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laziocrea-my.sharepoint.com/personal/lcamilloni_regione_lazio_it/Documents/14.05.2021_smart/SIES/File di lavoro/Rapporto annuale/"/>
    </mc:Choice>
  </mc:AlternateContent>
  <xr:revisionPtr revIDLastSave="170" documentId="8_{9F8B2354-9BB9-4483-83FE-2DC98DFC7D67}" xr6:coauthVersionLast="47" xr6:coauthVersionMax="47" xr10:uidLastSave="{5E424D77-93E0-4B27-A17E-9724AE053E02}"/>
  <bookViews>
    <workbookView xWindow="-108" yWindow="-108" windowWidth="23256" windowHeight="12576" tabRatio="858" xr2:uid="{00000000-000D-0000-FFFF-FFFF00000000}"/>
  </bookViews>
  <sheets>
    <sheet name="Dati di Attività" sheetId="7" r:id="rId1"/>
    <sheet name="Accessi per Residenza e PS" sheetId="16" r:id="rId2"/>
    <sheet name="Accessi per Residenza e ASL" sheetId="12" r:id="rId3"/>
    <sheet name="Accessi per ASL" sheetId="13" r:id="rId4"/>
    <sheet name="Non risponde a chiamata per ASL" sheetId="14" r:id="rId5"/>
    <sheet name="Non risponde a chiamata per PS" sheetId="15" r:id="rId6"/>
    <sheet name="MOD.ARRIVO per istituto" sheetId="18" r:id="rId7"/>
    <sheet name="TRIAGE per istituto" sheetId="17" r:id="rId8"/>
    <sheet name="TRIAGE RIVALUTATO per istituto" sheetId="25" r:id="rId9"/>
    <sheet name="TEMPO DI ATTESA" sheetId="21" r:id="rId10"/>
    <sheet name="ESITO per istituto" sheetId="19" r:id="rId11"/>
    <sheet name="TEMPO DI PERMANENZA" sheetId="22" r:id="rId12"/>
    <sheet name="TEMPO DI PERMANENZA (CLASSI)" sheetId="23" r:id="rId13"/>
    <sheet name="ACCESSI OBI" sheetId="24" r:id="rId14"/>
  </sheets>
  <definedNames>
    <definedName name="_xlnm.Print_Area" localSheetId="13">'ACCESSI OBI'!$A$1:$J$90</definedName>
    <definedName name="_xlnm.Print_Area" localSheetId="2">'Accessi per Residenza e ASL'!$A$1:$O$20</definedName>
    <definedName name="_xlnm.Print_Area" localSheetId="1">'Accessi per Residenza e PS'!$A$1:$L$72</definedName>
    <definedName name="_xlnm.Print_Area" localSheetId="0">'Dati di Attività'!$A$1:$H$193</definedName>
    <definedName name="_xlnm.Print_Area" localSheetId="6">'MOD.ARRIVO per istituto'!$A$1:$T$82</definedName>
    <definedName name="_xlnm.Print_Area" localSheetId="11">'TEMPO DI PERMANENZA'!$A$1:$AH$77</definedName>
    <definedName name="_xlnm.Print_Area" localSheetId="7">'TRIAGE per istituto'!$A$1:$P$82</definedName>
    <definedName name="_xlnm.Print_Area" localSheetId="8">'TRIAGE RIVALUTATO per istituto'!$A$1:$F$80</definedName>
    <definedName name="_xlnm.Print_Titles" localSheetId="13">'ACCESSI OBI'!$1:$7</definedName>
    <definedName name="_xlnm.Print_Titles" localSheetId="0">'Dati di Attività'!$1:$4</definedName>
    <definedName name="_xlnm.Print_Titles" localSheetId="10">'ESITO per istituto'!$1:$10</definedName>
    <definedName name="_xlnm.Print_Titles" localSheetId="6">'MOD.ARRIVO per istituto'!$1:$10</definedName>
    <definedName name="_xlnm.Print_Titles" localSheetId="9">'TEMPO DI ATTESA'!$1:$11</definedName>
    <definedName name="_xlnm.Print_Titles" localSheetId="11">'TEMPO DI PERMANENZA'!$1:$11</definedName>
    <definedName name="_xlnm.Print_Titles" localSheetId="12">'TEMPO DI PERMANENZA (CLASSI)'!$1:$11</definedName>
    <definedName name="_xlnm.Print_Titles" localSheetId="7">'TRIAGE per istituto'!$1:$10</definedName>
    <definedName name="_xlnm.Print_Titles" localSheetId="8">'TRIAGE RIVALUTATO per istituto'!$1:$8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25" l="1"/>
  <c r="E10" i="25"/>
  <c r="E11" i="25"/>
  <c r="E12" i="25"/>
  <c r="E13" i="25"/>
  <c r="E14" i="25"/>
  <c r="E15" i="25"/>
  <c r="E16" i="25"/>
  <c r="E17" i="25"/>
  <c r="E18" i="25"/>
  <c r="E19" i="25"/>
  <c r="E20" i="25"/>
  <c r="E21" i="25"/>
  <c r="E22" i="25"/>
  <c r="E23" i="25"/>
  <c r="E24" i="25"/>
  <c r="E25" i="25"/>
  <c r="E26" i="25"/>
  <c r="E27" i="25"/>
  <c r="E28" i="25"/>
  <c r="E29" i="25"/>
  <c r="E30" i="25"/>
  <c r="E31" i="25"/>
  <c r="E32" i="25"/>
  <c r="E33" i="25"/>
  <c r="E34" i="25"/>
  <c r="E35" i="25"/>
  <c r="E36" i="25"/>
  <c r="E37" i="25"/>
  <c r="E38" i="25"/>
  <c r="E39" i="25"/>
  <c r="E40" i="25"/>
  <c r="E41" i="25"/>
  <c r="E42" i="25"/>
  <c r="E43" i="25"/>
  <c r="E44" i="25"/>
  <c r="E45" i="25"/>
  <c r="E46" i="25"/>
  <c r="E47" i="25"/>
  <c r="E48" i="25"/>
  <c r="E49" i="25"/>
  <c r="E50" i="25"/>
  <c r="E51" i="25"/>
  <c r="E52" i="25"/>
  <c r="E53" i="25"/>
  <c r="E54" i="25"/>
  <c r="E55" i="25"/>
  <c r="E56" i="25"/>
  <c r="E57" i="25"/>
  <c r="E58" i="25"/>
  <c r="E59" i="25"/>
  <c r="E60" i="25"/>
  <c r="E61" i="25"/>
  <c r="E62" i="25"/>
  <c r="E63" i="25"/>
  <c r="E64" i="25"/>
  <c r="E65" i="25"/>
  <c r="E66" i="25"/>
  <c r="E67" i="25"/>
  <c r="E68" i="25"/>
  <c r="E69" i="25"/>
  <c r="E70" i="25"/>
  <c r="E71" i="25"/>
  <c r="E72" i="25"/>
  <c r="E73" i="25"/>
  <c r="E74" i="25"/>
  <c r="E76" i="25"/>
  <c r="E77" i="25"/>
  <c r="E78" i="25"/>
  <c r="E79" i="25"/>
  <c r="E80" i="25"/>
  <c r="G94" i="7"/>
  <c r="G95" i="7"/>
  <c r="G96" i="7"/>
  <c r="G97" i="7"/>
  <c r="G98" i="7"/>
  <c r="G99" i="7"/>
  <c r="G100" i="7"/>
  <c r="G101" i="7"/>
  <c r="F16" i="15"/>
  <c r="G175" i="7" l="1"/>
  <c r="G176" i="7"/>
  <c r="G177" i="7"/>
  <c r="F62" i="15" l="1"/>
  <c r="D24" i="14"/>
  <c r="D24" i="13" l="1"/>
  <c r="E24" i="13"/>
  <c r="B27" i="13"/>
  <c r="C27" i="13"/>
  <c r="G65" i="7"/>
  <c r="G52" i="7"/>
  <c r="G53" i="7"/>
  <c r="G54" i="7"/>
  <c r="G55" i="7"/>
  <c r="G56" i="7"/>
  <c r="G166" i="7" l="1"/>
  <c r="F21" i="15" l="1"/>
  <c r="C23" i="7" l="1"/>
  <c r="F37" i="15" l="1"/>
  <c r="F38" i="15"/>
  <c r="F39" i="15"/>
  <c r="F40" i="15"/>
  <c r="F41" i="15"/>
  <c r="F42" i="15"/>
  <c r="F43" i="15"/>
  <c r="F44" i="15"/>
  <c r="F45" i="15"/>
  <c r="F46" i="15"/>
  <c r="F47" i="15"/>
  <c r="F48" i="15"/>
  <c r="F49" i="15"/>
  <c r="F50" i="15"/>
  <c r="F51" i="15"/>
  <c r="F52" i="15"/>
  <c r="F53" i="15"/>
  <c r="F54" i="15"/>
  <c r="F55" i="15"/>
  <c r="F56" i="15"/>
  <c r="F18" i="15"/>
  <c r="F19" i="15"/>
  <c r="F20" i="15"/>
  <c r="F22" i="15"/>
  <c r="F23" i="15"/>
  <c r="F24" i="15"/>
  <c r="F25" i="15"/>
  <c r="F26" i="15"/>
  <c r="F27" i="15"/>
  <c r="F28" i="15"/>
  <c r="F29" i="15"/>
  <c r="F30" i="15"/>
  <c r="F31" i="15"/>
  <c r="F32" i="15"/>
  <c r="F33" i="15"/>
  <c r="F34" i="15"/>
  <c r="F35" i="15"/>
  <c r="F36" i="15"/>
  <c r="G62" i="7"/>
  <c r="G63" i="7"/>
  <c r="G64" i="7"/>
  <c r="G66" i="7"/>
  <c r="G67" i="7"/>
  <c r="G61" i="7"/>
  <c r="D9" i="13" l="1"/>
  <c r="D10" i="13"/>
  <c r="D11" i="13"/>
  <c r="D12" i="13"/>
  <c r="D13" i="13"/>
  <c r="D14" i="13"/>
  <c r="D15" i="13"/>
  <c r="D16" i="13"/>
  <c r="D17" i="13"/>
  <c r="D18" i="13"/>
  <c r="D19" i="13"/>
  <c r="D20" i="13"/>
  <c r="D21" i="13"/>
  <c r="D22" i="13"/>
  <c r="D23" i="13"/>
  <c r="D25" i="13"/>
  <c r="D26" i="13"/>
  <c r="D9" i="14"/>
  <c r="D10" i="14"/>
  <c r="D11" i="14"/>
  <c r="D12" i="14"/>
  <c r="D13" i="14"/>
  <c r="D14" i="14"/>
  <c r="D15" i="14"/>
  <c r="D16" i="14"/>
  <c r="D17" i="14"/>
  <c r="D18" i="14"/>
  <c r="D19" i="14"/>
  <c r="D20" i="14"/>
  <c r="D21" i="14"/>
  <c r="D22" i="14"/>
  <c r="D23" i="14"/>
  <c r="D25" i="14"/>
  <c r="D26" i="14"/>
  <c r="E9" i="13" l="1"/>
  <c r="D23" i="7"/>
  <c r="G21" i="7"/>
  <c r="G20" i="7"/>
  <c r="G19" i="7"/>
  <c r="G18" i="7"/>
  <c r="G17" i="7"/>
  <c r="F10" i="7"/>
  <c r="F11" i="15" l="1"/>
  <c r="F12" i="15"/>
  <c r="F13" i="15"/>
  <c r="F14" i="15"/>
  <c r="F15" i="15"/>
  <c r="F17" i="15"/>
  <c r="F57" i="15"/>
  <c r="F58" i="15"/>
  <c r="F59" i="15"/>
  <c r="F60" i="15"/>
  <c r="F61" i="15"/>
  <c r="F63" i="15"/>
  <c r="F64" i="15"/>
  <c r="F65" i="15"/>
  <c r="F10" i="15"/>
  <c r="F9" i="15"/>
  <c r="G185" i="7" l="1"/>
  <c r="G174" i="7"/>
  <c r="G159" i="7"/>
  <c r="G150" i="7"/>
  <c r="G124" i="7"/>
  <c r="G110" i="7"/>
  <c r="G72" i="7"/>
  <c r="G73" i="7"/>
  <c r="G74" i="7"/>
  <c r="G75" i="7"/>
  <c r="G76" i="7"/>
  <c r="G77" i="7"/>
  <c r="G78" i="7"/>
  <c r="G79" i="7"/>
  <c r="G80" i="7"/>
  <c r="G81" i="7"/>
  <c r="G82" i="7"/>
  <c r="G83" i="7"/>
  <c r="G84" i="7"/>
  <c r="G85" i="7"/>
  <c r="G86" i="7"/>
  <c r="G87" i="7"/>
  <c r="G88" i="7"/>
  <c r="G89" i="7"/>
  <c r="G90" i="7"/>
  <c r="G91" i="7"/>
  <c r="G92" i="7"/>
  <c r="G93" i="7"/>
  <c r="G103" i="7"/>
  <c r="G71" i="7"/>
  <c r="E23" i="7"/>
  <c r="G192" i="7" l="1"/>
  <c r="E27" i="13"/>
  <c r="D27" i="13"/>
  <c r="G188" i="7"/>
  <c r="G117" i="7"/>
  <c r="G113" i="7"/>
  <c r="G109" i="7"/>
  <c r="G115" i="7"/>
  <c r="G111" i="7"/>
  <c r="G141" i="7"/>
  <c r="G139" i="7"/>
  <c r="G137" i="7"/>
  <c r="G135" i="7"/>
  <c r="G133" i="7"/>
  <c r="G131" i="7"/>
  <c r="G129" i="7"/>
  <c r="G127" i="7"/>
  <c r="G125" i="7"/>
  <c r="G151" i="7"/>
  <c r="G167" i="7"/>
  <c r="G164" i="7"/>
  <c r="G162" i="7"/>
  <c r="G160" i="7"/>
  <c r="G158" i="7"/>
  <c r="G118" i="7"/>
  <c r="G116" i="7"/>
  <c r="G114" i="7"/>
  <c r="G112" i="7"/>
  <c r="G123" i="7"/>
  <c r="G142" i="7"/>
  <c r="G140" i="7"/>
  <c r="G138" i="7"/>
  <c r="G136" i="7"/>
  <c r="G134" i="7"/>
  <c r="G132" i="7"/>
  <c r="G130" i="7"/>
  <c r="G128" i="7"/>
  <c r="G126" i="7"/>
  <c r="G149" i="7"/>
  <c r="G157" i="7"/>
  <c r="G165" i="7"/>
  <c r="G163" i="7"/>
  <c r="G161" i="7"/>
  <c r="G190" i="7"/>
  <c r="G186" i="7"/>
  <c r="D27" i="14"/>
  <c r="F66" i="15"/>
  <c r="G184" i="7"/>
  <c r="G191" i="7"/>
  <c r="G189" i="7"/>
  <c r="G187" i="7"/>
  <c r="G27" i="7" l="1"/>
  <c r="G28" i="7"/>
  <c r="G29" i="7"/>
  <c r="G30" i="7"/>
  <c r="G31" i="7"/>
  <c r="G32" i="7"/>
  <c r="G33" i="7"/>
  <c r="G34" i="7"/>
  <c r="G22" i="7" l="1"/>
  <c r="G6" i="7"/>
  <c r="G57" i="7"/>
  <c r="G51" i="7"/>
  <c r="G46" i="7"/>
  <c r="G45" i="7"/>
  <c r="G44" i="7"/>
  <c r="G43" i="7"/>
  <c r="G42" i="7"/>
  <c r="G41" i="7"/>
  <c r="G40" i="7"/>
  <c r="G39" i="7"/>
  <c r="G38" i="7"/>
  <c r="E17" i="13"/>
  <c r="E10" i="13"/>
  <c r="E11" i="13"/>
  <c r="E12" i="13"/>
  <c r="E13" i="13"/>
  <c r="E14" i="13"/>
  <c r="E15" i="13"/>
  <c r="E16" i="13"/>
  <c r="E18" i="13"/>
  <c r="E19" i="13"/>
  <c r="E20" i="13"/>
  <c r="E21" i="13"/>
  <c r="E22" i="13"/>
  <c r="E23" i="13"/>
  <c r="E25" i="13"/>
  <c r="E26" i="13"/>
  <c r="F23" i="7"/>
  <c r="G10" i="7"/>
  <c r="G8" i="7" l="1"/>
</calcChain>
</file>

<file path=xl/sharedStrings.xml><?xml version="1.0" encoding="utf-8"?>
<sst xmlns="http://schemas.openxmlformats.org/spreadsheetml/2006/main" count="2149" uniqueCount="476">
  <si>
    <t>DESCRIZIONE</t>
  </si>
  <si>
    <t xml:space="preserve">% </t>
  </si>
  <si>
    <t>Totale</t>
  </si>
  <si>
    <t>0-14</t>
  </si>
  <si>
    <t>15-44</t>
  </si>
  <si>
    <t>45-64</t>
  </si>
  <si>
    <t>65+</t>
  </si>
  <si>
    <t>ASL</t>
  </si>
  <si>
    <t>ASL LATINA</t>
  </si>
  <si>
    <t>ASL FROSINONE</t>
  </si>
  <si>
    <t>ASL VITERBO</t>
  </si>
  <si>
    <t xml:space="preserve">A.O. S.GIOVANNI </t>
  </si>
  <si>
    <t xml:space="preserve">A.U. GEMELLI </t>
  </si>
  <si>
    <t xml:space="preserve">I.R.C.C.S. BAMBINO GESU' </t>
  </si>
  <si>
    <t>ASL RIETI</t>
  </si>
  <si>
    <t>A.U. TOR VERGATA</t>
  </si>
  <si>
    <t>CODICE</t>
  </si>
  <si>
    <t>Civile di Acquapendente</t>
  </si>
  <si>
    <t>Andosilla</t>
  </si>
  <si>
    <t>Sant' Anna</t>
  </si>
  <si>
    <t>Civile di Tarquinia</t>
  </si>
  <si>
    <t>San Camillo de Lellis</t>
  </si>
  <si>
    <t>Regionale Oftalmico</t>
  </si>
  <si>
    <t>Generale Provinciale</t>
  </si>
  <si>
    <t>San Paolo</t>
  </si>
  <si>
    <t>Parodi Delfino</t>
  </si>
  <si>
    <t>San Sebastiano Martire</t>
  </si>
  <si>
    <t>Coniugi Bernardini</t>
  </si>
  <si>
    <t>Angelucci</t>
  </si>
  <si>
    <t>Giovanni Battista Grassi</t>
  </si>
  <si>
    <t>Sant' Eugenio</t>
  </si>
  <si>
    <t>San Pietro - FBF</t>
  </si>
  <si>
    <t>San Carlo di Nancy</t>
  </si>
  <si>
    <t>Cristo Re</t>
  </si>
  <si>
    <t>Madre Giuseppina Vannini</t>
  </si>
  <si>
    <t>Policlinico Casilino</t>
  </si>
  <si>
    <t>Aurelia Hospital</t>
  </si>
  <si>
    <t>A. Fiorini</t>
  </si>
  <si>
    <t>San Giovanni di Dio</t>
  </si>
  <si>
    <t>Dono Svizzero</t>
  </si>
  <si>
    <t>I.C.O.T.</t>
  </si>
  <si>
    <t>Citta' di Aprilia</t>
  </si>
  <si>
    <t>San Benedetto</t>
  </si>
  <si>
    <t>Santissima Trinita'</t>
  </si>
  <si>
    <t>Sandro Pertini</t>
  </si>
  <si>
    <t>Belcolle</t>
  </si>
  <si>
    <t>San Giovanni</t>
  </si>
  <si>
    <t>Bambino Gesu'</t>
  </si>
  <si>
    <t>A. Gemelli</t>
  </si>
  <si>
    <t>Policlinico Tor Vergata</t>
  </si>
  <si>
    <t xml:space="preserve"> </t>
  </si>
  <si>
    <t>Paziente assente alla chiamata</t>
  </si>
  <si>
    <t>%</t>
  </si>
  <si>
    <t>ACCESSI</t>
  </si>
  <si>
    <t>GRUPPO DIAGNOSI</t>
  </si>
  <si>
    <t>Codice</t>
  </si>
  <si>
    <t>ISTITUTO</t>
  </si>
  <si>
    <t>San Filippo Neri</t>
  </si>
  <si>
    <t>Santo Spirito</t>
  </si>
  <si>
    <t>Santa Maria Goretti</t>
  </si>
  <si>
    <t xml:space="preserve"> Fonte dati SIES</t>
  </si>
  <si>
    <t>Ricoveri programmati registrati in PS*</t>
  </si>
  <si>
    <t>* record SIES con esito "ricovero" e problema principale "ricovero programmato"</t>
  </si>
  <si>
    <t>TOTALE</t>
  </si>
  <si>
    <t>Alcune condizioni morbose di origine perinatale</t>
  </si>
  <si>
    <t>Malattie del sangue e degli organi ematopoietici</t>
  </si>
  <si>
    <t>Malattie infettive e parassitarie</t>
  </si>
  <si>
    <t>Malformazioni congenite</t>
  </si>
  <si>
    <t>Traumatismi e avvelenamenti</t>
  </si>
  <si>
    <t>Tumori</t>
  </si>
  <si>
    <t>Policlinico Umberto I</t>
  </si>
  <si>
    <t>AUTONOMO</t>
  </si>
  <si>
    <t>ERRATO</t>
  </si>
  <si>
    <t>Accessi in PS in emergenza</t>
  </si>
  <si>
    <t>Accessi totali in PS</t>
  </si>
  <si>
    <t>Codici V</t>
  </si>
  <si>
    <t>Disturbi psichici</t>
  </si>
  <si>
    <t>AMBULANZA 118</t>
  </si>
  <si>
    <t>AMBULANZA PUBBLICA</t>
  </si>
  <si>
    <t>AMBULANZA PRIVATA</t>
  </si>
  <si>
    <t>CODICE VERDE</t>
  </si>
  <si>
    <t>CODICE BIANCO</t>
  </si>
  <si>
    <t>CODICE ROSSO</t>
  </si>
  <si>
    <t>NON ESEGUITO</t>
  </si>
  <si>
    <t>GIUNTO CADAVERE</t>
  </si>
  <si>
    <t>A DOMICILIO</t>
  </si>
  <si>
    <t>RICOVERO IN REPARTO DI DEGENZA</t>
  </si>
  <si>
    <t>RIFIUTA RICOVERO</t>
  </si>
  <si>
    <t>NON RISPONDE A CHIAMATA</t>
  </si>
  <si>
    <t>PAZIENTE SI ALLONTANA SPONTANEAMENTE</t>
  </si>
  <si>
    <t>TRASFERIMENTO AD ALTRO ISTITUTO</t>
  </si>
  <si>
    <t>DECEDUTO IN PS</t>
  </si>
  <si>
    <t>Femmina</t>
  </si>
  <si>
    <t>Maschio</t>
  </si>
  <si>
    <t>Fascia d'età</t>
  </si>
  <si>
    <t>Sesso</t>
  </si>
  <si>
    <t>RESIDENZA</t>
  </si>
  <si>
    <t>ASL FR</t>
  </si>
  <si>
    <t>ASL LT</t>
  </si>
  <si>
    <t>ASL RI</t>
  </si>
  <si>
    <t>ASL VT</t>
  </si>
  <si>
    <t>Totale complessivo</t>
  </si>
  <si>
    <t>Totale accessi con il campo "Problema Principale" valorizzato con "Trauma o Ustione"</t>
  </si>
  <si>
    <t>Mancante</t>
  </si>
  <si>
    <t>Santissimo Gonfalone</t>
  </si>
  <si>
    <t>San Giovanni Evangelista</t>
  </si>
  <si>
    <t>Tabella 1 - Accessi per fascia d'età divisi per sesso</t>
  </si>
  <si>
    <t xml:space="preserve">Tabella 2 - Accessi per modalità d'invio </t>
  </si>
  <si>
    <t>Tabella 3 - Accessi per modalità d'arrivo</t>
  </si>
  <si>
    <t xml:space="preserve">Tabella 4 - Accessi per codice triage </t>
  </si>
  <si>
    <t>90200</t>
  </si>
  <si>
    <t>90600</t>
  </si>
  <si>
    <t>26700</t>
  </si>
  <si>
    <t>92000</t>
  </si>
  <si>
    <t>07600</t>
  </si>
  <si>
    <t>06100</t>
  </si>
  <si>
    <t>90100</t>
  </si>
  <si>
    <t>San Camillo - Forlanini</t>
  </si>
  <si>
    <t>03000</t>
  </si>
  <si>
    <t>07100</t>
  </si>
  <si>
    <t>07300</t>
  </si>
  <si>
    <t>07400</t>
  </si>
  <si>
    <t>18000</t>
  </si>
  <si>
    <t>91900</t>
  </si>
  <si>
    <t>S.Andrea</t>
  </si>
  <si>
    <t>04500</t>
  </si>
  <si>
    <t>05900</t>
  </si>
  <si>
    <t>04600</t>
  </si>
  <si>
    <t>04900</t>
  </si>
  <si>
    <t>05100</t>
  </si>
  <si>
    <t>05200</t>
  </si>
  <si>
    <t>05300</t>
  </si>
  <si>
    <t>04300</t>
  </si>
  <si>
    <t>04700</t>
  </si>
  <si>
    <t>05400</t>
  </si>
  <si>
    <t>13400</t>
  </si>
  <si>
    <t>00200</t>
  </si>
  <si>
    <t>00300</t>
  </si>
  <si>
    <t>00700</t>
  </si>
  <si>
    <t>27100</t>
  </si>
  <si>
    <t>20401</t>
  </si>
  <si>
    <t>20402</t>
  </si>
  <si>
    <t>21500</t>
  </si>
  <si>
    <t>22600</t>
  </si>
  <si>
    <t>22800</t>
  </si>
  <si>
    <t>ASL_ISTITUTO</t>
  </si>
  <si>
    <t>RESIDENTI FUORI REGIONE</t>
  </si>
  <si>
    <t>CITTADINI STRANIERI</t>
  </si>
  <si>
    <t>RESIDENZA NON ATTRIBUIBILE</t>
  </si>
  <si>
    <t xml:space="preserve">A.O. S.CAMILLO FORLANINI </t>
  </si>
  <si>
    <t xml:space="preserve">A.U. UMBERTO I </t>
  </si>
  <si>
    <t>A.O. S.ANDREA</t>
  </si>
  <si>
    <t>TOTALI</t>
  </si>
  <si>
    <t>Accessi con esito non risponde a chiamata escluso il codice triage bianco</t>
  </si>
  <si>
    <t>ACCESSI TOTALI</t>
  </si>
  <si>
    <t>ASL VITERBO Totale</t>
  </si>
  <si>
    <t>ASL RIETI Totale</t>
  </si>
  <si>
    <t>ASL LATINA Totale</t>
  </si>
  <si>
    <t>ASL FROSINONE Totale</t>
  </si>
  <si>
    <t>90101</t>
  </si>
  <si>
    <t>90102</t>
  </si>
  <si>
    <t>90601</t>
  </si>
  <si>
    <t>Policlinico Umberto I Centrale</t>
  </si>
  <si>
    <t>90604</t>
  </si>
  <si>
    <t>Policlinico Umberto I Ostetrica</t>
  </si>
  <si>
    <t>90607</t>
  </si>
  <si>
    <t>Policlinico Umberto I Pediatrica</t>
  </si>
  <si>
    <t>90608</t>
  </si>
  <si>
    <t>Policlinico Umberto I Ematologico</t>
  </si>
  <si>
    <t>A.U. UMBERTO I  Totale</t>
  </si>
  <si>
    <t>Policlinico Tor Vergata Generale</t>
  </si>
  <si>
    <t>92001</t>
  </si>
  <si>
    <t>Policlinico Tor Vergata Odontoiatrico</t>
  </si>
  <si>
    <t>A.U. TOR VERGATA Totale</t>
  </si>
  <si>
    <t>RESIDENTI LAZIO</t>
  </si>
  <si>
    <t>TRIAGE</t>
  </si>
  <si>
    <t>ESITO</t>
  </si>
  <si>
    <t xml:space="preserve">TRASFERITO AL PS RICHIEDENTE </t>
  </si>
  <si>
    <t>DIMISSIONE A STRUTTURE AMBULATORIALI</t>
  </si>
  <si>
    <t>ALTRE AMBULANZE</t>
  </si>
  <si>
    <t>118 ALTRE REGIONI</t>
  </si>
  <si>
    <t>ELICOTTERO 118</t>
  </si>
  <si>
    <t>ALTRO ELICOTTERO</t>
  </si>
  <si>
    <t>Complicazioni di cure</t>
  </si>
  <si>
    <t xml:space="preserve">***   si intende ambulanze di Polizia, Esercito, Vigili del Fuoco, ecc. </t>
  </si>
  <si>
    <t>Ricoveri programmati registrati in PS</t>
  </si>
  <si>
    <t>% Ricoveri programmati registrati in PS</t>
  </si>
  <si>
    <t>7</t>
  </si>
  <si>
    <t>5</t>
  </si>
  <si>
    <t>6</t>
  </si>
  <si>
    <t>3</t>
  </si>
  <si>
    <t>1</t>
  </si>
  <si>
    <t>4</t>
  </si>
  <si>
    <t>2</t>
  </si>
  <si>
    <t>Civile Paolo Colombo</t>
  </si>
  <si>
    <t>Fabrizio Spaziani</t>
  </si>
  <si>
    <t>Santa Scolastica</t>
  </si>
  <si>
    <t>N</t>
  </si>
  <si>
    <t>Triage</t>
  </si>
  <si>
    <t>Codice rosso</t>
  </si>
  <si>
    <t>Codice verde</t>
  </si>
  <si>
    <t>Codice bianco</t>
  </si>
  <si>
    <t>Non eseguito</t>
  </si>
  <si>
    <t>Appropriatezza all'uscita</t>
  </si>
  <si>
    <t>Motivo del trasferimento</t>
  </si>
  <si>
    <t>In continuità di soccorso</t>
  </si>
  <si>
    <t>Per mancanza di posto letto</t>
  </si>
  <si>
    <t>Tipo di esenzione</t>
  </si>
  <si>
    <t>ACCESSI CON TRIAGE RIVALUTATO</t>
  </si>
  <si>
    <t>Tempo di attesa</t>
  </si>
  <si>
    <t>media</t>
  </si>
  <si>
    <t>mediana</t>
  </si>
  <si>
    <t>P25</t>
  </si>
  <si>
    <t>P75</t>
  </si>
  <si>
    <t>P90</t>
  </si>
  <si>
    <t>San Camillo - Forlanini Generale</t>
  </si>
  <si>
    <t>San Camillo - Forlanini Pediatrico</t>
  </si>
  <si>
    <t>San Camillo - Forlanini Ostetrico</t>
  </si>
  <si>
    <t>Totale regione</t>
  </si>
  <si>
    <t>PS</t>
  </si>
  <si>
    <t>DEA I</t>
  </si>
  <si>
    <t>DEA II</t>
  </si>
  <si>
    <t>PS Specialistici</t>
  </si>
  <si>
    <t>Tempo di permanenza</t>
  </si>
  <si>
    <t>A domicilio</t>
  </si>
  <si>
    <t>Ricovero in reparto di degenza</t>
  </si>
  <si>
    <t>Trasferimento ad altro istituto</t>
  </si>
  <si>
    <t>Rifiuta ricovero</t>
  </si>
  <si>
    <t>Deceduto in PS</t>
  </si>
  <si>
    <t>Trasferito al PS richiedente dopo consulenza</t>
  </si>
  <si>
    <t>Paziente si allontana spontaneamente</t>
  </si>
  <si>
    <t>Dimissione a strutture ambulatoriali</t>
  </si>
  <si>
    <t>No</t>
  </si>
  <si>
    <t>Sì</t>
  </si>
  <si>
    <t>Istituto</t>
  </si>
  <si>
    <t>Decisione propria</t>
  </si>
  <si>
    <t>Trasporto urgente</t>
  </si>
  <si>
    <t>Altro</t>
  </si>
  <si>
    <t>Specialista</t>
  </si>
  <si>
    <t>Trasferito da altro istituto</t>
  </si>
  <si>
    <t>Medico di medicina generale e pediatra di libera scelta</t>
  </si>
  <si>
    <t>Medico di continuità assistenziale</t>
  </si>
  <si>
    <t>Autonomo</t>
  </si>
  <si>
    <t>Ambulanza 118</t>
  </si>
  <si>
    <t>Ambulanza pubblica</t>
  </si>
  <si>
    <t>Ambulanza privata</t>
  </si>
  <si>
    <t>Elicottero 118</t>
  </si>
  <si>
    <t>Altro elicottero</t>
  </si>
  <si>
    <t>118 altre regioni</t>
  </si>
  <si>
    <t>Altre ambulanze ***</t>
  </si>
  <si>
    <t>Tabella 6 - Accessi per problema principale</t>
  </si>
  <si>
    <t>Febbre</t>
  </si>
  <si>
    <t>Dispnea</t>
  </si>
  <si>
    <t>Intossicazione</t>
  </si>
  <si>
    <t>Coma</t>
  </si>
  <si>
    <t>Shock</t>
  </si>
  <si>
    <t xml:space="preserve">Tabella 7 - Accessi per causa del trauma </t>
  </si>
  <si>
    <t>Aggressione</t>
  </si>
  <si>
    <t xml:space="preserve">Tabella 8 - Accessi per gruppi di diagnosi (principale) </t>
  </si>
  <si>
    <t>Tabella 9 - Appropriatezza degli accessi</t>
  </si>
  <si>
    <t xml:space="preserve">Tabella 10 - Accessi per esito </t>
  </si>
  <si>
    <t>Tabella 11 - Trasferimenti per motivo del trasferimento</t>
  </si>
  <si>
    <t>Tabella 12 - Accessi con codice di appropriatezza ’bianco’ per tipo di esenzione</t>
  </si>
  <si>
    <t>Totale accessi con il campo "Esito" valorizzato con "Trasferimento ad altro istituto"</t>
  </si>
  <si>
    <t>Totale accessi con il campo "Appropriatezza" valorizzato con "Bianco"</t>
  </si>
  <si>
    <t>Tabella 13 - Distribuzione accessi per residenza dell'assistito e strutture di PS</t>
  </si>
  <si>
    <t>Tabella 14 - Distribuzione accessi per ASL di residenza dell'Assistito e ASL di ubicazione della struttura</t>
  </si>
  <si>
    <t>Tabella 15 - Distribuzione accessi per ASL</t>
  </si>
  <si>
    <t>Tabella 16 - Distribuzione accessi di pazienti che non rispondono a chiamata per ASL</t>
  </si>
  <si>
    <t>Tabella 17 - Distribuzione accessi di pazienti che non rispondono a chiamata per struttura di PS</t>
  </si>
  <si>
    <t>Tabella 18 - Distribuzione accessi per Modalità di Arrivo in PS</t>
  </si>
  <si>
    <t>Tabella 19 - Distribuzione accessi per Codice Triage</t>
  </si>
  <si>
    <t>Tabella 22 - Distribuzione accessi per Esito</t>
  </si>
  <si>
    <t>ASL Viterbo</t>
  </si>
  <si>
    <t>ASL Rieti</t>
  </si>
  <si>
    <t>ASL Latina</t>
  </si>
  <si>
    <t>ASL Frosinone</t>
  </si>
  <si>
    <t>A.O. S.Andrea</t>
  </si>
  <si>
    <t>A.U. Tor Vergata</t>
  </si>
  <si>
    <t>A.O. S.Camillo Forlanini</t>
  </si>
  <si>
    <t>A.O. S.Giovanni</t>
  </si>
  <si>
    <t>A.U. Gemelli</t>
  </si>
  <si>
    <t>A.U. Umberto I</t>
  </si>
  <si>
    <t>I.R.C.C.S. Bambino Gesù</t>
  </si>
  <si>
    <t>Livello di complessità</t>
  </si>
  <si>
    <t>Tabella 21 - Tempo di attesa (minuti) per Codice Triage</t>
  </si>
  <si>
    <t>Tabella 23 - Tempo di permanenza (minuti) in PS per Codice Triage</t>
  </si>
  <si>
    <t xml:space="preserve">Fabrizio Spaziani </t>
  </si>
  <si>
    <t>A.O. S.CAMILLO FORLANINI  Totale</t>
  </si>
  <si>
    <t>Autolesionismo</t>
  </si>
  <si>
    <t>.</t>
  </si>
  <si>
    <t>Ignoto</t>
  </si>
  <si>
    <t>P25= 25° percentile</t>
  </si>
  <si>
    <t>P75= 75° percentile</t>
  </si>
  <si>
    <t>P90= 90° percentile</t>
  </si>
  <si>
    <t>Tabella 24 - Tempo di permanenza in PS (Esclusi accessi OBI) - Numero di accessi e di ricoverati o trasferiti</t>
  </si>
  <si>
    <t>&lt;8</t>
  </si>
  <si>
    <t>8|-12</t>
  </si>
  <si>
    <t>12|-24</t>
  </si>
  <si>
    <t>24|-36</t>
  </si>
  <si>
    <t>&gt;=36</t>
  </si>
  <si>
    <t>Accessi</t>
  </si>
  <si>
    <t>% sul totale</t>
  </si>
  <si>
    <t>% sugli accessi</t>
  </si>
  <si>
    <t>Tempo di permanenza in PS (ore)</t>
  </si>
  <si>
    <t>di cui ricoverati o trasferiti</t>
  </si>
  <si>
    <t>età mancante</t>
  </si>
  <si>
    <t>Esito</t>
  </si>
  <si>
    <t>Codice diagnosi OBI 
secondo DPCA 73/2010</t>
  </si>
  <si>
    <t>pazienti pediatrici (0-14 anni)</t>
  </si>
  <si>
    <t>adulti (&gt;14 anni)</t>
  </si>
  <si>
    <t xml:space="preserve">Tabella 5 - Numero e percentuale di rivalutazione del triage per codice triage </t>
  </si>
  <si>
    <t>Tabella 20 - Distribuzione accessi con Codice Triage rivalutato</t>
  </si>
  <si>
    <t>Tabella 27 – Distribuzione degli accessi OBI per la presenza di un codice diagnosi indicato per l’OBI nel DPCA 73/2010</t>
  </si>
  <si>
    <t>RM1</t>
  </si>
  <si>
    <t>RM1 Totale</t>
  </si>
  <si>
    <t>RM2</t>
  </si>
  <si>
    <t>RM2 Totale</t>
  </si>
  <si>
    <t>RM3</t>
  </si>
  <si>
    <t>RM3 Totale</t>
  </si>
  <si>
    <t>RM4</t>
  </si>
  <si>
    <t>RM4 Totale</t>
  </si>
  <si>
    <t>RM5</t>
  </si>
  <si>
    <t>RM5 Totale</t>
  </si>
  <si>
    <t>RM6</t>
  </si>
  <si>
    <t>RM6 Totale</t>
  </si>
  <si>
    <t>ASL FROSINONETotale</t>
  </si>
  <si>
    <t>ASL RM1</t>
  </si>
  <si>
    <t>ASL RM2</t>
  </si>
  <si>
    <t>ASL RM3</t>
  </si>
  <si>
    <t>ASL RM4</t>
  </si>
  <si>
    <t>ASL RM5</t>
  </si>
  <si>
    <t>ASL RM6</t>
  </si>
  <si>
    <t>90609</t>
  </si>
  <si>
    <t>Policlinico Umberto I Odontoiatrico</t>
  </si>
  <si>
    <t>Non risponde a chiamata</t>
  </si>
  <si>
    <t>Giunto cadavere</t>
  </si>
  <si>
    <t>RM 1</t>
  </si>
  <si>
    <t>RM 2</t>
  </si>
  <si>
    <t>RM 3</t>
  </si>
  <si>
    <t>RM 4</t>
  </si>
  <si>
    <t>RM 5</t>
  </si>
  <si>
    <t>RM 6</t>
  </si>
  <si>
    <t>Non Esente</t>
  </si>
  <si>
    <t>Esente Totale</t>
  </si>
  <si>
    <t>Altre Categorie</t>
  </si>
  <si>
    <t>Altri sintomi e disturbi</t>
  </si>
  <si>
    <t>Dolore addominale</t>
  </si>
  <si>
    <t>Sintomi o disturbi ostetrico-ginecologici</t>
  </si>
  <si>
    <t>Sintomi o disturbi oculistici</t>
  </si>
  <si>
    <t>Dolore toracico</t>
  </si>
  <si>
    <t>Sintomi o disturbi odontostomatologici</t>
  </si>
  <si>
    <t>Sintomi o disturbi otorinolaringoiatrici</t>
  </si>
  <si>
    <t>Sintomi o disturbi urologici</t>
  </si>
  <si>
    <t>Alterazioni del ritmo</t>
  </si>
  <si>
    <t>Altri sintomi sistema nervoso</t>
  </si>
  <si>
    <t>Emorragia non traumatica</t>
  </si>
  <si>
    <t>Ipertensione arteriosa</t>
  </si>
  <si>
    <t>Sindrome neurologica acuta</t>
  </si>
  <si>
    <t>Agitazione psicomotoria</t>
  </si>
  <si>
    <t>Sintomi o disturbi dermatologici</t>
  </si>
  <si>
    <t>Reazione allergica</t>
  </si>
  <si>
    <t>Dolore precordiale</t>
  </si>
  <si>
    <t>Problema sociale</t>
  </si>
  <si>
    <t>Accertamenti medico-legali</t>
  </si>
  <si>
    <t>Incidente domestico</t>
  </si>
  <si>
    <t>Incidente stradale</t>
  </si>
  <si>
    <t>Incidente in altri luoghi</t>
  </si>
  <si>
    <t>Incidente sportivo</t>
  </si>
  <si>
    <t>Lavoro fisico manuale</t>
  </si>
  <si>
    <t>Incidente scolastico</t>
  </si>
  <si>
    <t>Lavoro di concetto</t>
  </si>
  <si>
    <t>28501</t>
  </si>
  <si>
    <t>06601</t>
  </si>
  <si>
    <t>06602</t>
  </si>
  <si>
    <t>C.T.O. - A.Alesini</t>
  </si>
  <si>
    <t>Ospedale dei Castelli</t>
  </si>
  <si>
    <t>29200</t>
  </si>
  <si>
    <t>20000</t>
  </si>
  <si>
    <t>20600</t>
  </si>
  <si>
    <t>21200</t>
  </si>
  <si>
    <t>21601</t>
  </si>
  <si>
    <t>21602</t>
  </si>
  <si>
    <t>90401</t>
  </si>
  <si>
    <t>90402</t>
  </si>
  <si>
    <t>90501</t>
  </si>
  <si>
    <t>I.R.C.C.S. BAMBINO GESU' Totale</t>
  </si>
  <si>
    <t>Bambino Gesu' Palidoro</t>
  </si>
  <si>
    <t>I.R.C.C.S. BAMBINO GESU'  Totale</t>
  </si>
  <si>
    <t>Padre Pio Bracciano</t>
  </si>
  <si>
    <t>Sintomi, segni, stati morbosi mal definiti</t>
  </si>
  <si>
    <t>Malattie del sistema nervoso e degli organi di senso</t>
  </si>
  <si>
    <t>Malattie del sistema respiratorio</t>
  </si>
  <si>
    <t>Malattie del sistema circolatorio</t>
  </si>
  <si>
    <t>Malattie del sistema osteomuscolare e del tessuto connettivo</t>
  </si>
  <si>
    <t>Malattie dell'apparato digerente</t>
  </si>
  <si>
    <t>Complicazioni della gravidanza, parto e puerperio</t>
  </si>
  <si>
    <t>Malattie del sistema genito-urinario</t>
  </si>
  <si>
    <t>Malattie della cute e del tessuto sottocutaneo</t>
  </si>
  <si>
    <t>Malattie endocrine, metaboliche, nutrizionali e disturbi immunitari</t>
  </si>
  <si>
    <t>Esente per Eta' e Reddito</t>
  </si>
  <si>
    <t>Donne in Gravidanza</t>
  </si>
  <si>
    <t>Esente per Patologia</t>
  </si>
  <si>
    <t>Esente per Categoria</t>
  </si>
  <si>
    <t>Esente Parziale per Invalidita'</t>
  </si>
  <si>
    <t>Esente per Triage</t>
  </si>
  <si>
    <t>29400</t>
  </si>
  <si>
    <t>Tabella 25 – Distribuzione degli accessi OBI per Istituto*</t>
  </si>
  <si>
    <t>Tabella 26 – Distribuzione degli accessi OBI per triage*</t>
  </si>
  <si>
    <t>Tabella 28 – Distribuzione degli accessi OBI per esito*</t>
  </si>
  <si>
    <t>* Si precisa che i remunerabili sono gli accessi con esito diverso da 2 e 6 (DCA 498/2019).</t>
  </si>
  <si>
    <t>A</t>
  </si>
  <si>
    <t>B</t>
  </si>
  <si>
    <t>C</t>
  </si>
  <si>
    <t>D</t>
  </si>
  <si>
    <t>E</t>
  </si>
  <si>
    <t>Campus Bio-Medico</t>
  </si>
  <si>
    <t>02600</t>
  </si>
  <si>
    <t>01900</t>
  </si>
  <si>
    <t>91500</t>
  </si>
  <si>
    <t>A.U. CAMPUS BIOMEDICO</t>
  </si>
  <si>
    <t>Codice arancio</t>
  </si>
  <si>
    <t>Codice azzurro</t>
  </si>
  <si>
    <t>Trasferimento a struttura territoriale (Covid)</t>
  </si>
  <si>
    <t>23</t>
  </si>
  <si>
    <t>10</t>
  </si>
  <si>
    <t>19</t>
  </si>
  <si>
    <t>04</t>
  </si>
  <si>
    <t>12</t>
  </si>
  <si>
    <t>17</t>
  </si>
  <si>
    <t>05</t>
  </si>
  <si>
    <t>06</t>
  </si>
  <si>
    <t>22</t>
  </si>
  <si>
    <t>14</t>
  </si>
  <si>
    <t>03</t>
  </si>
  <si>
    <t>18</t>
  </si>
  <si>
    <t>21</t>
  </si>
  <si>
    <t>16</t>
  </si>
  <si>
    <t>09</t>
  </si>
  <si>
    <t>15</t>
  </si>
  <si>
    <t>02</t>
  </si>
  <si>
    <t>13</t>
  </si>
  <si>
    <t>20</t>
  </si>
  <si>
    <t>11</t>
  </si>
  <si>
    <t>07</t>
  </si>
  <si>
    <t>25</t>
  </si>
  <si>
    <t>24</t>
  </si>
  <si>
    <t>01</t>
  </si>
  <si>
    <t>08</t>
  </si>
  <si>
    <t>Sì (Codice diverso da Paziente NON URGENTE)</t>
  </si>
  <si>
    <t>No (Codice Paziente NON URGENTE)</t>
  </si>
  <si>
    <t>A.U. Campus Biomedico</t>
  </si>
  <si>
    <t>CODICE ARANCIO</t>
  </si>
  <si>
    <t>CODICE AZZURRO</t>
  </si>
  <si>
    <t>TRASFERIMENTO A STRUTTURA TERRITORIALE (COVID)</t>
  </si>
  <si>
    <t>1900</t>
  </si>
  <si>
    <t>Codice arancione</t>
  </si>
  <si>
    <t>26</t>
  </si>
  <si>
    <t>90201</t>
  </si>
  <si>
    <t>Trauma</t>
  </si>
  <si>
    <t>Caduta da altezza inferiore o uguale alla statura del soggetto</t>
  </si>
  <si>
    <t>Ritorno all'ospedale che ha richiesto consulenza</t>
  </si>
  <si>
    <t>Ustione</t>
  </si>
  <si>
    <t>Violenza altrui</t>
  </si>
  <si>
    <t>27</t>
  </si>
  <si>
    <t>30</t>
  </si>
  <si>
    <t>FBF - Gemelli Isola Tiberina</t>
  </si>
  <si>
    <t>30500</t>
  </si>
  <si>
    <t>Psichiatrico</t>
  </si>
  <si>
    <t>Pneumologia/Patologia respiratoria</t>
  </si>
  <si>
    <t>31</t>
  </si>
  <si>
    <t>28</t>
  </si>
  <si>
    <t>29</t>
  </si>
  <si>
    <t>30700</t>
  </si>
  <si>
    <t>RAPPORTO SIES - ANNO 2024</t>
  </si>
  <si>
    <t>San Camillo - ForlaninI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</si>
</sst>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0.0"/>
    <numFmt numFmtId="166" formatCode="_-* #,##0_-;\-* #,##0_-;_-* &quot;-&quot;??_-;_-@_-"/>
    <numFmt numFmtId="167" formatCode="0.0%"/>
  </numFmts>
  <fonts count="25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9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1"/>
      <color indexed="8"/>
      <name val="Calibri"/>
      <family val="2"/>
    </font>
    <font>
      <b/>
      <sz val="10"/>
      <color indexed="8"/>
      <name val="Arial"/>
      <family val="2"/>
    </font>
    <font>
      <sz val="11"/>
      <color indexed="8"/>
      <name val="Arial"/>
      <family val="2"/>
    </font>
    <font>
      <i/>
      <sz val="11"/>
      <color indexed="8"/>
      <name val="Arial"/>
      <family val="2"/>
    </font>
    <font>
      <b/>
      <i/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43"/>
      <name val="Arial"/>
      <family val="2"/>
    </font>
    <font>
      <b/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1"/>
      <color rgb="FF000000"/>
      <name val="Arial"/>
      <family val="2"/>
    </font>
    <font>
      <i/>
      <sz val="11"/>
      <color rgb="FF000000"/>
      <name val="Arial"/>
      <family val="2"/>
    </font>
    <font>
      <b/>
      <i/>
      <sz val="11"/>
      <color theme="1"/>
      <name val="Calibri"/>
      <family val="2"/>
      <scheme val="minor"/>
    </font>
    <font>
      <b/>
      <sz val="9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theme="4" tint="0.79995117038483843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</fills>
  <borders count="9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3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3"/>
      </right>
      <top style="medium">
        <color indexed="63"/>
      </top>
      <bottom/>
      <diagonal/>
    </border>
    <border>
      <left style="medium">
        <color indexed="64"/>
      </left>
      <right style="medium">
        <color indexed="63"/>
      </right>
      <top/>
      <bottom style="medium">
        <color indexed="64"/>
      </bottom>
      <diagonal/>
    </border>
    <border>
      <left style="medium">
        <color indexed="63"/>
      </left>
      <right/>
      <top style="medium">
        <color indexed="63"/>
      </top>
      <bottom style="medium">
        <color indexed="63"/>
      </bottom>
      <diagonal/>
    </border>
    <border>
      <left/>
      <right/>
      <top style="medium">
        <color indexed="63"/>
      </top>
      <bottom style="medium">
        <color indexed="63"/>
      </bottom>
      <diagonal/>
    </border>
    <border>
      <left/>
      <right style="medium">
        <color indexed="64"/>
      </right>
      <top style="medium">
        <color indexed="63"/>
      </top>
      <bottom style="medium">
        <color indexed="63"/>
      </bottom>
      <diagonal/>
    </border>
    <border>
      <left/>
      <right style="medium">
        <color indexed="63"/>
      </right>
      <top style="medium">
        <color indexed="63"/>
      </top>
      <bottom/>
      <diagonal/>
    </border>
    <border>
      <left style="medium">
        <color indexed="63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3"/>
      </bottom>
      <diagonal/>
    </border>
    <border>
      <left style="medium">
        <color indexed="64"/>
      </left>
      <right/>
      <top style="medium">
        <color indexed="64"/>
      </top>
      <bottom style="medium">
        <color indexed="63"/>
      </bottom>
      <diagonal/>
    </border>
    <border>
      <left/>
      <right style="medium">
        <color indexed="64"/>
      </right>
      <top style="medium">
        <color indexed="64"/>
      </top>
      <bottom style="medium">
        <color indexed="63"/>
      </bottom>
      <diagonal/>
    </border>
    <border>
      <left/>
      <right/>
      <top/>
      <bottom style="medium">
        <color indexed="63"/>
      </bottom>
      <diagonal/>
    </border>
    <border>
      <left style="medium">
        <color indexed="64"/>
      </left>
      <right/>
      <top/>
      <bottom style="medium">
        <color indexed="63"/>
      </bottom>
      <diagonal/>
    </border>
    <border>
      <left/>
      <right style="medium">
        <color indexed="64"/>
      </right>
      <top/>
      <bottom style="medium">
        <color indexed="63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498">
    <xf numFmtId="0" fontId="0" fillId="0" borderId="0" xfId="0"/>
    <xf numFmtId="0" fontId="3" fillId="0" borderId="0" xfId="0" applyFont="1"/>
    <xf numFmtId="0" fontId="0" fillId="0" borderId="1" xfId="0" applyBorder="1"/>
    <xf numFmtId="3" fontId="0" fillId="0" borderId="0" xfId="0" applyNumberFormat="1"/>
    <xf numFmtId="2" fontId="0" fillId="0" borderId="0" xfId="0" applyNumberFormat="1" applyAlignment="1">
      <alignment horizontal="center"/>
    </xf>
    <xf numFmtId="3" fontId="3" fillId="2" borderId="0" xfId="0" applyNumberFormat="1" applyFont="1" applyFill="1"/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3" fontId="0" fillId="0" borderId="1" xfId="0" applyNumberFormat="1" applyBorder="1"/>
    <xf numFmtId="0" fontId="5" fillId="0" borderId="0" xfId="0" applyFont="1" applyAlignment="1">
      <alignment horizontal="center"/>
    </xf>
    <xf numFmtId="3" fontId="3" fillId="0" borderId="0" xfId="0" applyNumberFormat="1" applyFont="1"/>
    <xf numFmtId="3" fontId="3" fillId="0" borderId="0" xfId="0" applyNumberFormat="1" applyFont="1" applyAlignment="1">
      <alignment horizontal="center"/>
    </xf>
    <xf numFmtId="49" fontId="0" fillId="0" borderId="0" xfId="0" applyNumberFormat="1"/>
    <xf numFmtId="2" fontId="3" fillId="0" borderId="0" xfId="0" applyNumberFormat="1" applyFont="1" applyAlignment="1">
      <alignment horizontal="center"/>
    </xf>
    <xf numFmtId="3" fontId="3" fillId="2" borderId="2" xfId="0" applyNumberFormat="1" applyFont="1" applyFill="1" applyBorder="1"/>
    <xf numFmtId="0" fontId="3" fillId="0" borderId="2" xfId="0" applyFont="1" applyBorder="1" applyAlignment="1">
      <alignment horizontal="right"/>
    </xf>
    <xf numFmtId="2" fontId="4" fillId="0" borderId="2" xfId="0" applyNumberFormat="1" applyFont="1" applyBorder="1" applyAlignment="1">
      <alignment horizontal="right"/>
    </xf>
    <xf numFmtId="0" fontId="4" fillId="0" borderId="2" xfId="0" applyFont="1" applyBorder="1" applyAlignment="1">
      <alignment horizontal="left"/>
    </xf>
    <xf numFmtId="3" fontId="3" fillId="0" borderId="2" xfId="0" applyNumberFormat="1" applyFont="1" applyBorder="1"/>
    <xf numFmtId="3" fontId="3" fillId="0" borderId="1" xfId="0" applyNumberFormat="1" applyFont="1" applyBorder="1"/>
    <xf numFmtId="3" fontId="3" fillId="3" borderId="2" xfId="0" applyNumberFormat="1" applyFont="1" applyFill="1" applyBorder="1"/>
    <xf numFmtId="0" fontId="3" fillId="0" borderId="0" xfId="0" applyFont="1" applyAlignment="1">
      <alignment horizontal="center"/>
    </xf>
    <xf numFmtId="0" fontId="0" fillId="0" borderId="8" xfId="0" applyBorder="1"/>
    <xf numFmtId="0" fontId="0" fillId="0" borderId="9" xfId="0" applyBorder="1"/>
    <xf numFmtId="49" fontId="3" fillId="0" borderId="0" xfId="0" applyNumberFormat="1" applyFont="1"/>
    <xf numFmtId="3" fontId="0" fillId="0" borderId="18" xfId="0" applyNumberFormat="1" applyBorder="1"/>
    <xf numFmtId="3" fontId="0" fillId="0" borderId="9" xfId="0" applyNumberFormat="1" applyBorder="1"/>
    <xf numFmtId="3" fontId="0" fillId="0" borderId="8" xfId="0" applyNumberFormat="1" applyBorder="1"/>
    <xf numFmtId="3" fontId="0" fillId="0" borderId="22" xfId="0" applyNumberFormat="1" applyBorder="1"/>
    <xf numFmtId="3" fontId="0" fillId="0" borderId="23" xfId="0" applyNumberFormat="1" applyBorder="1"/>
    <xf numFmtId="3" fontId="0" fillId="2" borderId="18" xfId="0" applyNumberFormat="1" applyFill="1" applyBorder="1"/>
    <xf numFmtId="3" fontId="0" fillId="2" borderId="23" xfId="0" applyNumberFormat="1" applyFill="1" applyBorder="1"/>
    <xf numFmtId="3" fontId="0" fillId="4" borderId="15" xfId="0" applyNumberFormat="1" applyFill="1" applyBorder="1"/>
    <xf numFmtId="3" fontId="0" fillId="4" borderId="21" xfId="0" applyNumberFormat="1" applyFill="1" applyBorder="1"/>
    <xf numFmtId="3" fontId="0" fillId="0" borderId="25" xfId="0" applyNumberFormat="1" applyBorder="1"/>
    <xf numFmtId="3" fontId="0" fillId="0" borderId="26" xfId="0" applyNumberFormat="1" applyBorder="1"/>
    <xf numFmtId="3" fontId="0" fillId="0" borderId="27" xfId="0" applyNumberFormat="1" applyBorder="1"/>
    <xf numFmtId="49" fontId="0" fillId="0" borderId="28" xfId="0" applyNumberFormat="1" applyBorder="1"/>
    <xf numFmtId="49" fontId="0" fillId="0" borderId="29" xfId="0" applyNumberFormat="1" applyBorder="1"/>
    <xf numFmtId="49" fontId="0" fillId="0" borderId="30" xfId="0" applyNumberFormat="1" applyBorder="1"/>
    <xf numFmtId="3" fontId="0" fillId="0" borderId="31" xfId="0" applyNumberFormat="1" applyBorder="1"/>
    <xf numFmtId="3" fontId="0" fillId="0" borderId="32" xfId="0" applyNumberFormat="1" applyBorder="1"/>
    <xf numFmtId="3" fontId="0" fillId="0" borderId="33" xfId="0" applyNumberFormat="1" applyBorder="1"/>
    <xf numFmtId="43" fontId="1" fillId="0" borderId="10" xfId="2" applyFont="1" applyBorder="1"/>
    <xf numFmtId="3" fontId="0" fillId="0" borderId="34" xfId="0" applyNumberFormat="1" applyBorder="1"/>
    <xf numFmtId="3" fontId="0" fillId="0" borderId="35" xfId="0" applyNumberFormat="1" applyBorder="1"/>
    <xf numFmtId="49" fontId="0" fillId="0" borderId="26" xfId="0" applyNumberFormat="1" applyBorder="1"/>
    <xf numFmtId="49" fontId="0" fillId="0" borderId="27" xfId="0" applyNumberFormat="1" applyBorder="1"/>
    <xf numFmtId="43" fontId="1" fillId="0" borderId="12" xfId="2" applyFont="1" applyBorder="1"/>
    <xf numFmtId="3" fontId="0" fillId="0" borderId="40" xfId="0" applyNumberFormat="1" applyBorder="1"/>
    <xf numFmtId="3" fontId="0" fillId="0" borderId="42" xfId="0" applyNumberFormat="1" applyBorder="1"/>
    <xf numFmtId="1" fontId="4" fillId="0" borderId="2" xfId="0" applyNumberFormat="1" applyFont="1" applyBorder="1" applyAlignment="1">
      <alignment horizontal="right"/>
    </xf>
    <xf numFmtId="1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0" fontId="3" fillId="0" borderId="43" xfId="0" applyFont="1" applyBorder="1" applyAlignment="1">
      <alignment horizontal="left"/>
    </xf>
    <xf numFmtId="0" fontId="0" fillId="0" borderId="42" xfId="0" applyBorder="1" applyAlignment="1">
      <alignment horizontal="left"/>
    </xf>
    <xf numFmtId="0" fontId="0" fillId="0" borderId="40" xfId="0" applyBorder="1" applyAlignment="1">
      <alignment horizontal="left"/>
    </xf>
    <xf numFmtId="0" fontId="3" fillId="0" borderId="42" xfId="0" applyFont="1" applyBorder="1" applyAlignment="1">
      <alignment horizontal="left"/>
    </xf>
    <xf numFmtId="49" fontId="0" fillId="0" borderId="42" xfId="0" applyNumberFormat="1" applyBorder="1" applyAlignment="1">
      <alignment horizontal="left"/>
    </xf>
    <xf numFmtId="0" fontId="0" fillId="0" borderId="3" xfId="0" applyBorder="1"/>
    <xf numFmtId="0" fontId="6" fillId="0" borderId="0" xfId="0" applyFont="1"/>
    <xf numFmtId="0" fontId="8" fillId="0" borderId="0" xfId="0" applyFont="1"/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top" wrapText="1"/>
    </xf>
    <xf numFmtId="3" fontId="10" fillId="0" borderId="0" xfId="0" applyNumberFormat="1" applyFont="1" applyAlignment="1">
      <alignment horizontal="right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center" wrapText="1"/>
    </xf>
    <xf numFmtId="3" fontId="3" fillId="0" borderId="0" xfId="0" applyNumberFormat="1" applyFont="1" applyAlignment="1">
      <alignment horizontal="center" wrapText="1"/>
    </xf>
    <xf numFmtId="0" fontId="3" fillId="0" borderId="42" xfId="0" applyFont="1" applyBorder="1" applyAlignment="1">
      <alignment horizontal="left" vertical="center"/>
    </xf>
    <xf numFmtId="1" fontId="4" fillId="0" borderId="0" xfId="0" applyNumberFormat="1" applyFont="1" applyAlignment="1">
      <alignment horizontal="center"/>
    </xf>
    <xf numFmtId="2" fontId="3" fillId="0" borderId="0" xfId="3" applyNumberFormat="1" applyFon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49" xfId="0" applyBorder="1"/>
    <xf numFmtId="0" fontId="0" fillId="0" borderId="50" xfId="0" applyBorder="1"/>
    <xf numFmtId="2" fontId="0" fillId="0" borderId="2" xfId="0" applyNumberFormat="1" applyBorder="1" applyAlignment="1">
      <alignment horizontal="center"/>
    </xf>
    <xf numFmtId="0" fontId="0" fillId="0" borderId="51" xfId="0" applyBorder="1"/>
    <xf numFmtId="1" fontId="0" fillId="0" borderId="2" xfId="0" applyNumberFormat="1" applyBorder="1" applyAlignment="1">
      <alignment horizontal="center"/>
    </xf>
    <xf numFmtId="0" fontId="9" fillId="0" borderId="43" xfId="0" applyFont="1" applyBorder="1" applyAlignment="1">
      <alignment horizontal="left" vertical="top"/>
    </xf>
    <xf numFmtId="0" fontId="3" fillId="0" borderId="1" xfId="0" applyFont="1" applyBorder="1" applyAlignment="1">
      <alignment horizontal="right"/>
    </xf>
    <xf numFmtId="1" fontId="0" fillId="0" borderId="1" xfId="0" applyNumberFormat="1" applyBorder="1" applyAlignment="1">
      <alignment horizontal="center"/>
    </xf>
    <xf numFmtId="0" fontId="9" fillId="0" borderId="50" xfId="0" applyFont="1" applyBorder="1" applyAlignment="1">
      <alignment horizontal="center" vertical="center" wrapText="1"/>
    </xf>
    <xf numFmtId="165" fontId="10" fillId="0" borderId="0" xfId="0" applyNumberFormat="1" applyFont="1" applyAlignment="1">
      <alignment horizontal="center"/>
    </xf>
    <xf numFmtId="3" fontId="10" fillId="0" borderId="50" xfId="0" applyNumberFormat="1" applyFont="1" applyBorder="1" applyAlignment="1">
      <alignment horizontal="right"/>
    </xf>
    <xf numFmtId="3" fontId="9" fillId="0" borderId="2" xfId="0" applyNumberFormat="1" applyFont="1" applyBorder="1" applyAlignment="1">
      <alignment horizontal="right"/>
    </xf>
    <xf numFmtId="0" fontId="10" fillId="0" borderId="2" xfId="0" applyFont="1" applyBorder="1" applyAlignment="1">
      <alignment horizontal="center"/>
    </xf>
    <xf numFmtId="0" fontId="3" fillId="0" borderId="43" xfId="0" applyFont="1" applyBorder="1"/>
    <xf numFmtId="3" fontId="9" fillId="3" borderId="2" xfId="0" applyNumberFormat="1" applyFont="1" applyFill="1" applyBorder="1" applyAlignment="1">
      <alignment horizontal="right"/>
    </xf>
    <xf numFmtId="0" fontId="9" fillId="0" borderId="42" xfId="0" applyFont="1" applyBorder="1" applyAlignment="1">
      <alignment horizontal="left" vertical="top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center"/>
    </xf>
    <xf numFmtId="0" fontId="10" fillId="0" borderId="4" xfId="0" applyFont="1" applyBorder="1" applyAlignment="1">
      <alignment horizontal="right"/>
    </xf>
    <xf numFmtId="0" fontId="10" fillId="0" borderId="5" xfId="0" applyFont="1" applyBorder="1" applyAlignment="1">
      <alignment horizontal="right"/>
    </xf>
    <xf numFmtId="0" fontId="10" fillId="0" borderId="14" xfId="0" applyFont="1" applyBorder="1" applyAlignment="1">
      <alignment horizontal="right"/>
    </xf>
    <xf numFmtId="0" fontId="5" fillId="0" borderId="0" xfId="0" applyFont="1" applyAlignment="1">
      <alignment horizontal="left"/>
    </xf>
    <xf numFmtId="3" fontId="0" fillId="0" borderId="26" xfId="0" applyNumberFormat="1" applyBorder="1" applyAlignment="1">
      <alignment vertical="top" wrapText="1"/>
    </xf>
    <xf numFmtId="3" fontId="10" fillId="0" borderId="17" xfId="0" applyNumberFormat="1" applyFont="1" applyBorder="1" applyAlignment="1">
      <alignment horizontal="right"/>
    </xf>
    <xf numFmtId="0" fontId="10" fillId="0" borderId="41" xfId="0" applyFont="1" applyBorder="1" applyAlignment="1">
      <alignment horizontal="right"/>
    </xf>
    <xf numFmtId="166" fontId="0" fillId="0" borderId="0" xfId="2" applyNumberFormat="1" applyFont="1" applyBorder="1"/>
    <xf numFmtId="166" fontId="5" fillId="0" borderId="0" xfId="2" applyNumberFormat="1" applyFont="1" applyBorder="1" applyAlignment="1">
      <alignment horizontal="center"/>
    </xf>
    <xf numFmtId="166" fontId="0" fillId="0" borderId="0" xfId="2" applyNumberFormat="1" applyFont="1" applyFill="1" applyBorder="1"/>
    <xf numFmtId="166" fontId="3" fillId="0" borderId="0" xfId="2" applyNumberFormat="1" applyFont="1" applyFill="1" applyBorder="1"/>
    <xf numFmtId="165" fontId="10" fillId="0" borderId="2" xfId="0" applyNumberFormat="1" applyFont="1" applyBorder="1" applyAlignment="1">
      <alignment horizontal="center"/>
    </xf>
    <xf numFmtId="1" fontId="10" fillId="0" borderId="2" xfId="0" applyNumberFormat="1" applyFont="1" applyBorder="1" applyAlignment="1">
      <alignment horizontal="center"/>
    </xf>
    <xf numFmtId="3" fontId="0" fillId="0" borderId="0" xfId="0" applyNumberFormat="1" applyAlignment="1">
      <alignment horizontal="right"/>
    </xf>
    <xf numFmtId="49" fontId="0" fillId="0" borderId="0" xfId="0" applyNumberFormat="1" applyAlignment="1">
      <alignment horizontal="left"/>
    </xf>
    <xf numFmtId="0" fontId="0" fillId="0" borderId="0" xfId="0" quotePrefix="1" applyAlignment="1">
      <alignment horizontal="left"/>
    </xf>
    <xf numFmtId="0" fontId="12" fillId="0" borderId="26" xfId="0" applyFont="1" applyBorder="1" applyAlignment="1">
      <alignment horizontal="center" vertical="center" wrapText="1"/>
    </xf>
    <xf numFmtId="3" fontId="13" fillId="0" borderId="25" xfId="0" applyNumberFormat="1" applyFont="1" applyBorder="1" applyAlignment="1">
      <alignment horizontal="right"/>
    </xf>
    <xf numFmtId="3" fontId="14" fillId="0" borderId="25" xfId="0" applyNumberFormat="1" applyFont="1" applyBorder="1" applyAlignment="1">
      <alignment horizontal="right"/>
    </xf>
    <xf numFmtId="165" fontId="14" fillId="0" borderId="25" xfId="0" applyNumberFormat="1" applyFont="1" applyBorder="1" applyAlignment="1">
      <alignment horizontal="right"/>
    </xf>
    <xf numFmtId="3" fontId="13" fillId="5" borderId="25" xfId="0" applyNumberFormat="1" applyFont="1" applyFill="1" applyBorder="1" applyAlignment="1">
      <alignment horizontal="right"/>
    </xf>
    <xf numFmtId="165" fontId="13" fillId="5" borderId="25" xfId="0" applyNumberFormat="1" applyFont="1" applyFill="1" applyBorder="1" applyAlignment="1">
      <alignment horizontal="right"/>
    </xf>
    <xf numFmtId="0" fontId="12" fillId="5" borderId="55" xfId="0" applyFont="1" applyFill="1" applyBorder="1" applyAlignment="1">
      <alignment horizontal="center" vertical="center" wrapText="1"/>
    </xf>
    <xf numFmtId="0" fontId="15" fillId="0" borderId="55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top" wrapText="1"/>
    </xf>
    <xf numFmtId="0" fontId="0" fillId="0" borderId="26" xfId="0" applyBorder="1"/>
    <xf numFmtId="0" fontId="0" fillId="0" borderId="26" xfId="0" applyBorder="1" applyAlignment="1">
      <alignment horizontal="left"/>
    </xf>
    <xf numFmtId="165" fontId="0" fillId="0" borderId="26" xfId="0" applyNumberFormat="1" applyBorder="1" applyAlignment="1">
      <alignment vertical="top" wrapText="1"/>
    </xf>
    <xf numFmtId="3" fontId="3" fillId="0" borderId="26" xfId="0" applyNumberFormat="1" applyFont="1" applyBorder="1" applyAlignment="1">
      <alignment vertical="top" wrapText="1"/>
    </xf>
    <xf numFmtId="0" fontId="3" fillId="0" borderId="26" xfId="0" applyFont="1" applyBorder="1" applyAlignment="1">
      <alignment vertical="top" wrapText="1"/>
    </xf>
    <xf numFmtId="165" fontId="16" fillId="0" borderId="26" xfId="0" applyNumberFormat="1" applyFont="1" applyBorder="1" applyAlignment="1">
      <alignment horizontal="right"/>
    </xf>
    <xf numFmtId="0" fontId="12" fillId="0" borderId="26" xfId="0" applyFont="1" applyBorder="1" applyAlignment="1">
      <alignment horizontal="right"/>
    </xf>
    <xf numFmtId="0" fontId="11" fillId="0" borderId="56" xfId="0" applyFont="1" applyBorder="1" applyAlignment="1">
      <alignment horizontal="center" vertical="top" wrapText="1"/>
    </xf>
    <xf numFmtId="0" fontId="10" fillId="0" borderId="26" xfId="0" applyFont="1" applyBorder="1" applyAlignment="1">
      <alignment horizontal="left" vertical="top"/>
    </xf>
    <xf numFmtId="0" fontId="10" fillId="0" borderId="26" xfId="0" applyFont="1" applyBorder="1" applyAlignment="1">
      <alignment horizontal="left" vertical="top" wrapText="1"/>
    </xf>
    <xf numFmtId="0" fontId="0" fillId="0" borderId="26" xfId="0" applyBorder="1" applyAlignment="1">
      <alignment horizontal="right" vertical="top" wrapText="1"/>
    </xf>
    <xf numFmtId="3" fontId="0" fillId="0" borderId="26" xfId="0" applyNumberFormat="1" applyBorder="1" applyAlignment="1">
      <alignment horizontal="right" vertical="top" wrapText="1"/>
    </xf>
    <xf numFmtId="165" fontId="0" fillId="0" borderId="26" xfId="0" applyNumberFormat="1" applyBorder="1" applyAlignment="1">
      <alignment horizontal="right" vertical="top" wrapText="1"/>
    </xf>
    <xf numFmtId="3" fontId="3" fillId="0" borderId="26" xfId="0" applyNumberFormat="1" applyFont="1" applyBorder="1" applyAlignment="1">
      <alignment horizontal="right" vertical="top" wrapText="1"/>
    </xf>
    <xf numFmtId="0" fontId="3" fillId="0" borderId="26" xfId="0" applyFont="1" applyBorder="1" applyAlignment="1">
      <alignment horizontal="right" vertical="top" wrapText="1"/>
    </xf>
    <xf numFmtId="165" fontId="0" fillId="0" borderId="26" xfId="0" applyNumberFormat="1" applyBorder="1"/>
    <xf numFmtId="0" fontId="3" fillId="0" borderId="26" xfId="0" applyFont="1" applyBorder="1"/>
    <xf numFmtId="0" fontId="3" fillId="0" borderId="0" xfId="0" applyFont="1" applyAlignment="1">
      <alignment horizontal="left" wrapText="1"/>
    </xf>
    <xf numFmtId="3" fontId="0" fillId="0" borderId="26" xfId="0" applyNumberFormat="1" applyBorder="1" applyAlignment="1">
      <alignment horizontal="right" vertical="center" wrapText="1"/>
    </xf>
    <xf numFmtId="165" fontId="0" fillId="0" borderId="26" xfId="0" applyNumberFormat="1" applyBorder="1" applyAlignment="1">
      <alignment horizontal="right" vertical="center" wrapText="1"/>
    </xf>
    <xf numFmtId="0" fontId="0" fillId="0" borderId="26" xfId="0" applyBorder="1" applyAlignment="1">
      <alignment horizontal="right" vertical="center" wrapText="1"/>
    </xf>
    <xf numFmtId="165" fontId="0" fillId="0" borderId="26" xfId="0" applyNumberFormat="1" applyBorder="1" applyAlignment="1">
      <alignment vertical="center"/>
    </xf>
    <xf numFmtId="3" fontId="3" fillId="0" borderId="26" xfId="0" applyNumberFormat="1" applyFont="1" applyBorder="1" applyAlignment="1">
      <alignment horizontal="right" vertical="center" wrapText="1"/>
    </xf>
    <xf numFmtId="1" fontId="3" fillId="0" borderId="26" xfId="0" applyNumberFormat="1" applyFont="1" applyBorder="1" applyAlignment="1">
      <alignment horizontal="right" vertical="center" wrapText="1"/>
    </xf>
    <xf numFmtId="0" fontId="3" fillId="0" borderId="26" xfId="0" applyFont="1" applyBorder="1" applyAlignment="1">
      <alignment horizontal="right" vertical="center" wrapText="1"/>
    </xf>
    <xf numFmtId="1" fontId="3" fillId="0" borderId="26" xfId="0" applyNumberFormat="1" applyFont="1" applyBorder="1" applyAlignment="1">
      <alignment vertical="center"/>
    </xf>
    <xf numFmtId="3" fontId="3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right" vertical="top" wrapText="1"/>
    </xf>
    <xf numFmtId="0" fontId="0" fillId="0" borderId="26" xfId="0" applyBorder="1" applyAlignment="1">
      <alignment horizontal="left" vertical="center"/>
    </xf>
    <xf numFmtId="0" fontId="10" fillId="0" borderId="26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0" fontId="11" fillId="0" borderId="26" xfId="0" applyFont="1" applyBorder="1" applyAlignment="1">
      <alignment horizontal="center" vertical="center" wrapText="1"/>
    </xf>
    <xf numFmtId="0" fontId="11" fillId="0" borderId="56" xfId="0" applyFont="1" applyBorder="1" applyAlignment="1">
      <alignment horizontal="center" vertical="center" wrapText="1"/>
    </xf>
    <xf numFmtId="3" fontId="0" fillId="0" borderId="53" xfId="0" applyNumberFormat="1" applyBorder="1"/>
    <xf numFmtId="3" fontId="0" fillId="0" borderId="10" xfId="0" applyNumberFormat="1" applyBorder="1"/>
    <xf numFmtId="166" fontId="0" fillId="0" borderId="33" xfId="2" applyNumberFormat="1" applyFont="1" applyBorder="1"/>
    <xf numFmtId="3" fontId="3" fillId="6" borderId="51" xfId="0" applyNumberFormat="1" applyFont="1" applyFill="1" applyBorder="1"/>
    <xf numFmtId="0" fontId="3" fillId="0" borderId="2" xfId="0" applyFont="1" applyBorder="1" applyAlignment="1">
      <alignment horizontal="left"/>
    </xf>
    <xf numFmtId="0" fontId="18" fillId="0" borderId="0" xfId="0" applyFont="1"/>
    <xf numFmtId="0" fontId="18" fillId="7" borderId="72" xfId="0" applyFont="1" applyFill="1" applyBorder="1"/>
    <xf numFmtId="167" fontId="0" fillId="0" borderId="0" xfId="0" applyNumberFormat="1"/>
    <xf numFmtId="167" fontId="18" fillId="7" borderId="72" xfId="0" applyNumberFormat="1" applyFont="1" applyFill="1" applyBorder="1"/>
    <xf numFmtId="0" fontId="18" fillId="0" borderId="26" xfId="0" applyFont="1" applyBorder="1"/>
    <xf numFmtId="0" fontId="0" fillId="0" borderId="25" xfId="0" applyBorder="1"/>
    <xf numFmtId="0" fontId="18" fillId="0" borderId="31" xfId="0" applyFont="1" applyBorder="1"/>
    <xf numFmtId="0" fontId="0" fillId="0" borderId="32" xfId="0" applyBorder="1"/>
    <xf numFmtId="49" fontId="0" fillId="0" borderId="32" xfId="0" applyNumberFormat="1" applyBorder="1"/>
    <xf numFmtId="0" fontId="18" fillId="0" borderId="33" xfId="0" applyFont="1" applyBorder="1"/>
    <xf numFmtId="0" fontId="18" fillId="0" borderId="57" xfId="0" applyFont="1" applyBorder="1"/>
    <xf numFmtId="0" fontId="0" fillId="0" borderId="55" xfId="0" applyBorder="1"/>
    <xf numFmtId="0" fontId="18" fillId="0" borderId="34" xfId="0" applyFont="1" applyBorder="1"/>
    <xf numFmtId="3" fontId="0" fillId="4" borderId="19" xfId="0" applyNumberFormat="1" applyFill="1" applyBorder="1"/>
    <xf numFmtId="3" fontId="0" fillId="4" borderId="54" xfId="0" applyNumberFormat="1" applyFill="1" applyBorder="1"/>
    <xf numFmtId="3" fontId="0" fillId="4" borderId="46" xfId="0" applyNumberFormat="1" applyFill="1" applyBorder="1"/>
    <xf numFmtId="3" fontId="0" fillId="0" borderId="19" xfId="0" applyNumberFormat="1" applyBorder="1"/>
    <xf numFmtId="3" fontId="0" fillId="0" borderId="54" xfId="0" applyNumberFormat="1" applyBorder="1"/>
    <xf numFmtId="49" fontId="0" fillId="0" borderId="33" xfId="0" applyNumberFormat="1" applyBorder="1" applyAlignment="1">
      <alignment horizontal="left" vertical="top"/>
    </xf>
    <xf numFmtId="167" fontId="18" fillId="0" borderId="0" xfId="0" applyNumberFormat="1" applyFont="1"/>
    <xf numFmtId="0" fontId="3" fillId="8" borderId="18" xfId="0" applyFont="1" applyFill="1" applyBorder="1" applyAlignment="1">
      <alignment horizontal="center"/>
    </xf>
    <xf numFmtId="0" fontId="3" fillId="8" borderId="22" xfId="0" applyFont="1" applyFill="1" applyBorder="1" applyAlignment="1">
      <alignment horizontal="center"/>
    </xf>
    <xf numFmtId="0" fontId="3" fillId="8" borderId="19" xfId="0" applyFont="1" applyFill="1" applyBorder="1" applyAlignment="1">
      <alignment horizontal="center"/>
    </xf>
    <xf numFmtId="0" fontId="3" fillId="8" borderId="2" xfId="0" applyFont="1" applyFill="1" applyBorder="1" applyAlignment="1">
      <alignment horizontal="center"/>
    </xf>
    <xf numFmtId="0" fontId="3" fillId="8" borderId="28" xfId="0" applyFont="1" applyFill="1" applyBorder="1" applyAlignment="1">
      <alignment horizontal="center"/>
    </xf>
    <xf numFmtId="0" fontId="3" fillId="8" borderId="57" xfId="0" applyFont="1" applyFill="1" applyBorder="1"/>
    <xf numFmtId="0" fontId="3" fillId="8" borderId="55" xfId="0" applyFont="1" applyFill="1" applyBorder="1"/>
    <xf numFmtId="0" fontId="3" fillId="8" borderId="75" xfId="0" applyFont="1" applyFill="1" applyBorder="1" applyAlignment="1">
      <alignment horizontal="center"/>
    </xf>
    <xf numFmtId="0" fontId="7" fillId="8" borderId="55" xfId="0" applyFont="1" applyFill="1" applyBorder="1" applyAlignment="1">
      <alignment horizontal="center"/>
    </xf>
    <xf numFmtId="0" fontId="3" fillId="8" borderId="55" xfId="0" applyFont="1" applyFill="1" applyBorder="1" applyAlignment="1">
      <alignment horizontal="center"/>
    </xf>
    <xf numFmtId="0" fontId="3" fillId="8" borderId="78" xfId="0" applyFont="1" applyFill="1" applyBorder="1" applyAlignment="1">
      <alignment horizontal="center"/>
    </xf>
    <xf numFmtId="0" fontId="3" fillId="8" borderId="47" xfId="0" applyFont="1" applyFill="1" applyBorder="1"/>
    <xf numFmtId="0" fontId="17" fillId="8" borderId="46" xfId="0" applyFont="1" applyFill="1" applyBorder="1"/>
    <xf numFmtId="0" fontId="17" fillId="8" borderId="15" xfId="0" applyFont="1" applyFill="1" applyBorder="1"/>
    <xf numFmtId="0" fontId="17" fillId="8" borderId="21" xfId="0" applyFont="1" applyFill="1" applyBorder="1"/>
    <xf numFmtId="0" fontId="3" fillId="8" borderId="17" xfId="0" applyFont="1" applyFill="1" applyBorder="1"/>
    <xf numFmtId="0" fontId="3" fillId="8" borderId="5" xfId="0" applyFont="1" applyFill="1" applyBorder="1"/>
    <xf numFmtId="0" fontId="3" fillId="8" borderId="14" xfId="0" applyFont="1" applyFill="1" applyBorder="1"/>
    <xf numFmtId="0" fontId="3" fillId="8" borderId="36" xfId="0" applyFont="1" applyFill="1" applyBorder="1" applyAlignment="1">
      <alignment horizontal="center" vertical="top" wrapText="1"/>
    </xf>
    <xf numFmtId="0" fontId="3" fillId="8" borderId="37" xfId="0" applyFont="1" applyFill="1" applyBorder="1" applyAlignment="1">
      <alignment horizontal="center" vertical="top" wrapText="1"/>
    </xf>
    <xf numFmtId="0" fontId="3" fillId="8" borderId="38" xfId="0" applyFont="1" applyFill="1" applyBorder="1" applyAlignment="1">
      <alignment horizontal="center" vertical="top" wrapText="1"/>
    </xf>
    <xf numFmtId="0" fontId="3" fillId="8" borderId="39" xfId="0" applyFont="1" applyFill="1" applyBorder="1" applyAlignment="1">
      <alignment horizontal="center" vertical="top"/>
    </xf>
    <xf numFmtId="3" fontId="0" fillId="8" borderId="5" xfId="0" applyNumberFormat="1" applyFill="1" applyBorder="1"/>
    <xf numFmtId="0" fontId="3" fillId="8" borderId="15" xfId="0" applyFont="1" applyFill="1" applyBorder="1" applyAlignment="1">
      <alignment horizontal="center" vertical="top" wrapText="1"/>
    </xf>
    <xf numFmtId="0" fontId="3" fillId="8" borderId="17" xfId="0" applyFont="1" applyFill="1" applyBorder="1" applyAlignment="1">
      <alignment horizontal="center" vertical="top" wrapText="1"/>
    </xf>
    <xf numFmtId="0" fontId="3" fillId="8" borderId="5" xfId="0" applyFont="1" applyFill="1" applyBorder="1" applyAlignment="1">
      <alignment horizontal="center" vertical="top" wrapText="1"/>
    </xf>
    <xf numFmtId="0" fontId="3" fillId="8" borderId="14" xfId="0" applyFont="1" applyFill="1" applyBorder="1" applyAlignment="1">
      <alignment horizontal="center" vertical="top"/>
    </xf>
    <xf numFmtId="0" fontId="0" fillId="8" borderId="13" xfId="0" applyFill="1" applyBorder="1"/>
    <xf numFmtId="3" fontId="0" fillId="8" borderId="17" xfId="0" applyNumberFormat="1" applyFill="1" applyBorder="1"/>
    <xf numFmtId="49" fontId="3" fillId="8" borderId="3" xfId="0" applyNumberFormat="1" applyFont="1" applyFill="1" applyBorder="1"/>
    <xf numFmtId="0" fontId="3" fillId="8" borderId="4" xfId="0" applyFont="1" applyFill="1" applyBorder="1" applyAlignment="1">
      <alignment vertical="top" wrapText="1"/>
    </xf>
    <xf numFmtId="0" fontId="3" fillId="8" borderId="5" xfId="0" applyFont="1" applyFill="1" applyBorder="1" applyAlignment="1">
      <alignment vertical="top" wrapText="1"/>
    </xf>
    <xf numFmtId="0" fontId="3" fillId="8" borderId="41" xfId="0" applyFont="1" applyFill="1" applyBorder="1" applyAlignment="1">
      <alignment vertical="top" wrapText="1"/>
    </xf>
    <xf numFmtId="0" fontId="3" fillId="8" borderId="14" xfId="0" applyFont="1" applyFill="1" applyBorder="1" applyAlignment="1">
      <alignment horizontal="left" wrapText="1"/>
    </xf>
    <xf numFmtId="3" fontId="0" fillId="8" borderId="4" xfId="0" applyNumberFormat="1" applyFill="1" applyBorder="1"/>
    <xf numFmtId="3" fontId="0" fillId="8" borderId="41" xfId="0" applyNumberFormat="1" applyFill="1" applyBorder="1"/>
    <xf numFmtId="43" fontId="1" fillId="8" borderId="14" xfId="2" applyFont="1" applyFill="1" applyBorder="1"/>
    <xf numFmtId="0" fontId="3" fillId="8" borderId="4" xfId="0" applyFont="1" applyFill="1" applyBorder="1" applyAlignment="1">
      <alignment horizontal="center" vertical="top" wrapText="1"/>
    </xf>
    <xf numFmtId="0" fontId="3" fillId="8" borderId="41" xfId="0" applyFont="1" applyFill="1" applyBorder="1" applyAlignment="1">
      <alignment horizontal="center" vertical="top" wrapText="1"/>
    </xf>
    <xf numFmtId="0" fontId="3" fillId="8" borderId="14" xfId="0" applyFont="1" applyFill="1" applyBorder="1" applyAlignment="1">
      <alignment horizontal="center" vertical="top" wrapText="1"/>
    </xf>
    <xf numFmtId="0" fontId="3" fillId="8" borderId="19" xfId="0" applyFont="1" applyFill="1" applyBorder="1" applyAlignment="1">
      <alignment horizontal="center" vertical="top" wrapText="1"/>
    </xf>
    <xf numFmtId="0" fontId="3" fillId="8" borderId="3" xfId="0" applyFont="1" applyFill="1" applyBorder="1"/>
    <xf numFmtId="0" fontId="3" fillId="8" borderId="6" xfId="0" applyFont="1" applyFill="1" applyBorder="1"/>
    <xf numFmtId="0" fontId="3" fillId="8" borderId="7" xfId="0" applyFont="1" applyFill="1" applyBorder="1"/>
    <xf numFmtId="0" fontId="3" fillId="8" borderId="11" xfId="0" applyFont="1" applyFill="1" applyBorder="1"/>
    <xf numFmtId="0" fontId="7" fillId="8" borderId="5" xfId="0" applyFont="1" applyFill="1" applyBorder="1" applyAlignment="1">
      <alignment horizontal="center"/>
    </xf>
    <xf numFmtId="0" fontId="3" fillId="8" borderId="5" xfId="0" applyFont="1" applyFill="1" applyBorder="1" applyAlignment="1">
      <alignment horizontal="center"/>
    </xf>
    <xf numFmtId="0" fontId="3" fillId="8" borderId="15" xfId="0" applyFont="1" applyFill="1" applyBorder="1" applyAlignment="1">
      <alignment horizontal="left" vertical="center"/>
    </xf>
    <xf numFmtId="0" fontId="3" fillId="8" borderId="20" xfId="0" applyFont="1" applyFill="1" applyBorder="1" applyAlignment="1">
      <alignment vertical="center"/>
    </xf>
    <xf numFmtId="0" fontId="0" fillId="8" borderId="18" xfId="0" applyFill="1" applyBorder="1"/>
    <xf numFmtId="0" fontId="0" fillId="8" borderId="22" xfId="0" applyFill="1" applyBorder="1"/>
    <xf numFmtId="0" fontId="0" fillId="8" borderId="19" xfId="0" applyFill="1" applyBorder="1"/>
    <xf numFmtId="0" fontId="0" fillId="8" borderId="45" xfId="0" applyFill="1" applyBorder="1"/>
    <xf numFmtId="0" fontId="0" fillId="8" borderId="44" xfId="0" applyFill="1" applyBorder="1"/>
    <xf numFmtId="0" fontId="0" fillId="0" borderId="79" xfId="0" applyBorder="1"/>
    <xf numFmtId="0" fontId="7" fillId="8" borderId="19" xfId="0" applyFont="1" applyFill="1" applyBorder="1" applyAlignment="1">
      <alignment horizontal="center"/>
    </xf>
    <xf numFmtId="0" fontId="7" fillId="8" borderId="22" xfId="0" applyFont="1" applyFill="1" applyBorder="1" applyAlignment="1">
      <alignment horizontal="center"/>
    </xf>
    <xf numFmtId="167" fontId="0" fillId="0" borderId="26" xfId="3" applyNumberFormat="1" applyFont="1" applyBorder="1"/>
    <xf numFmtId="3" fontId="0" fillId="0" borderId="52" xfId="0" applyNumberFormat="1" applyBorder="1"/>
    <xf numFmtId="0" fontId="3" fillId="8" borderId="80" xfId="0" applyFont="1" applyFill="1" applyBorder="1"/>
    <xf numFmtId="10" fontId="0" fillId="0" borderId="10" xfId="3" applyNumberFormat="1" applyFont="1" applyBorder="1"/>
    <xf numFmtId="10" fontId="0" fillId="0" borderId="12" xfId="3" applyNumberFormat="1" applyFont="1" applyBorder="1"/>
    <xf numFmtId="10" fontId="0" fillId="0" borderId="53" xfId="3" applyNumberFormat="1" applyFont="1" applyBorder="1"/>
    <xf numFmtId="167" fontId="0" fillId="0" borderId="10" xfId="3" applyNumberFormat="1" applyFont="1" applyBorder="1"/>
    <xf numFmtId="10" fontId="0" fillId="8" borderId="14" xfId="3" applyNumberFormat="1" applyFont="1" applyFill="1" applyBorder="1"/>
    <xf numFmtId="167" fontId="0" fillId="0" borderId="16" xfId="3" applyNumberFormat="1" applyFont="1" applyBorder="1"/>
    <xf numFmtId="167" fontId="0" fillId="0" borderId="12" xfId="3" applyNumberFormat="1" applyFont="1" applyBorder="1"/>
    <xf numFmtId="0" fontId="0" fillId="8" borderId="15" xfId="0" applyFill="1" applyBorder="1"/>
    <xf numFmtId="167" fontId="0" fillId="8" borderId="14" xfId="3" applyNumberFormat="1" applyFont="1" applyFill="1" applyBorder="1"/>
    <xf numFmtId="0" fontId="3" fillId="8" borderId="57" xfId="0" applyFont="1" applyFill="1" applyBorder="1" applyAlignment="1">
      <alignment horizontal="center"/>
    </xf>
    <xf numFmtId="49" fontId="1" fillId="0" borderId="42" xfId="0" applyNumberFormat="1" applyFont="1" applyBorder="1" applyAlignment="1">
      <alignment horizontal="left"/>
    </xf>
    <xf numFmtId="49" fontId="1" fillId="0" borderId="0" xfId="0" applyNumberFormat="1" applyFont="1"/>
    <xf numFmtId="0" fontId="1" fillId="0" borderId="0" xfId="0" applyFont="1"/>
    <xf numFmtId="3" fontId="0" fillId="0" borderId="56" xfId="0" applyNumberFormat="1" applyBorder="1"/>
    <xf numFmtId="3" fontId="18" fillId="7" borderId="4" xfId="0" applyNumberFormat="1" applyFont="1" applyFill="1" applyBorder="1"/>
    <xf numFmtId="3" fontId="18" fillId="0" borderId="55" xfId="0" applyNumberFormat="1" applyFont="1" applyBorder="1"/>
    <xf numFmtId="3" fontId="18" fillId="0" borderId="27" xfId="0" applyNumberFormat="1" applyFont="1" applyBorder="1"/>
    <xf numFmtId="3" fontId="18" fillId="7" borderId="5" xfId="0" applyNumberFormat="1" applyFont="1" applyFill="1" applyBorder="1"/>
    <xf numFmtId="3" fontId="0" fillId="0" borderId="81" xfId="0" applyNumberFormat="1" applyBorder="1"/>
    <xf numFmtId="3" fontId="0" fillId="0" borderId="83" xfId="0" applyNumberFormat="1" applyBorder="1"/>
    <xf numFmtId="3" fontId="18" fillId="0" borderId="84" xfId="0" applyNumberFormat="1" applyFont="1" applyBorder="1"/>
    <xf numFmtId="3" fontId="0" fillId="0" borderId="85" xfId="0" applyNumberFormat="1" applyBorder="1"/>
    <xf numFmtId="3" fontId="18" fillId="0" borderId="82" xfId="0" applyNumberFormat="1" applyFont="1" applyBorder="1"/>
    <xf numFmtId="3" fontId="18" fillId="7" borderId="3" xfId="0" applyNumberFormat="1" applyFont="1" applyFill="1" applyBorder="1"/>
    <xf numFmtId="0" fontId="18" fillId="0" borderId="33" xfId="0" applyFont="1" applyBorder="1" applyAlignment="1">
      <alignment horizontal="left" vertical="top"/>
    </xf>
    <xf numFmtId="3" fontId="18" fillId="0" borderId="26" xfId="0" applyNumberFormat="1" applyFont="1" applyBorder="1"/>
    <xf numFmtId="3" fontId="18" fillId="7" borderId="55" xfId="0" applyNumberFormat="1" applyFont="1" applyFill="1" applyBorder="1"/>
    <xf numFmtId="3" fontId="0" fillId="0" borderId="16" xfId="0" applyNumberFormat="1" applyBorder="1"/>
    <xf numFmtId="3" fontId="18" fillId="0" borderId="10" xfId="0" applyNumberFormat="1" applyFont="1" applyBorder="1"/>
    <xf numFmtId="3" fontId="18" fillId="7" borderId="47" xfId="0" applyNumberFormat="1" applyFont="1" applyFill="1" applyBorder="1"/>
    <xf numFmtId="3" fontId="18" fillId="7" borderId="17" xfId="0" applyNumberFormat="1" applyFont="1" applyFill="1" applyBorder="1"/>
    <xf numFmtId="3" fontId="18" fillId="7" borderId="46" xfId="0" applyNumberFormat="1" applyFont="1" applyFill="1" applyBorder="1"/>
    <xf numFmtId="3" fontId="18" fillId="0" borderId="33" xfId="0" applyNumberFormat="1" applyFont="1" applyBorder="1"/>
    <xf numFmtId="3" fontId="18" fillId="7" borderId="57" xfId="0" applyNumberFormat="1" applyFont="1" applyFill="1" applyBorder="1"/>
    <xf numFmtId="3" fontId="18" fillId="0" borderId="83" xfId="0" applyNumberFormat="1" applyFont="1" applyBorder="1"/>
    <xf numFmtId="3" fontId="18" fillId="7" borderId="84" xfId="0" applyNumberFormat="1" applyFont="1" applyFill="1" applyBorder="1"/>
    <xf numFmtId="0" fontId="20" fillId="0" borderId="26" xfId="0" applyFont="1" applyBorder="1" applyAlignment="1">
      <alignment horizontal="left" vertical="top" wrapText="1"/>
    </xf>
    <xf numFmtId="3" fontId="21" fillId="0" borderId="26" xfId="0" applyNumberFormat="1" applyFont="1" applyBorder="1" applyAlignment="1">
      <alignment horizontal="right"/>
    </xf>
    <xf numFmtId="0" fontId="21" fillId="0" borderId="26" xfId="0" applyFont="1" applyBorder="1" applyAlignment="1">
      <alignment horizontal="right"/>
    </xf>
    <xf numFmtId="0" fontId="20" fillId="0" borderId="26" xfId="0" quotePrefix="1" applyFont="1" applyBorder="1" applyAlignment="1">
      <alignment horizontal="left" vertical="top" wrapText="1"/>
    </xf>
    <xf numFmtId="0" fontId="20" fillId="0" borderId="25" xfId="0" applyFont="1" applyBorder="1" applyAlignment="1">
      <alignment horizontal="left" vertical="top" wrapText="1"/>
    </xf>
    <xf numFmtId="0" fontId="20" fillId="0" borderId="25" xfId="0" quotePrefix="1" applyFont="1" applyBorder="1" applyAlignment="1">
      <alignment horizontal="left" vertical="top" wrapText="1"/>
    </xf>
    <xf numFmtId="3" fontId="21" fillId="0" borderId="25" xfId="0" applyNumberFormat="1" applyFont="1" applyBorder="1" applyAlignment="1">
      <alignment horizontal="right"/>
    </xf>
    <xf numFmtId="0" fontId="21" fillId="0" borderId="25" xfId="0" applyFont="1" applyBorder="1" applyAlignment="1">
      <alignment horizontal="right"/>
    </xf>
    <xf numFmtId="0" fontId="9" fillId="8" borderId="48" xfId="0" applyFont="1" applyFill="1" applyBorder="1" applyAlignment="1">
      <alignment horizontal="center" vertical="center" wrapText="1"/>
    </xf>
    <xf numFmtId="0" fontId="9" fillId="8" borderId="44" xfId="0" applyFont="1" applyFill="1" applyBorder="1" applyAlignment="1">
      <alignment horizontal="center" vertical="center" wrapText="1"/>
    </xf>
    <xf numFmtId="0" fontId="9" fillId="8" borderId="45" xfId="0" applyFont="1" applyFill="1" applyBorder="1" applyAlignment="1">
      <alignment horizontal="center" vertical="center" wrapText="1"/>
    </xf>
    <xf numFmtId="0" fontId="19" fillId="0" borderId="26" xfId="0" applyFont="1" applyBorder="1" applyAlignment="1">
      <alignment horizontal="right"/>
    </xf>
    <xf numFmtId="4" fontId="19" fillId="0" borderId="26" xfId="0" applyNumberFormat="1" applyFont="1" applyBorder="1" applyAlignment="1">
      <alignment horizontal="right"/>
    </xf>
    <xf numFmtId="3" fontId="19" fillId="0" borderId="26" xfId="0" applyNumberFormat="1" applyFont="1" applyBorder="1" applyAlignment="1">
      <alignment horizontal="right"/>
    </xf>
    <xf numFmtId="0" fontId="19" fillId="0" borderId="27" xfId="0" applyFont="1" applyBorder="1" applyAlignment="1">
      <alignment horizontal="right"/>
    </xf>
    <xf numFmtId="3" fontId="19" fillId="0" borderId="27" xfId="0" applyNumberFormat="1" applyFont="1" applyBorder="1" applyAlignment="1">
      <alignment horizontal="right"/>
    </xf>
    <xf numFmtId="0" fontId="19" fillId="0" borderId="25" xfId="0" applyFont="1" applyBorder="1" applyAlignment="1">
      <alignment horizontal="right"/>
    </xf>
    <xf numFmtId="3" fontId="19" fillId="0" borderId="25" xfId="0" applyNumberFormat="1" applyFont="1" applyBorder="1" applyAlignment="1">
      <alignment horizontal="right"/>
    </xf>
    <xf numFmtId="3" fontId="21" fillId="0" borderId="27" xfId="0" applyNumberFormat="1" applyFont="1" applyBorder="1" applyAlignment="1">
      <alignment horizontal="right"/>
    </xf>
    <xf numFmtId="0" fontId="21" fillId="0" borderId="27" xfId="0" applyFont="1" applyBorder="1" applyAlignment="1">
      <alignment horizontal="right"/>
    </xf>
    <xf numFmtId="3" fontId="21" fillId="10" borderId="26" xfId="0" applyNumberFormat="1" applyFont="1" applyFill="1" applyBorder="1" applyAlignment="1">
      <alignment horizontal="right"/>
    </xf>
    <xf numFmtId="0" fontId="21" fillId="10" borderId="26" xfId="0" applyFont="1" applyFill="1" applyBorder="1" applyAlignment="1">
      <alignment horizontal="right"/>
    </xf>
    <xf numFmtId="165" fontId="21" fillId="10" borderId="26" xfId="0" applyNumberFormat="1" applyFont="1" applyFill="1" applyBorder="1" applyAlignment="1">
      <alignment horizontal="right"/>
    </xf>
    <xf numFmtId="3" fontId="22" fillId="0" borderId="26" xfId="0" applyNumberFormat="1" applyFont="1" applyBorder="1" applyAlignment="1">
      <alignment horizontal="right"/>
    </xf>
    <xf numFmtId="165" fontId="22" fillId="0" borderId="26" xfId="0" applyNumberFormat="1" applyFont="1" applyBorder="1" applyAlignment="1">
      <alignment horizontal="right"/>
    </xf>
    <xf numFmtId="0" fontId="22" fillId="0" borderId="26" xfId="0" applyFont="1" applyBorder="1" applyAlignment="1">
      <alignment horizontal="right"/>
    </xf>
    <xf numFmtId="3" fontId="21" fillId="10" borderId="25" xfId="0" applyNumberFormat="1" applyFont="1" applyFill="1" applyBorder="1" applyAlignment="1">
      <alignment horizontal="right"/>
    </xf>
    <xf numFmtId="165" fontId="21" fillId="10" borderId="25" xfId="0" applyNumberFormat="1" applyFont="1" applyFill="1" applyBorder="1" applyAlignment="1">
      <alignment horizontal="right"/>
    </xf>
    <xf numFmtId="3" fontId="22" fillId="0" borderId="25" xfId="0" applyNumberFormat="1" applyFont="1" applyBorder="1" applyAlignment="1">
      <alignment horizontal="right"/>
    </xf>
    <xf numFmtId="165" fontId="22" fillId="0" borderId="25" xfId="0" applyNumberFormat="1" applyFont="1" applyBorder="1" applyAlignment="1">
      <alignment horizontal="right"/>
    </xf>
    <xf numFmtId="0" fontId="21" fillId="10" borderId="25" xfId="0" applyFont="1" applyFill="1" applyBorder="1" applyAlignment="1">
      <alignment horizontal="right"/>
    </xf>
    <xf numFmtId="0" fontId="22" fillId="0" borderId="25" xfId="0" applyFont="1" applyBorder="1" applyAlignment="1">
      <alignment horizontal="right"/>
    </xf>
    <xf numFmtId="0" fontId="12" fillId="8" borderId="47" xfId="0" applyFont="1" applyFill="1" applyBorder="1" applyAlignment="1">
      <alignment horizontal="center" vertical="center" wrapText="1"/>
    </xf>
    <xf numFmtId="0" fontId="1" fillId="0" borderId="26" xfId="0" quotePrefix="1" applyFont="1" applyBorder="1"/>
    <xf numFmtId="3" fontId="0" fillId="0" borderId="0" xfId="0" applyNumberFormat="1" applyAlignment="1">
      <alignment horizontal="left"/>
    </xf>
    <xf numFmtId="0" fontId="3" fillId="8" borderId="37" xfId="0" applyFont="1" applyFill="1" applyBorder="1" applyAlignment="1">
      <alignment horizontal="center" vertical="center"/>
    </xf>
    <xf numFmtId="165" fontId="0" fillId="0" borderId="0" xfId="0" applyNumberFormat="1"/>
    <xf numFmtId="0" fontId="0" fillId="0" borderId="32" xfId="0" quotePrefix="1" applyBorder="1"/>
    <xf numFmtId="0" fontId="0" fillId="0" borderId="26" xfId="0" quotePrefix="1" applyBorder="1"/>
    <xf numFmtId="0" fontId="0" fillId="0" borderId="25" xfId="0" quotePrefix="1" applyBorder="1"/>
    <xf numFmtId="3" fontId="3" fillId="0" borderId="26" xfId="0" applyNumberFormat="1" applyFont="1" applyBorder="1"/>
    <xf numFmtId="3" fontId="3" fillId="0" borderId="83" xfId="0" applyNumberFormat="1" applyFont="1" applyBorder="1"/>
    <xf numFmtId="3" fontId="3" fillId="0" borderId="32" xfId="0" applyNumberFormat="1" applyFont="1" applyBorder="1"/>
    <xf numFmtId="3" fontId="3" fillId="0" borderId="81" xfId="0" applyNumberFormat="1" applyFont="1" applyBorder="1"/>
    <xf numFmtId="3" fontId="3" fillId="0" borderId="55" xfId="0" applyNumberFormat="1" applyFont="1" applyBorder="1"/>
    <xf numFmtId="3" fontId="3" fillId="0" borderId="84" xfId="0" applyNumberFormat="1" applyFont="1" applyBorder="1"/>
    <xf numFmtId="165" fontId="6" fillId="0" borderId="32" xfId="0" applyNumberFormat="1" applyFont="1" applyBorder="1"/>
    <xf numFmtId="165" fontId="6" fillId="0" borderId="26" xfId="0" applyNumberFormat="1" applyFont="1" applyBorder="1"/>
    <xf numFmtId="165" fontId="23" fillId="0" borderId="55" xfId="0" applyNumberFormat="1" applyFont="1" applyBorder="1"/>
    <xf numFmtId="165" fontId="6" fillId="0" borderId="25" xfId="0" applyNumberFormat="1" applyFont="1" applyBorder="1"/>
    <xf numFmtId="165" fontId="23" fillId="0" borderId="27" xfId="0" applyNumberFormat="1" applyFont="1" applyBorder="1"/>
    <xf numFmtId="165" fontId="7" fillId="0" borderId="32" xfId="0" applyNumberFormat="1" applyFont="1" applyBorder="1"/>
    <xf numFmtId="165" fontId="7" fillId="0" borderId="26" xfId="0" applyNumberFormat="1" applyFont="1" applyBorder="1"/>
    <xf numFmtId="165" fontId="7" fillId="0" borderId="55" xfId="0" applyNumberFormat="1" applyFont="1" applyBorder="1"/>
    <xf numFmtId="165" fontId="23" fillId="7" borderId="5" xfId="0" applyNumberFormat="1" applyFont="1" applyFill="1" applyBorder="1"/>
    <xf numFmtId="43" fontId="1" fillId="0" borderId="33" xfId="2" applyFont="1" applyBorder="1"/>
    <xf numFmtId="49" fontId="1" fillId="0" borderId="26" xfId="0" applyNumberFormat="1" applyFont="1" applyBorder="1"/>
    <xf numFmtId="165" fontId="23" fillId="0" borderId="26" xfId="0" applyNumberFormat="1" applyFont="1" applyBorder="1"/>
    <xf numFmtId="165" fontId="23" fillId="7" borderId="55" xfId="0" applyNumberFormat="1" applyFont="1" applyFill="1" applyBorder="1"/>
    <xf numFmtId="2" fontId="6" fillId="0" borderId="52" xfId="3" applyNumberFormat="1" applyFont="1" applyBorder="1"/>
    <xf numFmtId="2" fontId="6" fillId="0" borderId="54" xfId="3" applyNumberFormat="1" applyFont="1" applyBorder="1"/>
    <xf numFmtId="2" fontId="23" fillId="7" borderId="14" xfId="0" applyNumberFormat="1" applyFont="1" applyFill="1" applyBorder="1"/>
    <xf numFmtId="0" fontId="3" fillId="8" borderId="18" xfId="0" applyFont="1" applyFill="1" applyBorder="1" applyAlignment="1">
      <alignment horizontal="center" vertical="center" wrapText="1"/>
    </xf>
    <xf numFmtId="0" fontId="3" fillId="8" borderId="19" xfId="0" applyFont="1" applyFill="1" applyBorder="1" applyAlignment="1">
      <alignment horizontal="center" vertical="center"/>
    </xf>
    <xf numFmtId="167" fontId="0" fillId="0" borderId="32" xfId="3" applyNumberFormat="1" applyFont="1" applyBorder="1"/>
    <xf numFmtId="3" fontId="0" fillId="8" borderId="57" xfId="0" applyNumberFormat="1" applyFill="1" applyBorder="1"/>
    <xf numFmtId="167" fontId="0" fillId="11" borderId="55" xfId="3" applyNumberFormat="1" applyFont="1" applyFill="1" applyBorder="1"/>
    <xf numFmtId="3" fontId="0" fillId="8" borderId="47" xfId="0" applyNumberFormat="1" applyFill="1" applyBorder="1"/>
    <xf numFmtId="49" fontId="1" fillId="0" borderId="26" xfId="0" quotePrefix="1" applyNumberFormat="1" applyFont="1" applyBorder="1"/>
    <xf numFmtId="0" fontId="1" fillId="0" borderId="26" xfId="0" applyFont="1" applyBorder="1"/>
    <xf numFmtId="0" fontId="18" fillId="0" borderId="71" xfId="0" applyFont="1" applyBorder="1"/>
    <xf numFmtId="0" fontId="3" fillId="8" borderId="41" xfId="0" applyFont="1" applyFill="1" applyBorder="1"/>
    <xf numFmtId="49" fontId="0" fillId="0" borderId="90" xfId="0" applyNumberFormat="1" applyBorder="1"/>
    <xf numFmtId="49" fontId="0" fillId="0" borderId="79" xfId="0" applyNumberFormat="1" applyBorder="1"/>
    <xf numFmtId="49" fontId="0" fillId="0" borderId="40" xfId="0" applyNumberFormat="1" applyBorder="1"/>
    <xf numFmtId="0" fontId="0" fillId="0" borderId="90" xfId="0" applyBorder="1"/>
    <xf numFmtId="0" fontId="0" fillId="0" borderId="80" xfId="0" applyBorder="1"/>
    <xf numFmtId="0" fontId="3" fillId="8" borderId="17" xfId="0" applyFont="1" applyFill="1" applyBorder="1" applyAlignment="1">
      <alignment horizontal="center"/>
    </xf>
    <xf numFmtId="0" fontId="7" fillId="8" borderId="14" xfId="0" applyFont="1" applyFill="1" applyBorder="1" applyAlignment="1">
      <alignment horizontal="center"/>
    </xf>
    <xf numFmtId="165" fontId="6" fillId="0" borderId="53" xfId="0" applyNumberFormat="1" applyFont="1" applyBorder="1"/>
    <xf numFmtId="165" fontId="6" fillId="0" borderId="10" xfId="0" applyNumberFormat="1" applyFont="1" applyBorder="1"/>
    <xf numFmtId="3" fontId="18" fillId="0" borderId="57" xfId="0" applyNumberFormat="1" applyFont="1" applyBorder="1"/>
    <xf numFmtId="165" fontId="23" fillId="0" borderId="47" xfId="0" applyNumberFormat="1" applyFont="1" applyBorder="1"/>
    <xf numFmtId="165" fontId="6" fillId="0" borderId="16" xfId="0" applyNumberFormat="1" applyFont="1" applyBorder="1"/>
    <xf numFmtId="3" fontId="18" fillId="0" borderId="35" xfId="0" applyNumberFormat="1" applyFont="1" applyBorder="1"/>
    <xf numFmtId="165" fontId="23" fillId="0" borderId="12" xfId="0" applyNumberFormat="1" applyFont="1" applyBorder="1"/>
    <xf numFmtId="3" fontId="3" fillId="0" borderId="31" xfId="0" applyNumberFormat="1" applyFont="1" applyBorder="1"/>
    <xf numFmtId="165" fontId="7" fillId="0" borderId="53" xfId="0" applyNumberFormat="1" applyFont="1" applyBorder="1"/>
    <xf numFmtId="3" fontId="3" fillId="0" borderId="33" xfId="0" applyNumberFormat="1" applyFont="1" applyBorder="1"/>
    <xf numFmtId="165" fontId="7" fillId="0" borderId="10" xfId="0" applyNumberFormat="1" applyFont="1" applyBorder="1"/>
    <xf numFmtId="3" fontId="3" fillId="0" borderId="57" xfId="0" applyNumberFormat="1" applyFont="1" applyBorder="1"/>
    <xf numFmtId="165" fontId="7" fillId="0" borderId="47" xfId="0" applyNumberFormat="1" applyFont="1" applyBorder="1"/>
    <xf numFmtId="3" fontId="3" fillId="0" borderId="22" xfId="0" applyNumberFormat="1" applyFont="1" applyBorder="1"/>
    <xf numFmtId="0" fontId="24" fillId="12" borderId="0" xfId="0" applyFont="1" applyFill="1"/>
    <xf numFmtId="0" fontId="0" fillId="12" borderId="0" xfId="0" applyFill="1"/>
    <xf numFmtId="166" fontId="0" fillId="12" borderId="0" xfId="2" applyNumberFormat="1" applyFont="1" applyFill="1" applyBorder="1"/>
    <xf numFmtId="0" fontId="1" fillId="0" borderId="0" xfId="0" applyFont="1" applyAlignment="1">
      <alignment horizontal="left"/>
    </xf>
    <xf numFmtId="0" fontId="1" fillId="0" borderId="32" xfId="0" quotePrefix="1" applyFont="1" applyBorder="1"/>
    <xf numFmtId="0" fontId="1" fillId="0" borderId="25" xfId="0" quotePrefix="1" applyFont="1" applyBorder="1"/>
    <xf numFmtId="49" fontId="1" fillId="0" borderId="32" xfId="0" applyNumberFormat="1" applyFont="1" applyBorder="1"/>
    <xf numFmtId="0" fontId="10" fillId="0" borderId="0" xfId="0" applyFont="1" applyAlignment="1">
      <alignment horizontal="right"/>
    </xf>
    <xf numFmtId="165" fontId="6" fillId="0" borderId="27" xfId="0" applyNumberFormat="1" applyFont="1" applyBorder="1"/>
    <xf numFmtId="165" fontId="6" fillId="0" borderId="12" xfId="0" applyNumberFormat="1" applyFont="1" applyBorder="1"/>
    <xf numFmtId="3" fontId="0" fillId="0" borderId="82" xfId="0" applyNumberFormat="1" applyBorder="1"/>
    <xf numFmtId="0" fontId="3" fillId="0" borderId="2" xfId="0" applyFont="1" applyBorder="1" applyAlignment="1">
      <alignment horizontal="right"/>
    </xf>
    <xf numFmtId="0" fontId="3" fillId="0" borderId="2" xfId="0" applyFont="1" applyBorder="1" applyAlignment="1">
      <alignment horizontal="left"/>
    </xf>
    <xf numFmtId="0" fontId="9" fillId="0" borderId="2" xfId="0" applyFont="1" applyBorder="1" applyAlignment="1">
      <alignment horizontal="right" vertical="top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18" fillId="0" borderId="73" xfId="0" applyFont="1" applyBorder="1" applyAlignment="1">
      <alignment horizontal="left"/>
    </xf>
    <xf numFmtId="0" fontId="18" fillId="0" borderId="74" xfId="0" applyFont="1" applyBorder="1" applyAlignment="1">
      <alignment horizontal="left"/>
    </xf>
    <xf numFmtId="0" fontId="18" fillId="0" borderId="30" xfId="0" applyFont="1" applyBorder="1" applyAlignment="1">
      <alignment horizontal="left"/>
    </xf>
    <xf numFmtId="0" fontId="18" fillId="0" borderId="1" xfId="0" applyFont="1" applyBorder="1" applyAlignment="1">
      <alignment horizontal="left"/>
    </xf>
    <xf numFmtId="0" fontId="18" fillId="7" borderId="15" xfId="0" applyFont="1" applyFill="1" applyBorder="1" applyAlignment="1">
      <alignment horizontal="left"/>
    </xf>
    <xf numFmtId="0" fontId="18" fillId="7" borderId="21" xfId="0" applyFont="1" applyFill="1" applyBorder="1" applyAlignment="1">
      <alignment horizontal="left"/>
    </xf>
    <xf numFmtId="0" fontId="18" fillId="7" borderId="46" xfId="0" applyFont="1" applyFill="1" applyBorder="1" applyAlignment="1">
      <alignment horizontal="left"/>
    </xf>
    <xf numFmtId="0" fontId="18" fillId="0" borderId="29" xfId="0" applyFont="1" applyBorder="1" applyAlignment="1">
      <alignment horizontal="left"/>
    </xf>
    <xf numFmtId="0" fontId="18" fillId="0" borderId="86" xfId="0" applyFont="1" applyBorder="1" applyAlignment="1">
      <alignment horizontal="left"/>
    </xf>
    <xf numFmtId="0" fontId="3" fillId="8" borderId="37" xfId="0" applyFont="1" applyFill="1" applyBorder="1" applyAlignment="1">
      <alignment horizontal="center" vertical="top" wrapText="1"/>
    </xf>
    <xf numFmtId="0" fontId="3" fillId="8" borderId="39" xfId="0" applyFont="1" applyFill="1" applyBorder="1" applyAlignment="1">
      <alignment horizontal="center" vertical="top" wrapText="1"/>
    </xf>
    <xf numFmtId="0" fontId="3" fillId="8" borderId="36" xfId="0" applyFont="1" applyFill="1" applyBorder="1" applyAlignment="1">
      <alignment horizontal="center" vertical="top" wrapText="1"/>
    </xf>
    <xf numFmtId="0" fontId="3" fillId="8" borderId="81" xfId="0" applyFont="1" applyFill="1" applyBorder="1" applyAlignment="1">
      <alignment horizontal="center" vertical="center"/>
    </xf>
    <xf numFmtId="0" fontId="3" fillId="8" borderId="82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/>
    </xf>
    <xf numFmtId="0" fontId="3" fillId="8" borderId="21" xfId="0" applyFont="1" applyFill="1" applyBorder="1" applyAlignment="1">
      <alignment horizontal="center"/>
    </xf>
    <xf numFmtId="0" fontId="3" fillId="8" borderId="46" xfId="0" applyFont="1" applyFill="1" applyBorder="1" applyAlignment="1">
      <alignment horizontal="center"/>
    </xf>
    <xf numFmtId="0" fontId="0" fillId="8" borderId="15" xfId="0" applyFill="1" applyBorder="1" applyAlignment="1">
      <alignment horizontal="left"/>
    </xf>
    <xf numFmtId="0" fontId="0" fillId="8" borderId="21" xfId="0" applyFill="1" applyBorder="1" applyAlignment="1">
      <alignment horizontal="left"/>
    </xf>
    <xf numFmtId="0" fontId="0" fillId="8" borderId="4" xfId="0" applyFill="1" applyBorder="1" applyAlignment="1">
      <alignment horizontal="left"/>
    </xf>
    <xf numFmtId="49" fontId="0" fillId="0" borderId="33" xfId="0" applyNumberFormat="1" applyBorder="1" applyAlignment="1">
      <alignment horizontal="left" vertical="top"/>
    </xf>
    <xf numFmtId="49" fontId="0" fillId="0" borderId="35" xfId="0" applyNumberFormat="1" applyBorder="1" applyAlignment="1">
      <alignment horizontal="left" vertical="top"/>
    </xf>
    <xf numFmtId="49" fontId="0" fillId="0" borderId="34" xfId="0" applyNumberFormat="1" applyBorder="1" applyAlignment="1">
      <alignment horizontal="left" vertical="top"/>
    </xf>
    <xf numFmtId="49" fontId="0" fillId="0" borderId="36" xfId="0" applyNumberFormat="1" applyBorder="1" applyAlignment="1">
      <alignment horizontal="left" vertical="top"/>
    </xf>
    <xf numFmtId="49" fontId="0" fillId="0" borderId="88" xfId="0" applyNumberFormat="1" applyBorder="1" applyAlignment="1">
      <alignment horizontal="left" vertical="top"/>
    </xf>
    <xf numFmtId="0" fontId="18" fillId="0" borderId="33" xfId="0" applyFont="1" applyBorder="1" applyAlignment="1">
      <alignment horizontal="left"/>
    </xf>
    <xf numFmtId="0" fontId="18" fillId="0" borderId="26" xfId="0" applyFont="1" applyBorder="1" applyAlignment="1">
      <alignment horizontal="left"/>
    </xf>
    <xf numFmtId="0" fontId="18" fillId="0" borderId="36" xfId="0" applyFont="1" applyBorder="1" applyAlignment="1">
      <alignment horizontal="left" vertical="top"/>
    </xf>
    <xf numFmtId="0" fontId="18" fillId="0" borderId="88" xfId="0" applyFont="1" applyBorder="1" applyAlignment="1">
      <alignment horizontal="left" vertical="top"/>
    </xf>
    <xf numFmtId="0" fontId="18" fillId="0" borderId="34" xfId="0" applyFont="1" applyBorder="1" applyAlignment="1">
      <alignment horizontal="left" vertical="top"/>
    </xf>
    <xf numFmtId="0" fontId="18" fillId="0" borderId="33" xfId="0" applyFont="1" applyBorder="1" applyAlignment="1">
      <alignment horizontal="left" vertical="top"/>
    </xf>
    <xf numFmtId="0" fontId="18" fillId="9" borderId="57" xfId="0" applyFont="1" applyFill="1" applyBorder="1" applyAlignment="1">
      <alignment horizontal="left"/>
    </xf>
    <xf numFmtId="0" fontId="18" fillId="9" borderId="55" xfId="0" applyFont="1" applyFill="1" applyBorder="1" applyAlignment="1">
      <alignment horizontal="left"/>
    </xf>
    <xf numFmtId="0" fontId="18" fillId="0" borderId="35" xfId="0" applyFont="1" applyBorder="1" applyAlignment="1">
      <alignment horizontal="left" vertical="top"/>
    </xf>
    <xf numFmtId="0" fontId="18" fillId="0" borderId="29" xfId="0" applyFont="1" applyBorder="1" applyAlignment="1">
      <alignment horizontal="left" vertical="top"/>
    </xf>
    <xf numFmtId="0" fontId="18" fillId="0" borderId="86" xfId="0" applyFont="1" applyBorder="1" applyAlignment="1">
      <alignment horizontal="left" vertical="top"/>
    </xf>
    <xf numFmtId="0" fontId="18" fillId="0" borderId="56" xfId="0" applyFont="1" applyBorder="1" applyAlignment="1">
      <alignment horizontal="left" vertical="top"/>
    </xf>
    <xf numFmtId="0" fontId="3" fillId="8" borderId="53" xfId="0" applyFont="1" applyFill="1" applyBorder="1" applyAlignment="1">
      <alignment horizontal="center" vertical="center"/>
    </xf>
    <xf numFmtId="0" fontId="3" fillId="8" borderId="47" xfId="0" applyFont="1" applyFill="1" applyBorder="1" applyAlignment="1">
      <alignment horizontal="center" vertical="center"/>
    </xf>
    <xf numFmtId="0" fontId="3" fillId="8" borderId="76" xfId="0" applyFont="1" applyFill="1" applyBorder="1" applyAlignment="1">
      <alignment horizontal="center" vertical="justify" wrapText="1"/>
    </xf>
    <xf numFmtId="0" fontId="3" fillId="8" borderId="32" xfId="0" applyFont="1" applyFill="1" applyBorder="1" applyAlignment="1">
      <alignment horizontal="center" vertical="justify" wrapText="1"/>
    </xf>
    <xf numFmtId="0" fontId="18" fillId="7" borderId="17" xfId="0" applyFont="1" applyFill="1" applyBorder="1" applyAlignment="1">
      <alignment horizontal="left"/>
    </xf>
    <xf numFmtId="0" fontId="18" fillId="7" borderId="5" xfId="0" applyFont="1" applyFill="1" applyBorder="1" applyAlignment="1">
      <alignment horizontal="left"/>
    </xf>
    <xf numFmtId="0" fontId="18" fillId="7" borderId="41" xfId="0" applyFont="1" applyFill="1" applyBorder="1" applyAlignment="1">
      <alignment horizontal="left"/>
    </xf>
    <xf numFmtId="0" fontId="3" fillId="8" borderId="26" xfId="0" applyFont="1" applyFill="1" applyBorder="1" applyAlignment="1">
      <alignment horizontal="center"/>
    </xf>
    <xf numFmtId="0" fontId="3" fillId="8" borderId="31" xfId="0" applyFont="1" applyFill="1" applyBorder="1" applyAlignment="1">
      <alignment horizontal="center"/>
    </xf>
    <xf numFmtId="0" fontId="3" fillId="8" borderId="32" xfId="0" applyFont="1" applyFill="1" applyBorder="1" applyAlignment="1">
      <alignment horizontal="center"/>
    </xf>
    <xf numFmtId="0" fontId="3" fillId="8" borderId="53" xfId="0" applyFont="1" applyFill="1" applyBorder="1" applyAlignment="1">
      <alignment horizontal="center"/>
    </xf>
    <xf numFmtId="0" fontId="3" fillId="8" borderId="33" xfId="0" applyFont="1" applyFill="1" applyBorder="1" applyAlignment="1">
      <alignment horizontal="center"/>
    </xf>
    <xf numFmtId="0" fontId="3" fillId="8" borderId="10" xfId="0" applyFont="1" applyFill="1" applyBorder="1" applyAlignment="1">
      <alignment horizontal="center" vertical="center"/>
    </xf>
    <xf numFmtId="0" fontId="18" fillId="7" borderId="73" xfId="0" applyFont="1" applyFill="1" applyBorder="1" applyAlignment="1">
      <alignment horizontal="left"/>
    </xf>
    <xf numFmtId="0" fontId="18" fillId="7" borderId="74" xfId="0" applyFont="1" applyFill="1" applyBorder="1" applyAlignment="1">
      <alignment horizontal="left"/>
    </xf>
    <xf numFmtId="0" fontId="18" fillId="7" borderId="77" xfId="0" applyFont="1" applyFill="1" applyBorder="1" applyAlignment="1">
      <alignment horizontal="left"/>
    </xf>
    <xf numFmtId="0" fontId="18" fillId="0" borderId="87" xfId="0" applyFont="1" applyBorder="1" applyAlignment="1">
      <alignment horizontal="left"/>
    </xf>
    <xf numFmtId="0" fontId="18" fillId="0" borderId="87" xfId="0" applyFont="1" applyBorder="1" applyAlignment="1">
      <alignment horizontal="left" vertical="top"/>
    </xf>
    <xf numFmtId="0" fontId="9" fillId="0" borderId="15" xfId="0" applyFont="1" applyBorder="1" applyAlignment="1">
      <alignment horizontal="left" vertical="top" wrapText="1"/>
    </xf>
    <xf numFmtId="0" fontId="9" fillId="0" borderId="21" xfId="0" applyFont="1" applyBorder="1" applyAlignment="1">
      <alignment horizontal="left" vertical="top" wrapText="1"/>
    </xf>
    <xf numFmtId="0" fontId="20" fillId="0" borderId="26" xfId="0" applyFont="1" applyBorder="1" applyAlignment="1">
      <alignment horizontal="left" vertical="top" wrapText="1"/>
    </xf>
    <xf numFmtId="0" fontId="9" fillId="0" borderId="29" xfId="0" applyFont="1" applyBorder="1" applyAlignment="1">
      <alignment horizontal="left" vertical="top" wrapText="1"/>
    </xf>
    <xf numFmtId="0" fontId="9" fillId="0" borderId="30" xfId="0" applyFont="1" applyBorder="1" applyAlignment="1">
      <alignment horizontal="left" vertical="top" wrapText="1"/>
    </xf>
    <xf numFmtId="0" fontId="20" fillId="0" borderId="27" xfId="0" applyFont="1" applyBorder="1" applyAlignment="1">
      <alignment horizontal="left" vertical="top" wrapText="1"/>
    </xf>
    <xf numFmtId="0" fontId="20" fillId="0" borderId="25" xfId="0" applyFont="1" applyBorder="1" applyAlignment="1">
      <alignment horizontal="left" vertical="top" wrapText="1"/>
    </xf>
    <xf numFmtId="0" fontId="20" fillId="0" borderId="89" xfId="0" applyFont="1" applyBorder="1" applyAlignment="1">
      <alignment horizontal="left" vertical="top" wrapText="1"/>
    </xf>
    <xf numFmtId="0" fontId="9" fillId="8" borderId="61" xfId="0" applyFont="1" applyFill="1" applyBorder="1" applyAlignment="1">
      <alignment horizontal="center" vertical="center" wrapText="1"/>
    </xf>
    <xf numFmtId="0" fontId="9" fillId="8" borderId="66" xfId="0" applyFont="1" applyFill="1" applyBorder="1" applyAlignment="1">
      <alignment horizontal="center" vertical="center" wrapText="1"/>
    </xf>
    <xf numFmtId="0" fontId="9" fillId="8" borderId="65" xfId="0" applyFont="1" applyFill="1" applyBorder="1" applyAlignment="1">
      <alignment horizontal="center" vertical="center" wrapText="1"/>
    </xf>
    <xf numFmtId="0" fontId="9" fillId="8" borderId="67" xfId="0" applyFont="1" applyFill="1" applyBorder="1" applyAlignment="1">
      <alignment horizontal="center" vertical="center" wrapText="1"/>
    </xf>
    <xf numFmtId="0" fontId="9" fillId="8" borderId="18" xfId="0" applyFont="1" applyFill="1" applyBorder="1" applyAlignment="1">
      <alignment horizontal="left" vertical="center" wrapText="1"/>
    </xf>
    <xf numFmtId="0" fontId="9" fillId="8" borderId="8" xfId="0" applyFont="1" applyFill="1" applyBorder="1" applyAlignment="1">
      <alignment horizontal="left" vertical="center" wrapText="1"/>
    </xf>
    <xf numFmtId="0" fontId="9" fillId="8" borderId="13" xfId="0" applyFont="1" applyFill="1" applyBorder="1" applyAlignment="1">
      <alignment horizontal="left" vertical="center" wrapText="1"/>
    </xf>
    <xf numFmtId="0" fontId="9" fillId="8" borderId="58" xfId="0" applyFont="1" applyFill="1" applyBorder="1" applyAlignment="1">
      <alignment horizontal="center" vertical="center" wrapText="1"/>
    </xf>
    <xf numFmtId="0" fontId="9" fillId="8" borderId="59" xfId="0" applyFont="1" applyFill="1" applyBorder="1" applyAlignment="1">
      <alignment horizontal="center" vertical="center" wrapText="1"/>
    </xf>
    <xf numFmtId="0" fontId="9" fillId="8" borderId="60" xfId="0" applyFont="1" applyFill="1" applyBorder="1" applyAlignment="1">
      <alignment horizontal="center" vertical="center" wrapText="1"/>
    </xf>
    <xf numFmtId="0" fontId="9" fillId="8" borderId="62" xfId="0" applyFont="1" applyFill="1" applyBorder="1" applyAlignment="1">
      <alignment horizontal="center" vertical="center" wrapText="1"/>
    </xf>
    <xf numFmtId="0" fontId="9" fillId="8" borderId="63" xfId="0" applyFont="1" applyFill="1" applyBorder="1" applyAlignment="1">
      <alignment horizontal="center" vertical="center" wrapText="1"/>
    </xf>
    <xf numFmtId="0" fontId="9" fillId="8" borderId="48" xfId="0" applyFont="1" applyFill="1" applyBorder="1" applyAlignment="1">
      <alignment horizontal="center" vertical="center" wrapText="1"/>
    </xf>
    <xf numFmtId="0" fontId="9" fillId="0" borderId="28" xfId="0" applyFont="1" applyBorder="1" applyAlignment="1">
      <alignment horizontal="left" vertical="top" wrapText="1"/>
    </xf>
    <xf numFmtId="0" fontId="9" fillId="8" borderId="64" xfId="0" applyFont="1" applyFill="1" applyBorder="1" applyAlignment="1">
      <alignment horizontal="center" vertical="center" wrapText="1"/>
    </xf>
    <xf numFmtId="0" fontId="9" fillId="8" borderId="22" xfId="0" applyFont="1" applyFill="1" applyBorder="1" applyAlignment="1">
      <alignment horizontal="center" vertical="center" wrapText="1"/>
    </xf>
    <xf numFmtId="0" fontId="9" fillId="8" borderId="19" xfId="0" applyFont="1" applyFill="1" applyBorder="1" applyAlignment="1">
      <alignment horizontal="center" vertical="center" wrapText="1"/>
    </xf>
    <xf numFmtId="0" fontId="3" fillId="8" borderId="19" xfId="0" applyFont="1" applyFill="1" applyBorder="1" applyAlignment="1">
      <alignment horizontal="center"/>
    </xf>
    <xf numFmtId="0" fontId="3" fillId="8" borderId="3" xfId="0" applyFont="1" applyFill="1" applyBorder="1" applyAlignment="1">
      <alignment horizontal="center" vertical="top" wrapText="1"/>
    </xf>
    <xf numFmtId="0" fontId="3" fillId="8" borderId="24" xfId="0" applyFont="1" applyFill="1" applyBorder="1" applyAlignment="1">
      <alignment horizontal="center" vertical="center"/>
    </xf>
    <xf numFmtId="0" fontId="3" fillId="8" borderId="6" xfId="0" applyFont="1" applyFill="1" applyBorder="1" applyAlignment="1">
      <alignment horizontal="center" vertical="center"/>
    </xf>
    <xf numFmtId="0" fontId="18" fillId="0" borderId="79" xfId="0" applyFont="1" applyBorder="1" applyAlignment="1">
      <alignment horizontal="left"/>
    </xf>
    <xf numFmtId="0" fontId="18" fillId="0" borderId="35" xfId="0" applyFont="1" applyBorder="1" applyAlignment="1">
      <alignment horizontal="left"/>
    </xf>
    <xf numFmtId="0" fontId="18" fillId="0" borderId="27" xfId="0" applyFont="1" applyBorder="1" applyAlignment="1">
      <alignment horizontal="left"/>
    </xf>
    <xf numFmtId="0" fontId="18" fillId="0" borderId="43" xfId="0" applyFont="1" applyBorder="1" applyAlignment="1">
      <alignment horizontal="left"/>
    </xf>
    <xf numFmtId="0" fontId="9" fillId="8" borderId="15" xfId="0" applyFont="1" applyFill="1" applyBorder="1" applyAlignment="1">
      <alignment horizontal="center" vertical="center" wrapText="1"/>
    </xf>
    <xf numFmtId="0" fontId="9" fillId="8" borderId="21" xfId="0" applyFont="1" applyFill="1" applyBorder="1" applyAlignment="1">
      <alignment horizontal="center" vertical="center" wrapText="1"/>
    </xf>
    <xf numFmtId="0" fontId="9" fillId="8" borderId="46" xfId="0" applyFont="1" applyFill="1" applyBorder="1" applyAlignment="1">
      <alignment horizontal="center" vertical="center" wrapText="1"/>
    </xf>
    <xf numFmtId="0" fontId="9" fillId="8" borderId="69" xfId="0" applyFont="1" applyFill="1" applyBorder="1" applyAlignment="1">
      <alignment horizontal="center" vertical="center" wrapText="1"/>
    </xf>
    <xf numFmtId="0" fontId="9" fillId="8" borderId="68" xfId="0" applyFont="1" applyFill="1" applyBorder="1" applyAlignment="1">
      <alignment horizontal="center" vertical="center" wrapText="1"/>
    </xf>
    <xf numFmtId="0" fontId="9" fillId="8" borderId="70" xfId="0" applyFont="1" applyFill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0" fontId="12" fillId="5" borderId="26" xfId="0" applyFont="1" applyFill="1" applyBorder="1" applyAlignment="1">
      <alignment horizontal="center" vertical="center" wrapText="1"/>
    </xf>
    <xf numFmtId="0" fontId="12" fillId="8" borderId="26" xfId="0" applyFont="1" applyFill="1" applyBorder="1" applyAlignment="1">
      <alignment horizontal="center" vertical="center" wrapText="1"/>
    </xf>
    <xf numFmtId="0" fontId="11" fillId="8" borderId="32" xfId="0" applyFont="1" applyFill="1" applyBorder="1" applyAlignment="1">
      <alignment horizontal="center"/>
    </xf>
    <xf numFmtId="0" fontId="9" fillId="8" borderId="31" xfId="0" applyFont="1" applyFill="1" applyBorder="1" applyAlignment="1">
      <alignment horizontal="left" vertical="center" wrapText="1"/>
    </xf>
    <xf numFmtId="0" fontId="9" fillId="8" borderId="33" xfId="0" applyFont="1" applyFill="1" applyBorder="1" applyAlignment="1">
      <alignment horizontal="left" vertical="center" wrapText="1"/>
    </xf>
    <xf numFmtId="0" fontId="9" fillId="8" borderId="57" xfId="0" applyFont="1" applyFill="1" applyBorder="1" applyAlignment="1">
      <alignment horizontal="left" vertical="center" wrapText="1"/>
    </xf>
    <xf numFmtId="0" fontId="9" fillId="8" borderId="32" xfId="0" applyFont="1" applyFill="1" applyBorder="1" applyAlignment="1">
      <alignment horizontal="left" vertical="center" wrapText="1"/>
    </xf>
    <xf numFmtId="0" fontId="9" fillId="8" borderId="26" xfId="0" applyFont="1" applyFill="1" applyBorder="1" applyAlignment="1">
      <alignment horizontal="left" vertical="center" wrapText="1"/>
    </xf>
    <xf numFmtId="0" fontId="9" fillId="8" borderId="55" xfId="0" applyFont="1" applyFill="1" applyBorder="1" applyAlignment="1">
      <alignment horizontal="left" vertical="center" wrapText="1"/>
    </xf>
    <xf numFmtId="0" fontId="12" fillId="8" borderId="53" xfId="0" applyFont="1" applyFill="1" applyBorder="1" applyAlignment="1">
      <alignment horizontal="center" vertical="center" wrapText="1"/>
    </xf>
    <xf numFmtId="0" fontId="12" fillId="8" borderId="10" xfId="0" applyFont="1" applyFill="1" applyBorder="1" applyAlignment="1">
      <alignment horizontal="center" vertical="center" wrapText="1"/>
    </xf>
    <xf numFmtId="0" fontId="9" fillId="0" borderId="26" xfId="0" applyFont="1" applyBorder="1" applyAlignment="1">
      <alignment horizontal="left" vertical="center" wrapText="1"/>
    </xf>
    <xf numFmtId="0" fontId="9" fillId="0" borderId="26" xfId="0" applyFont="1" applyBorder="1" applyAlignment="1">
      <alignment horizontal="left" vertical="top" wrapText="1"/>
    </xf>
    <xf numFmtId="0" fontId="3" fillId="0" borderId="26" xfId="0" applyFont="1" applyBorder="1" applyAlignment="1">
      <alignment horizontal="left" vertical="center"/>
    </xf>
    <xf numFmtId="0" fontId="9" fillId="0" borderId="43" xfId="0" applyFont="1" applyBorder="1" applyAlignment="1">
      <alignment horizontal="left" vertical="center" wrapText="1"/>
    </xf>
    <xf numFmtId="0" fontId="9" fillId="0" borderId="49" xfId="0" applyFont="1" applyBorder="1" applyAlignment="1">
      <alignment horizontal="left" vertical="center" wrapText="1"/>
    </xf>
    <xf numFmtId="0" fontId="9" fillId="0" borderId="40" xfId="0" applyFont="1" applyBorder="1" applyAlignment="1">
      <alignment horizontal="left" vertical="center" wrapText="1"/>
    </xf>
    <xf numFmtId="0" fontId="9" fillId="0" borderId="51" xfId="0" applyFont="1" applyBorder="1" applyAlignment="1">
      <alignment horizontal="left" vertical="center" wrapText="1"/>
    </xf>
    <xf numFmtId="0" fontId="10" fillId="0" borderId="26" xfId="0" applyFont="1" applyBorder="1" applyAlignment="1">
      <alignment horizontal="left" vertical="top"/>
    </xf>
    <xf numFmtId="0" fontId="0" fillId="0" borderId="26" xfId="0" applyBorder="1" applyAlignment="1">
      <alignment horizontal="left" vertical="top"/>
    </xf>
    <xf numFmtId="0" fontId="3" fillId="0" borderId="26" xfId="0" applyFont="1" applyBorder="1" applyAlignment="1">
      <alignment horizontal="left"/>
    </xf>
    <xf numFmtId="0" fontId="11" fillId="0" borderId="26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</cellXfs>
  <cellStyles count="4">
    <cellStyle name="Euro" xfId="1" xr:uid="{00000000-0005-0000-0000-000000000000}"/>
    <cellStyle name="Migliaia" xfId="2" builtinId="3"/>
    <cellStyle name="Normale" xfId="0" builtinId="0"/>
    <cellStyle name="Percentual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microsoft.com/office/2017/10/relationships/person" Target="persons/perso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93"/>
  <sheetViews>
    <sheetView tabSelected="1" zoomScaleNormal="100" zoomScaleSheetLayoutView="115" workbookViewId="0">
      <pane ySplit="4" topLeftCell="A5" activePane="bottomLeft" state="frozen"/>
      <selection pane="bottomLeft"/>
    </sheetView>
  </sheetViews>
  <sheetFormatPr defaultColWidth="9" defaultRowHeight="13.2" x14ac:dyDescent="0.25"/>
  <cols>
    <col min="1" max="1" width="8.6640625" style="53" customWidth="1"/>
    <col min="2" max="2" width="52.88671875" customWidth="1"/>
    <col min="3" max="3" width="9.5546875" customWidth="1"/>
    <col min="4" max="4" width="9.88671875" customWidth="1"/>
    <col min="5" max="5" width="6.6640625" bestFit="1" customWidth="1"/>
    <col min="6" max="6" width="13" style="3" customWidth="1"/>
    <col min="7" max="7" width="8" style="4" customWidth="1"/>
    <col min="8" max="8" width="10.109375" customWidth="1"/>
    <col min="9" max="9" width="9" customWidth="1"/>
    <col min="10" max="10" width="39.88671875" customWidth="1"/>
  </cols>
  <sheetData>
    <row r="1" spans="1:11" x14ac:dyDescent="0.25">
      <c r="A1" s="367"/>
    </row>
    <row r="2" spans="1:11" x14ac:dyDescent="0.25">
      <c r="A2" s="378" t="s">
        <v>474</v>
      </c>
      <c r="B2" s="378"/>
      <c r="C2" s="378"/>
      <c r="D2" s="378"/>
      <c r="E2" s="378"/>
      <c r="F2" s="378"/>
      <c r="G2" s="378"/>
      <c r="H2" s="378"/>
    </row>
    <row r="3" spans="1:11" x14ac:dyDescent="0.25">
      <c r="C3" s="9"/>
      <c r="D3" s="9"/>
      <c r="E3" s="9"/>
      <c r="F3" s="9"/>
    </row>
    <row r="4" spans="1:11" x14ac:dyDescent="0.25">
      <c r="A4" s="378" t="s">
        <v>60</v>
      </c>
      <c r="B4" s="378"/>
      <c r="C4" s="378"/>
      <c r="D4" s="378"/>
      <c r="E4" s="378"/>
      <c r="F4" s="378"/>
      <c r="G4" s="378"/>
      <c r="H4" s="378"/>
    </row>
    <row r="5" spans="1:11" x14ac:dyDescent="0.25">
      <c r="G5" s="13" t="s">
        <v>52</v>
      </c>
    </row>
    <row r="6" spans="1:11" x14ac:dyDescent="0.25">
      <c r="B6" s="1" t="s">
        <v>73</v>
      </c>
      <c r="C6" s="1"/>
      <c r="D6" s="1"/>
      <c r="E6" s="1"/>
      <c r="F6" s="5">
        <v>1765726</v>
      </c>
      <c r="G6" s="4">
        <f>F6/$F$10*100</f>
        <v>99.988278150983078</v>
      </c>
    </row>
    <row r="8" spans="1:11" x14ac:dyDescent="0.25">
      <c r="B8" s="1" t="s">
        <v>61</v>
      </c>
      <c r="C8" s="1"/>
      <c r="D8" s="1"/>
      <c r="E8" s="1"/>
      <c r="F8" s="10">
        <v>207</v>
      </c>
      <c r="G8" s="4">
        <f>F8/$F$10*100</f>
        <v>1.1721849016921932E-2</v>
      </c>
    </row>
    <row r="9" spans="1:11" x14ac:dyDescent="0.25">
      <c r="F9" s="10"/>
    </row>
    <row r="10" spans="1:11" x14ac:dyDescent="0.25">
      <c r="B10" s="1" t="s">
        <v>74</v>
      </c>
      <c r="C10" s="1"/>
      <c r="D10" s="1"/>
      <c r="E10" s="1"/>
      <c r="F10" s="10">
        <f>SUM(F6:F9)</f>
        <v>1765933</v>
      </c>
      <c r="G10" s="52">
        <f>F10/$F$10*100</f>
        <v>100</v>
      </c>
    </row>
    <row r="12" spans="1:11" x14ac:dyDescent="0.25">
      <c r="B12" t="s">
        <v>62</v>
      </c>
    </row>
    <row r="14" spans="1:11" x14ac:dyDescent="0.25">
      <c r="A14" s="54" t="s">
        <v>106</v>
      </c>
      <c r="B14" s="2"/>
      <c r="C14" s="2"/>
      <c r="D14" s="2"/>
      <c r="E14" s="2"/>
      <c r="F14" s="8"/>
      <c r="G14" s="72"/>
      <c r="H14" s="73"/>
    </row>
    <row r="15" spans="1:11" x14ac:dyDescent="0.25">
      <c r="A15" s="55"/>
      <c r="C15" s="378" t="s">
        <v>95</v>
      </c>
      <c r="D15" s="378"/>
      <c r="E15" s="378"/>
      <c r="F15" s="10"/>
      <c r="G15" s="13"/>
      <c r="H15" s="74"/>
    </row>
    <row r="16" spans="1:11" x14ac:dyDescent="0.25">
      <c r="A16" s="55"/>
      <c r="B16" s="1" t="s">
        <v>94</v>
      </c>
      <c r="C16" s="146" t="s">
        <v>92</v>
      </c>
      <c r="D16" s="146" t="s">
        <v>93</v>
      </c>
      <c r="E16" s="146" t="s">
        <v>291</v>
      </c>
      <c r="F16" s="146" t="s">
        <v>2</v>
      </c>
      <c r="G16" s="147" t="s">
        <v>52</v>
      </c>
      <c r="H16" s="74"/>
      <c r="K16" s="3"/>
    </row>
    <row r="17" spans="1:11" x14ac:dyDescent="0.25">
      <c r="A17" s="55"/>
      <c r="B17" t="s">
        <v>3</v>
      </c>
      <c r="C17" s="3">
        <v>112069</v>
      </c>
      <c r="D17" s="3">
        <v>145743</v>
      </c>
      <c r="E17" s="104" t="s">
        <v>290</v>
      </c>
      <c r="F17" s="3">
        <v>257812</v>
      </c>
      <c r="G17" s="4">
        <f>F17*100/$F$22</f>
        <v>14.600906369391401</v>
      </c>
      <c r="H17" s="74"/>
      <c r="K17" s="3"/>
    </row>
    <row r="18" spans="1:11" x14ac:dyDescent="0.25">
      <c r="A18" s="55"/>
      <c r="B18" t="s">
        <v>4</v>
      </c>
      <c r="C18" s="3">
        <v>307564</v>
      </c>
      <c r="D18" s="3">
        <v>264416</v>
      </c>
      <c r="E18" s="104">
        <v>1</v>
      </c>
      <c r="F18" s="3">
        <v>571981</v>
      </c>
      <c r="G18" s="4">
        <f>F18*100/$F$22</f>
        <v>32.393531046153257</v>
      </c>
      <c r="H18" s="74"/>
      <c r="K18" s="3"/>
    </row>
    <row r="19" spans="1:11" x14ac:dyDescent="0.25">
      <c r="A19" s="55"/>
      <c r="B19" t="s">
        <v>5</v>
      </c>
      <c r="C19" s="3">
        <v>205448</v>
      </c>
      <c r="D19" s="3">
        <v>231423</v>
      </c>
      <c r="E19" s="104">
        <v>4</v>
      </c>
      <c r="F19" s="3">
        <v>436875</v>
      </c>
      <c r="G19" s="4">
        <f>F19*100/$F$22</f>
        <v>24.741947504879011</v>
      </c>
      <c r="H19" s="74"/>
      <c r="K19" s="3"/>
    </row>
    <row r="20" spans="1:11" x14ac:dyDescent="0.25">
      <c r="A20" s="55"/>
      <c r="B20" t="s">
        <v>6</v>
      </c>
      <c r="C20" s="3">
        <v>256375</v>
      </c>
      <c r="D20" s="3">
        <v>233454</v>
      </c>
      <c r="E20" s="104" t="s">
        <v>290</v>
      </c>
      <c r="F20" s="3">
        <v>489829</v>
      </c>
      <c r="G20" s="4">
        <f>F20*100/$F$22</f>
        <v>27.740940553630629</v>
      </c>
      <c r="H20" s="74"/>
      <c r="K20" s="3"/>
    </row>
    <row r="21" spans="1:11" x14ac:dyDescent="0.25">
      <c r="A21" s="55"/>
      <c r="B21" t="s">
        <v>72</v>
      </c>
      <c r="C21" s="3">
        <v>2753</v>
      </c>
      <c r="D21" s="3">
        <v>6442</v>
      </c>
      <c r="E21" s="104">
        <v>34</v>
      </c>
      <c r="F21" s="3">
        <v>9229</v>
      </c>
      <c r="G21" s="4">
        <f>F21*100/$F$22</f>
        <v>0.52267452594570163</v>
      </c>
      <c r="H21" s="74"/>
      <c r="K21" s="3"/>
    </row>
    <row r="22" spans="1:11" x14ac:dyDescent="0.25">
      <c r="A22" s="55"/>
      <c r="B22" s="7" t="s">
        <v>2</v>
      </c>
      <c r="C22" s="5">
        <v>884209</v>
      </c>
      <c r="D22" s="5">
        <v>881478</v>
      </c>
      <c r="E22" s="5">
        <v>39</v>
      </c>
      <c r="F22" s="5">
        <v>1765726</v>
      </c>
      <c r="G22" s="70">
        <f t="shared" ref="G22" si="0">F22*100/$F$22</f>
        <v>100</v>
      </c>
      <c r="H22" s="74"/>
    </row>
    <row r="23" spans="1:11" x14ac:dyDescent="0.25">
      <c r="A23" s="56"/>
      <c r="B23" s="15" t="s">
        <v>52</v>
      </c>
      <c r="C23" s="16">
        <f>C22*100/$F$22</f>
        <v>50.076229267734632</v>
      </c>
      <c r="D23" s="16">
        <f>D22*100/$F$22</f>
        <v>49.921562009054632</v>
      </c>
      <c r="E23" s="16">
        <f>E22*100/$F$22</f>
        <v>2.2087232107359804E-3</v>
      </c>
      <c r="F23" s="51">
        <f>F22*100/$F$22</f>
        <v>100</v>
      </c>
      <c r="G23" s="75"/>
      <c r="H23" s="76"/>
    </row>
    <row r="24" spans="1:11" x14ac:dyDescent="0.25">
      <c r="B24" s="6"/>
      <c r="C24" s="4"/>
      <c r="D24" s="4"/>
      <c r="E24" s="4"/>
      <c r="F24" s="4"/>
    </row>
    <row r="25" spans="1:11" x14ac:dyDescent="0.25">
      <c r="A25" s="54" t="s">
        <v>107</v>
      </c>
      <c r="B25" s="2"/>
      <c r="C25" s="2"/>
      <c r="D25" s="2"/>
      <c r="E25" s="2"/>
      <c r="F25" s="8"/>
      <c r="G25" s="72"/>
      <c r="H25" s="73"/>
      <c r="K25" s="3"/>
    </row>
    <row r="26" spans="1:11" x14ac:dyDescent="0.25">
      <c r="A26" s="57" t="s">
        <v>55</v>
      </c>
      <c r="B26" s="1" t="s">
        <v>0</v>
      </c>
      <c r="C26" s="1"/>
      <c r="D26" s="1"/>
      <c r="E26" s="1"/>
      <c r="F26" s="11" t="s">
        <v>53</v>
      </c>
      <c r="G26" s="71" t="s">
        <v>1</v>
      </c>
      <c r="H26" s="74"/>
      <c r="K26" s="3"/>
    </row>
    <row r="27" spans="1:11" x14ac:dyDescent="0.25">
      <c r="A27" s="245" t="s">
        <v>187</v>
      </c>
      <c r="B27" s="246" t="s">
        <v>235</v>
      </c>
      <c r="F27" s="3">
        <v>1256878</v>
      </c>
      <c r="G27" s="4">
        <f t="shared" ref="G27:G34" si="1">F27*100/$F$34</f>
        <v>71.18193876060046</v>
      </c>
      <c r="H27" s="74"/>
      <c r="K27" s="3"/>
    </row>
    <row r="28" spans="1:11" x14ac:dyDescent="0.25">
      <c r="A28" s="245" t="s">
        <v>188</v>
      </c>
      <c r="B28" s="246" t="s">
        <v>236</v>
      </c>
      <c r="F28" s="3">
        <v>342723</v>
      </c>
      <c r="G28" s="4">
        <f t="shared" si="1"/>
        <v>19.409749870591472</v>
      </c>
      <c r="H28" s="74"/>
      <c r="K28" s="3"/>
    </row>
    <row r="29" spans="1:11" x14ac:dyDescent="0.25">
      <c r="A29" s="245" t="s">
        <v>189</v>
      </c>
      <c r="B29" s="246" t="s">
        <v>237</v>
      </c>
      <c r="F29" s="3">
        <v>97802</v>
      </c>
      <c r="G29" s="4">
        <f t="shared" si="1"/>
        <v>5.5389114732410354</v>
      </c>
      <c r="H29" s="74"/>
    </row>
    <row r="30" spans="1:11" x14ac:dyDescent="0.25">
      <c r="A30" s="245" t="s">
        <v>190</v>
      </c>
      <c r="B30" s="246" t="s">
        <v>238</v>
      </c>
      <c r="F30" s="3">
        <v>37629</v>
      </c>
      <c r="G30" s="4">
        <f t="shared" si="1"/>
        <v>2.1310780947893386</v>
      </c>
      <c r="H30" s="74"/>
      <c r="K30" s="3"/>
    </row>
    <row r="31" spans="1:11" x14ac:dyDescent="0.25">
      <c r="A31" s="245" t="s">
        <v>192</v>
      </c>
      <c r="B31" s="247" t="s">
        <v>239</v>
      </c>
      <c r="F31" s="3">
        <v>16278</v>
      </c>
      <c r="G31" s="4">
        <f t="shared" si="1"/>
        <v>0.92188708780410999</v>
      </c>
      <c r="H31" s="74"/>
    </row>
    <row r="32" spans="1:11" x14ac:dyDescent="0.25">
      <c r="A32" s="245" t="s">
        <v>191</v>
      </c>
      <c r="B32" s="247" t="s">
        <v>240</v>
      </c>
      <c r="F32" s="3">
        <v>8537</v>
      </c>
      <c r="G32" s="4">
        <f t="shared" si="1"/>
        <v>0.48348384743725809</v>
      </c>
      <c r="H32" s="74"/>
    </row>
    <row r="33" spans="1:10" x14ac:dyDescent="0.25">
      <c r="A33" s="245" t="s">
        <v>193</v>
      </c>
      <c r="B33" s="247" t="s">
        <v>241</v>
      </c>
      <c r="F33" s="3">
        <v>5879</v>
      </c>
      <c r="G33" s="4">
        <f t="shared" si="1"/>
        <v>0.33295086553632897</v>
      </c>
      <c r="H33" s="74"/>
    </row>
    <row r="34" spans="1:10" x14ac:dyDescent="0.25">
      <c r="A34" s="56" t="s">
        <v>50</v>
      </c>
      <c r="B34" s="375" t="s">
        <v>2</v>
      </c>
      <c r="C34" s="375"/>
      <c r="D34" s="375"/>
      <c r="E34" s="375"/>
      <c r="F34" s="14">
        <v>1765726</v>
      </c>
      <c r="G34" s="77">
        <f t="shared" si="1"/>
        <v>100</v>
      </c>
      <c r="H34" s="76"/>
    </row>
    <row r="35" spans="1:10" x14ac:dyDescent="0.25">
      <c r="B35" s="7"/>
      <c r="C35" s="7"/>
      <c r="D35" s="7"/>
      <c r="E35" s="7"/>
      <c r="J35" s="3"/>
    </row>
    <row r="36" spans="1:10" x14ac:dyDescent="0.25">
      <c r="A36" s="54" t="s">
        <v>108</v>
      </c>
      <c r="B36" s="2"/>
      <c r="C36" s="2"/>
      <c r="D36" s="2"/>
      <c r="E36" s="2"/>
      <c r="F36" s="8"/>
      <c r="G36" s="72"/>
      <c r="H36" s="73"/>
      <c r="J36" s="3"/>
    </row>
    <row r="37" spans="1:10" x14ac:dyDescent="0.25">
      <c r="A37" s="57" t="s">
        <v>55</v>
      </c>
      <c r="B37" s="1" t="s">
        <v>0</v>
      </c>
      <c r="C37" s="1"/>
      <c r="D37" s="1"/>
      <c r="E37" s="1"/>
      <c r="F37" s="11" t="s">
        <v>53</v>
      </c>
      <c r="G37" s="71" t="s">
        <v>1</v>
      </c>
      <c r="H37" s="74"/>
      <c r="J37" s="3"/>
    </row>
    <row r="38" spans="1:10" x14ac:dyDescent="0.25">
      <c r="A38" s="55">
        <v>4</v>
      </c>
      <c r="B38" t="s">
        <v>242</v>
      </c>
      <c r="F38" s="3">
        <v>1332172</v>
      </c>
      <c r="G38" s="4">
        <f t="shared" ref="G38:G46" si="2">F38*100/$F$46</f>
        <v>75.446133771604423</v>
      </c>
      <c r="H38" s="74"/>
      <c r="J38" s="3"/>
    </row>
    <row r="39" spans="1:10" x14ac:dyDescent="0.25">
      <c r="A39" s="55">
        <v>1</v>
      </c>
      <c r="B39" t="s">
        <v>243</v>
      </c>
      <c r="F39" s="3">
        <v>345734</v>
      </c>
      <c r="G39" s="4">
        <f t="shared" si="2"/>
        <v>19.580274629245988</v>
      </c>
      <c r="H39" s="74"/>
      <c r="J39" s="3"/>
    </row>
    <row r="40" spans="1:10" x14ac:dyDescent="0.25">
      <c r="A40" s="55">
        <v>8</v>
      </c>
      <c r="B40" t="s">
        <v>249</v>
      </c>
      <c r="F40" s="3">
        <v>58369</v>
      </c>
      <c r="G40" s="4">
        <f t="shared" si="2"/>
        <v>3.3056657714730373</v>
      </c>
      <c r="H40" s="74"/>
      <c r="J40" s="3"/>
    </row>
    <row r="41" spans="1:10" x14ac:dyDescent="0.25">
      <c r="A41" s="55">
        <v>3</v>
      </c>
      <c r="B41" t="s">
        <v>245</v>
      </c>
      <c r="F41" s="3">
        <v>22325</v>
      </c>
      <c r="G41" s="4">
        <f t="shared" si="2"/>
        <v>1.2643524533251478</v>
      </c>
      <c r="H41" s="74"/>
      <c r="J41" s="3"/>
    </row>
    <row r="42" spans="1:10" x14ac:dyDescent="0.25">
      <c r="A42" s="55">
        <v>2</v>
      </c>
      <c r="B42" t="s">
        <v>244</v>
      </c>
      <c r="F42" s="3">
        <v>5396</v>
      </c>
      <c r="G42" s="4">
        <f t="shared" si="2"/>
        <v>0.30559667808029106</v>
      </c>
      <c r="H42" s="74"/>
      <c r="J42" s="3"/>
    </row>
    <row r="43" spans="1:10" x14ac:dyDescent="0.25">
      <c r="A43" s="55">
        <v>5</v>
      </c>
      <c r="B43" t="s">
        <v>246</v>
      </c>
      <c r="F43" s="3">
        <v>1525</v>
      </c>
      <c r="G43" s="4">
        <f t="shared" si="2"/>
        <v>8.6366740932624878E-2</v>
      </c>
      <c r="H43" s="74"/>
    </row>
    <row r="44" spans="1:10" x14ac:dyDescent="0.25">
      <c r="A44" s="55">
        <v>6</v>
      </c>
      <c r="B44" t="s">
        <v>247</v>
      </c>
      <c r="F44" s="3">
        <v>196</v>
      </c>
      <c r="G44" s="4">
        <f t="shared" si="2"/>
        <v>1.1100249982160313E-2</v>
      </c>
      <c r="H44" s="74"/>
    </row>
    <row r="45" spans="1:10" x14ac:dyDescent="0.25">
      <c r="A45" s="55">
        <v>7</v>
      </c>
      <c r="B45" t="s">
        <v>248</v>
      </c>
      <c r="F45" s="3">
        <v>9</v>
      </c>
      <c r="G45" s="4">
        <f t="shared" si="2"/>
        <v>5.0970535632368784E-4</v>
      </c>
      <c r="H45" s="74"/>
    </row>
    <row r="46" spans="1:10" x14ac:dyDescent="0.25">
      <c r="A46" s="55" t="s">
        <v>50</v>
      </c>
      <c r="B46" s="379" t="s">
        <v>2</v>
      </c>
      <c r="C46" s="379"/>
      <c r="D46" s="379"/>
      <c r="E46" s="379"/>
      <c r="F46" s="5">
        <v>1765726</v>
      </c>
      <c r="G46" s="52">
        <f t="shared" si="2"/>
        <v>100</v>
      </c>
      <c r="H46" s="74"/>
      <c r="J46" s="3"/>
    </row>
    <row r="47" spans="1:10" x14ac:dyDescent="0.25">
      <c r="A47" s="56"/>
      <c r="B47" s="17" t="s">
        <v>184</v>
      </c>
      <c r="C47" s="17"/>
      <c r="D47" s="17"/>
      <c r="E47" s="17"/>
      <c r="F47" s="18"/>
      <c r="G47" s="75"/>
      <c r="H47" s="76"/>
      <c r="J47" s="3"/>
    </row>
    <row r="49" spans="1:11" x14ac:dyDescent="0.25">
      <c r="A49" s="54" t="s">
        <v>109</v>
      </c>
      <c r="B49" s="2"/>
      <c r="C49" s="2"/>
      <c r="D49" s="2"/>
      <c r="E49" s="2"/>
      <c r="F49" s="8"/>
      <c r="G49" s="72"/>
      <c r="H49" s="73"/>
      <c r="J49" s="3"/>
    </row>
    <row r="50" spans="1:11" x14ac:dyDescent="0.25">
      <c r="A50" s="57" t="s">
        <v>55</v>
      </c>
      <c r="B50" s="1" t="s">
        <v>0</v>
      </c>
      <c r="C50" s="1"/>
      <c r="D50" s="1"/>
      <c r="E50" s="1"/>
      <c r="F50" s="11" t="s">
        <v>53</v>
      </c>
      <c r="G50" s="71" t="s">
        <v>1</v>
      </c>
      <c r="H50" s="74"/>
      <c r="J50" s="3"/>
    </row>
    <row r="51" spans="1:11" x14ac:dyDescent="0.25">
      <c r="A51" s="55" t="s">
        <v>411</v>
      </c>
      <c r="B51" s="66" t="s">
        <v>199</v>
      </c>
      <c r="F51" s="3">
        <v>80605</v>
      </c>
      <c r="G51" s="4">
        <f t="shared" ref="G51:G57" si="3">F51*100/$F$57</f>
        <v>4.5649778051634282</v>
      </c>
      <c r="H51" s="74"/>
      <c r="J51" s="3"/>
    </row>
    <row r="52" spans="1:11" x14ac:dyDescent="0.25">
      <c r="A52" s="55" t="s">
        <v>412</v>
      </c>
      <c r="B52" s="66" t="s">
        <v>421</v>
      </c>
      <c r="F52" s="3">
        <v>309100</v>
      </c>
      <c r="G52" s="4">
        <f t="shared" si="3"/>
        <v>17.505547293294658</v>
      </c>
      <c r="H52" s="74"/>
    </row>
    <row r="53" spans="1:11" x14ac:dyDescent="0.25">
      <c r="A53" s="55" t="s">
        <v>413</v>
      </c>
      <c r="B53" s="66" t="s">
        <v>422</v>
      </c>
      <c r="F53" s="3">
        <v>684075</v>
      </c>
      <c r="G53" s="4">
        <f t="shared" si="3"/>
        <v>38.741854625236307</v>
      </c>
      <c r="H53" s="74"/>
    </row>
    <row r="54" spans="1:11" x14ac:dyDescent="0.25">
      <c r="A54" s="55" t="s">
        <v>414</v>
      </c>
      <c r="B54" s="66" t="s">
        <v>200</v>
      </c>
      <c r="F54" s="3">
        <v>639386</v>
      </c>
      <c r="G54" s="4">
        <f t="shared" si="3"/>
        <v>36.210940995375275</v>
      </c>
      <c r="H54" s="74"/>
      <c r="J54" s="3"/>
    </row>
    <row r="55" spans="1:11" x14ac:dyDescent="0.25">
      <c r="A55" s="55" t="s">
        <v>415</v>
      </c>
      <c r="B55" s="66" t="s">
        <v>201</v>
      </c>
      <c r="F55" s="3">
        <v>51660</v>
      </c>
      <c r="G55" s="4">
        <f t="shared" si="3"/>
        <v>2.925708745297968</v>
      </c>
      <c r="H55" s="74"/>
    </row>
    <row r="56" spans="1:11" x14ac:dyDescent="0.25">
      <c r="A56" s="55"/>
      <c r="B56" s="66" t="s">
        <v>202</v>
      </c>
      <c r="F56" s="3">
        <v>900</v>
      </c>
      <c r="G56" s="4">
        <f t="shared" si="3"/>
        <v>5.097053563236878E-2</v>
      </c>
      <c r="H56" s="74"/>
    </row>
    <row r="57" spans="1:11" x14ac:dyDescent="0.25">
      <c r="A57" s="56"/>
      <c r="B57" s="375" t="s">
        <v>2</v>
      </c>
      <c r="C57" s="375"/>
      <c r="D57" s="375"/>
      <c r="E57" s="375"/>
      <c r="F57" s="14">
        <v>1765726</v>
      </c>
      <c r="G57" s="77">
        <f t="shared" si="3"/>
        <v>100</v>
      </c>
      <c r="H57" s="76"/>
    </row>
    <row r="58" spans="1:11" x14ac:dyDescent="0.25">
      <c r="B58" s="7"/>
      <c r="C58" s="7"/>
      <c r="D58" s="7"/>
      <c r="E58" s="7"/>
      <c r="F58" s="10"/>
      <c r="G58" s="52"/>
    </row>
    <row r="59" spans="1:11" x14ac:dyDescent="0.25">
      <c r="A59" s="78" t="s">
        <v>311</v>
      </c>
      <c r="B59" s="79"/>
      <c r="C59" s="79"/>
      <c r="D59" s="79"/>
      <c r="E59" s="79"/>
      <c r="F59" s="19"/>
      <c r="G59" s="80"/>
      <c r="H59" s="73"/>
    </row>
    <row r="60" spans="1:11" ht="39.6" x14ac:dyDescent="0.25">
      <c r="A60" s="69" t="s">
        <v>55</v>
      </c>
      <c r="B60" s="65" t="s">
        <v>198</v>
      </c>
      <c r="F60" s="68" t="s">
        <v>208</v>
      </c>
      <c r="G60" s="62" t="s">
        <v>52</v>
      </c>
      <c r="H60" s="81" t="s">
        <v>154</v>
      </c>
    </row>
    <row r="61" spans="1:11" x14ac:dyDescent="0.25">
      <c r="A61" s="55" t="s">
        <v>411</v>
      </c>
      <c r="B61" s="66" t="s">
        <v>199</v>
      </c>
      <c r="F61" s="64">
        <v>59394</v>
      </c>
      <c r="G61" s="82">
        <f>F61/H61*100</f>
        <v>73.685255257118044</v>
      </c>
      <c r="H61" s="83">
        <v>80605</v>
      </c>
      <c r="I61" s="307"/>
    </row>
    <row r="62" spans="1:11" x14ac:dyDescent="0.25">
      <c r="A62" s="55" t="s">
        <v>412</v>
      </c>
      <c r="B62" s="66" t="s">
        <v>421</v>
      </c>
      <c r="F62" s="64">
        <v>223798</v>
      </c>
      <c r="G62" s="82">
        <f t="shared" ref="G62:G67" si="4">F62/H62*100</f>
        <v>72.403105791006155</v>
      </c>
      <c r="H62" s="83">
        <v>309100</v>
      </c>
      <c r="I62" s="307"/>
      <c r="K62" s="3"/>
    </row>
    <row r="63" spans="1:11" x14ac:dyDescent="0.25">
      <c r="A63" s="55" t="s">
        <v>413</v>
      </c>
      <c r="B63" s="66" t="s">
        <v>422</v>
      </c>
      <c r="F63" s="64">
        <v>489977</v>
      </c>
      <c r="G63" s="82">
        <f t="shared" si="4"/>
        <v>71.626210576325704</v>
      </c>
      <c r="H63" s="83">
        <v>684075</v>
      </c>
      <c r="I63" s="307"/>
    </row>
    <row r="64" spans="1:11" x14ac:dyDescent="0.25">
      <c r="A64" s="55" t="s">
        <v>414</v>
      </c>
      <c r="B64" s="66" t="s">
        <v>200</v>
      </c>
      <c r="F64" s="64">
        <v>395162</v>
      </c>
      <c r="G64" s="82">
        <f t="shared" si="4"/>
        <v>61.803355093793108</v>
      </c>
      <c r="H64" s="83">
        <v>639386</v>
      </c>
      <c r="I64" s="307"/>
      <c r="K64" s="3"/>
    </row>
    <row r="65" spans="1:11" x14ac:dyDescent="0.25">
      <c r="A65" s="55" t="s">
        <v>415</v>
      </c>
      <c r="B65" s="66" t="s">
        <v>201</v>
      </c>
      <c r="F65" s="64">
        <v>34313</v>
      </c>
      <c r="G65" s="82">
        <f t="shared" si="4"/>
        <v>66.420828493999224</v>
      </c>
      <c r="H65" s="83">
        <v>51660</v>
      </c>
      <c r="I65" s="307"/>
    </row>
    <row r="66" spans="1:11" x14ac:dyDescent="0.25">
      <c r="A66" s="55"/>
      <c r="B66" s="66" t="s">
        <v>202</v>
      </c>
      <c r="F66" s="64">
        <v>120</v>
      </c>
      <c r="G66" s="82">
        <f t="shared" si="4"/>
        <v>13.333333333333334</v>
      </c>
      <c r="H66" s="83">
        <v>900</v>
      </c>
      <c r="I66" s="307"/>
    </row>
    <row r="67" spans="1:11" x14ac:dyDescent="0.25">
      <c r="A67" s="56"/>
      <c r="B67" s="377" t="s">
        <v>2</v>
      </c>
      <c r="C67" s="377"/>
      <c r="D67" s="377"/>
      <c r="E67" s="377"/>
      <c r="F67" s="84">
        <v>1202764</v>
      </c>
      <c r="G67" s="102">
        <f t="shared" si="4"/>
        <v>68.11725035481156</v>
      </c>
      <c r="H67" s="153">
        <v>1765726</v>
      </c>
      <c r="I67" s="307"/>
      <c r="K67" s="3"/>
    </row>
    <row r="68" spans="1:11" x14ac:dyDescent="0.25">
      <c r="B68" s="7"/>
      <c r="C68" s="7"/>
      <c r="D68" s="7"/>
      <c r="E68" s="7"/>
      <c r="F68" s="10"/>
      <c r="G68" s="52"/>
    </row>
    <row r="69" spans="1:11" x14ac:dyDescent="0.25">
      <c r="A69" s="54" t="s">
        <v>250</v>
      </c>
      <c r="B69" s="2"/>
      <c r="C69" s="2"/>
      <c r="D69" s="2"/>
      <c r="E69" s="2"/>
      <c r="F69" s="8"/>
      <c r="G69" s="72"/>
      <c r="H69" s="73"/>
    </row>
    <row r="70" spans="1:11" x14ac:dyDescent="0.25">
      <c r="A70" s="57" t="s">
        <v>55</v>
      </c>
      <c r="B70" s="1" t="s">
        <v>0</v>
      </c>
      <c r="C70" s="1"/>
      <c r="D70" s="1"/>
      <c r="E70" s="1"/>
      <c r="F70" s="11" t="s">
        <v>53</v>
      </c>
      <c r="G70" s="71" t="s">
        <v>1</v>
      </c>
      <c r="H70" s="74"/>
      <c r="K70" s="3"/>
    </row>
    <row r="71" spans="1:11" x14ac:dyDescent="0.25">
      <c r="A71" s="58" t="s">
        <v>425</v>
      </c>
      <c r="B71" t="s">
        <v>459</v>
      </c>
      <c r="C71" s="105"/>
      <c r="F71" s="3">
        <v>439562</v>
      </c>
      <c r="G71" s="4">
        <f t="shared" ref="G71:G103" si="5">F71/F$103*100</f>
        <v>24.894122870705875</v>
      </c>
      <c r="H71" s="74"/>
      <c r="K71" s="3"/>
    </row>
    <row r="72" spans="1:11" x14ac:dyDescent="0.25">
      <c r="A72" s="58" t="s">
        <v>424</v>
      </c>
      <c r="B72" t="s">
        <v>346</v>
      </c>
      <c r="F72" s="3">
        <v>364555</v>
      </c>
      <c r="G72" s="4">
        <f t="shared" si="5"/>
        <v>20.646181797175782</v>
      </c>
      <c r="H72" s="74"/>
      <c r="K72" s="3"/>
    </row>
    <row r="73" spans="1:11" x14ac:dyDescent="0.25">
      <c r="A73" s="58" t="s">
        <v>427</v>
      </c>
      <c r="B73" t="s">
        <v>347</v>
      </c>
      <c r="C73" s="105"/>
      <c r="F73" s="3">
        <v>172512</v>
      </c>
      <c r="G73" s="4">
        <f t="shared" si="5"/>
        <v>9.7700322700124484</v>
      </c>
      <c r="H73" s="74"/>
    </row>
    <row r="74" spans="1:11" x14ac:dyDescent="0.25">
      <c r="A74" s="58" t="s">
        <v>426</v>
      </c>
      <c r="B74" t="s">
        <v>348</v>
      </c>
      <c r="F74" s="3">
        <v>108070</v>
      </c>
      <c r="G74" s="4">
        <f t="shared" si="5"/>
        <v>6.1204286508778827</v>
      </c>
      <c r="H74" s="74"/>
    </row>
    <row r="75" spans="1:11" x14ac:dyDescent="0.25">
      <c r="A75" s="58" t="s">
        <v>429</v>
      </c>
      <c r="B75" t="s">
        <v>349</v>
      </c>
      <c r="F75" s="3">
        <v>91576</v>
      </c>
      <c r="G75" s="4">
        <f t="shared" si="5"/>
        <v>5.1863086345220042</v>
      </c>
      <c r="H75" s="74"/>
    </row>
    <row r="76" spans="1:11" x14ac:dyDescent="0.25">
      <c r="A76" s="58" t="s">
        <v>430</v>
      </c>
      <c r="B76" t="s">
        <v>350</v>
      </c>
      <c r="F76" s="3">
        <v>84441</v>
      </c>
      <c r="G76" s="4">
        <f t="shared" si="5"/>
        <v>4.7822255548142802</v>
      </c>
      <c r="H76" s="74"/>
    </row>
    <row r="77" spans="1:11" x14ac:dyDescent="0.25">
      <c r="A77" s="58" t="s">
        <v>428</v>
      </c>
      <c r="B77" t="s">
        <v>251</v>
      </c>
      <c r="C77" s="105"/>
      <c r="F77" s="3">
        <v>80789</v>
      </c>
      <c r="G77" s="4">
        <f t="shared" si="5"/>
        <v>4.5753984480038232</v>
      </c>
      <c r="H77" s="74"/>
    </row>
    <row r="78" spans="1:11" x14ac:dyDescent="0.25">
      <c r="A78" s="58" t="s">
        <v>431</v>
      </c>
      <c r="B78" t="s">
        <v>252</v>
      </c>
      <c r="C78" s="105"/>
      <c r="F78" s="3">
        <v>77177</v>
      </c>
      <c r="G78" s="4">
        <f t="shared" si="5"/>
        <v>4.3708366983325835</v>
      </c>
      <c r="H78" s="74"/>
    </row>
    <row r="79" spans="1:11" x14ac:dyDescent="0.25">
      <c r="A79" s="58" t="s">
        <v>434</v>
      </c>
      <c r="B79" t="s">
        <v>355</v>
      </c>
      <c r="F79" s="3">
        <v>46208</v>
      </c>
      <c r="G79" s="4">
        <f t="shared" si="5"/>
        <v>2.6169405672227741</v>
      </c>
      <c r="H79" s="74"/>
    </row>
    <row r="80" spans="1:11" x14ac:dyDescent="0.25">
      <c r="A80" s="58" t="s">
        <v>432</v>
      </c>
      <c r="B80" t="s">
        <v>353</v>
      </c>
      <c r="C80" s="105"/>
      <c r="F80" s="3">
        <v>45268</v>
      </c>
      <c r="G80" s="4">
        <f t="shared" si="5"/>
        <v>2.5637046744511891</v>
      </c>
      <c r="H80" s="74"/>
      <c r="K80" s="105"/>
    </row>
    <row r="81" spans="1:11" x14ac:dyDescent="0.25">
      <c r="A81" s="58" t="s">
        <v>437</v>
      </c>
      <c r="B81" t="s">
        <v>359</v>
      </c>
      <c r="F81" s="3">
        <v>35499</v>
      </c>
      <c r="G81" s="4">
        <f t="shared" si="5"/>
        <v>2.010447827126066</v>
      </c>
      <c r="H81" s="74"/>
    </row>
    <row r="82" spans="1:11" x14ac:dyDescent="0.25">
      <c r="A82" s="58" t="s">
        <v>433</v>
      </c>
      <c r="B82" t="s">
        <v>354</v>
      </c>
      <c r="F82" s="3">
        <v>32769</v>
      </c>
      <c r="G82" s="4">
        <f t="shared" si="5"/>
        <v>1.8558372023745475</v>
      </c>
      <c r="H82" s="74"/>
      <c r="K82" s="105"/>
    </row>
    <row r="83" spans="1:11" x14ac:dyDescent="0.25">
      <c r="A83" s="58" t="s">
        <v>435</v>
      </c>
      <c r="B83" t="s">
        <v>352</v>
      </c>
      <c r="F83" s="3">
        <v>32505</v>
      </c>
      <c r="G83" s="4">
        <f t="shared" si="5"/>
        <v>1.8408858452557193</v>
      </c>
      <c r="H83" s="74"/>
    </row>
    <row r="84" spans="1:11" x14ac:dyDescent="0.25">
      <c r="A84" s="58" t="s">
        <v>439</v>
      </c>
      <c r="B84" t="s">
        <v>357</v>
      </c>
      <c r="F84" s="3">
        <v>27806</v>
      </c>
      <c r="G84" s="4">
        <f t="shared" si="5"/>
        <v>1.5747630153262737</v>
      </c>
      <c r="H84" s="74"/>
      <c r="K84" s="105"/>
    </row>
    <row r="85" spans="1:11" x14ac:dyDescent="0.25">
      <c r="A85" s="58" t="s">
        <v>438</v>
      </c>
      <c r="B85" t="s">
        <v>356</v>
      </c>
      <c r="F85" s="3">
        <v>27751</v>
      </c>
      <c r="G85" s="4">
        <f t="shared" si="5"/>
        <v>1.5716481492598511</v>
      </c>
      <c r="H85" s="74"/>
    </row>
    <row r="86" spans="1:11" x14ac:dyDescent="0.25">
      <c r="A86" s="58" t="s">
        <v>442</v>
      </c>
      <c r="B86" t="s">
        <v>360</v>
      </c>
      <c r="F86" s="3">
        <v>26185</v>
      </c>
      <c r="G86" s="4">
        <f t="shared" si="5"/>
        <v>1.4829594172595295</v>
      </c>
      <c r="H86" s="74"/>
    </row>
    <row r="87" spans="1:11" x14ac:dyDescent="0.25">
      <c r="A87" s="58" t="s">
        <v>436</v>
      </c>
      <c r="B87" t="s">
        <v>351</v>
      </c>
      <c r="F87" s="3">
        <v>21481</v>
      </c>
      <c r="G87" s="4">
        <f t="shared" si="5"/>
        <v>1.216553417687682</v>
      </c>
      <c r="H87" s="74"/>
    </row>
    <row r="88" spans="1:11" x14ac:dyDescent="0.25">
      <c r="A88" s="58" t="s">
        <v>440</v>
      </c>
      <c r="B88" t="s">
        <v>358</v>
      </c>
      <c r="F88" s="3">
        <v>19428</v>
      </c>
      <c r="G88" s="4">
        <f t="shared" si="5"/>
        <v>1.1002839625174008</v>
      </c>
      <c r="H88" s="74"/>
    </row>
    <row r="89" spans="1:11" x14ac:dyDescent="0.25">
      <c r="A89" s="58" t="s">
        <v>441</v>
      </c>
      <c r="B89" t="s">
        <v>361</v>
      </c>
      <c r="F89" s="3">
        <v>13698</v>
      </c>
      <c r="G89" s="4">
        <f t="shared" si="5"/>
        <v>0.77577155232465289</v>
      </c>
      <c r="H89" s="74"/>
    </row>
    <row r="90" spans="1:11" x14ac:dyDescent="0.25">
      <c r="A90" s="58" t="s">
        <v>443</v>
      </c>
      <c r="B90" t="s">
        <v>253</v>
      </c>
      <c r="F90" s="3">
        <v>8689</v>
      </c>
      <c r="G90" s="4">
        <f t="shared" si="5"/>
        <v>0.49209220456628039</v>
      </c>
      <c r="H90" s="74"/>
    </row>
    <row r="91" spans="1:11" x14ac:dyDescent="0.25">
      <c r="A91" s="58" t="s">
        <v>446</v>
      </c>
      <c r="B91" t="s">
        <v>364</v>
      </c>
      <c r="C91" s="105"/>
      <c r="F91" s="3">
        <v>6661</v>
      </c>
      <c r="G91" s="4">
        <f t="shared" si="5"/>
        <v>0.37723859760800937</v>
      </c>
      <c r="H91" s="74"/>
      <c r="K91" s="105"/>
    </row>
    <row r="92" spans="1:11" x14ac:dyDescent="0.25">
      <c r="A92" s="58" t="s">
        <v>444</v>
      </c>
      <c r="B92" t="s">
        <v>362</v>
      </c>
      <c r="F92" s="3">
        <v>2092</v>
      </c>
      <c r="G92" s="4">
        <f t="shared" si="5"/>
        <v>0.11847817838101721</v>
      </c>
      <c r="H92" s="74"/>
    </row>
    <row r="93" spans="1:11" x14ac:dyDescent="0.25">
      <c r="A93" s="58" t="s">
        <v>471</v>
      </c>
      <c r="B93" t="s">
        <v>468</v>
      </c>
      <c r="C93" s="105"/>
      <c r="F93" s="3">
        <v>407</v>
      </c>
      <c r="G93" s="4">
        <f t="shared" si="5"/>
        <v>2.3050008891526773E-2</v>
      </c>
      <c r="H93" s="74"/>
    </row>
    <row r="94" spans="1:11" x14ac:dyDescent="0.25">
      <c r="A94" s="58" t="s">
        <v>445</v>
      </c>
      <c r="B94" t="s">
        <v>363</v>
      </c>
      <c r="C94" s="105"/>
      <c r="F94" s="3">
        <v>225</v>
      </c>
      <c r="G94" s="4">
        <f t="shared" si="5"/>
        <v>1.2742633908092197E-2</v>
      </c>
      <c r="H94" s="74"/>
    </row>
    <row r="95" spans="1:11" x14ac:dyDescent="0.25">
      <c r="A95" s="58" t="s">
        <v>465</v>
      </c>
      <c r="B95" t="s">
        <v>463</v>
      </c>
      <c r="C95" s="105"/>
      <c r="F95" s="3">
        <v>137</v>
      </c>
      <c r="G95" s="4">
        <f t="shared" si="5"/>
        <v>7.7588482018161363E-3</v>
      </c>
      <c r="H95" s="74"/>
    </row>
    <row r="96" spans="1:11" x14ac:dyDescent="0.25">
      <c r="A96" s="58" t="s">
        <v>447</v>
      </c>
      <c r="B96" t="s">
        <v>254</v>
      </c>
      <c r="F96" s="3">
        <v>72</v>
      </c>
      <c r="G96" s="4">
        <f t="shared" si="5"/>
        <v>4.0776428505895027E-3</v>
      </c>
      <c r="H96" s="74"/>
    </row>
    <row r="97" spans="1:8" x14ac:dyDescent="0.25">
      <c r="A97" s="58" t="s">
        <v>464</v>
      </c>
      <c r="B97" t="s">
        <v>462</v>
      </c>
      <c r="F97" s="3">
        <v>50</v>
      </c>
      <c r="G97" s="4">
        <f t="shared" si="5"/>
        <v>2.8316964240204879E-3</v>
      </c>
      <c r="H97" s="74"/>
    </row>
    <row r="98" spans="1:8" x14ac:dyDescent="0.25">
      <c r="A98" s="245" t="s">
        <v>448</v>
      </c>
      <c r="B98" t="s">
        <v>255</v>
      </c>
      <c r="F98" s="3">
        <v>44</v>
      </c>
      <c r="G98" s="4">
        <f t="shared" si="5"/>
        <v>2.4918928531380293E-3</v>
      </c>
      <c r="H98" s="74"/>
    </row>
    <row r="99" spans="1:8" x14ac:dyDescent="0.25">
      <c r="A99" s="58" t="s">
        <v>470</v>
      </c>
      <c r="B99" t="s">
        <v>289</v>
      </c>
      <c r="F99" s="3">
        <v>44</v>
      </c>
      <c r="G99" s="4">
        <f t="shared" si="5"/>
        <v>2.4918928531380293E-3</v>
      </c>
      <c r="H99" s="74"/>
    </row>
    <row r="100" spans="1:8" x14ac:dyDescent="0.25">
      <c r="A100" s="58" t="s">
        <v>457</v>
      </c>
      <c r="B100" t="s">
        <v>460</v>
      </c>
      <c r="F100" s="3">
        <v>12</v>
      </c>
      <c r="G100" s="4">
        <f t="shared" si="5"/>
        <v>6.7960714176491712E-4</v>
      </c>
      <c r="H100" s="74"/>
    </row>
    <row r="101" spans="1:8" x14ac:dyDescent="0.25">
      <c r="A101" s="58" t="s">
        <v>472</v>
      </c>
      <c r="B101" t="s">
        <v>469</v>
      </c>
      <c r="C101" s="106"/>
      <c r="F101" s="3">
        <v>12</v>
      </c>
      <c r="G101" s="4">
        <f t="shared" si="5"/>
        <v>6.7960714176491712E-4</v>
      </c>
      <c r="H101" s="74"/>
    </row>
    <row r="102" spans="1:8" x14ac:dyDescent="0.25">
      <c r="A102" s="105"/>
      <c r="B102" t="s">
        <v>103</v>
      </c>
      <c r="C102" s="106"/>
      <c r="F102" s="3">
        <v>1</v>
      </c>
      <c r="H102" s="74"/>
    </row>
    <row r="103" spans="1:8" x14ac:dyDescent="0.25">
      <c r="B103" s="375" t="s">
        <v>2</v>
      </c>
      <c r="C103" s="375"/>
      <c r="D103" s="375"/>
      <c r="E103" s="375"/>
      <c r="F103" s="14">
        <v>1765726</v>
      </c>
      <c r="G103" s="77">
        <f t="shared" si="5"/>
        <v>100</v>
      </c>
      <c r="H103" s="76"/>
    </row>
    <row r="104" spans="1:8" x14ac:dyDescent="0.25">
      <c r="B104" s="12"/>
    </row>
    <row r="106" spans="1:8" x14ac:dyDescent="0.25">
      <c r="A106" s="54" t="s">
        <v>256</v>
      </c>
      <c r="B106" s="2"/>
      <c r="C106" s="2"/>
      <c r="D106" s="2"/>
      <c r="E106" s="2"/>
      <c r="F106" s="19"/>
      <c r="G106" s="72"/>
      <c r="H106" s="73"/>
    </row>
    <row r="107" spans="1:8" x14ac:dyDescent="0.25">
      <c r="F107" s="10"/>
      <c r="H107" s="74"/>
    </row>
    <row r="108" spans="1:8" x14ac:dyDescent="0.25">
      <c r="A108" s="57" t="s">
        <v>55</v>
      </c>
      <c r="B108" s="1" t="s">
        <v>0</v>
      </c>
      <c r="C108" s="1"/>
      <c r="D108" s="1"/>
      <c r="E108" s="1"/>
      <c r="F108" s="11" t="s">
        <v>53</v>
      </c>
      <c r="G108" s="71" t="s">
        <v>1</v>
      </c>
      <c r="H108" s="74"/>
    </row>
    <row r="109" spans="1:8" x14ac:dyDescent="0.25">
      <c r="A109" s="55">
        <v>5</v>
      </c>
      <c r="B109" t="s">
        <v>365</v>
      </c>
      <c r="F109" s="3">
        <v>143816</v>
      </c>
      <c r="G109" s="4">
        <f t="shared" ref="G109:G118" si="6">F109/F$118*100</f>
        <v>32.718023851015325</v>
      </c>
      <c r="H109" s="74"/>
    </row>
    <row r="110" spans="1:8" x14ac:dyDescent="0.25">
      <c r="A110" s="55">
        <v>8</v>
      </c>
      <c r="B110" t="s">
        <v>366</v>
      </c>
      <c r="F110" s="3">
        <v>103531</v>
      </c>
      <c r="G110" s="4">
        <f t="shared" si="6"/>
        <v>23.553218886072955</v>
      </c>
      <c r="H110" s="74"/>
    </row>
    <row r="111" spans="1:8" x14ac:dyDescent="0.25">
      <c r="A111" s="55">
        <v>9</v>
      </c>
      <c r="B111" t="s">
        <v>367</v>
      </c>
      <c r="F111" s="3">
        <v>90327</v>
      </c>
      <c r="G111" s="4">
        <f t="shared" si="6"/>
        <v>20.549319549915598</v>
      </c>
      <c r="H111" s="74"/>
    </row>
    <row r="112" spans="1:8" x14ac:dyDescent="0.25">
      <c r="A112" s="55">
        <v>7</v>
      </c>
      <c r="B112" t="s">
        <v>368</v>
      </c>
      <c r="F112" s="3">
        <v>39155</v>
      </c>
      <c r="G112" s="4">
        <f t="shared" si="6"/>
        <v>8.9077308775553856</v>
      </c>
      <c r="H112" s="74"/>
    </row>
    <row r="113" spans="1:8" x14ac:dyDescent="0.25">
      <c r="A113" s="55">
        <v>3</v>
      </c>
      <c r="B113" t="s">
        <v>369</v>
      </c>
      <c r="F113" s="3">
        <v>25590</v>
      </c>
      <c r="G113" s="4">
        <f t="shared" si="6"/>
        <v>5.8217043329496185</v>
      </c>
      <c r="H113" s="74"/>
    </row>
    <row r="114" spans="1:8" x14ac:dyDescent="0.25">
      <c r="A114" s="55">
        <v>1</v>
      </c>
      <c r="B114" t="s">
        <v>257</v>
      </c>
      <c r="F114" s="3">
        <v>18560</v>
      </c>
      <c r="G114" s="4">
        <f t="shared" si="6"/>
        <v>4.2223850105332126</v>
      </c>
      <c r="H114" s="74"/>
    </row>
    <row r="115" spans="1:8" x14ac:dyDescent="0.25">
      <c r="A115" s="55">
        <v>6</v>
      </c>
      <c r="B115" t="s">
        <v>370</v>
      </c>
      <c r="F115" s="3">
        <v>11977</v>
      </c>
      <c r="G115" s="4">
        <f t="shared" si="6"/>
        <v>2.7247578271097139</v>
      </c>
      <c r="H115" s="74"/>
    </row>
    <row r="116" spans="1:8" x14ac:dyDescent="0.25">
      <c r="A116" s="55">
        <v>4</v>
      </c>
      <c r="B116" t="s">
        <v>371</v>
      </c>
      <c r="F116" s="3">
        <v>6349</v>
      </c>
      <c r="G116" s="4">
        <f t="shared" si="6"/>
        <v>1.444392372407078</v>
      </c>
      <c r="H116" s="74"/>
    </row>
    <row r="117" spans="1:8" x14ac:dyDescent="0.25">
      <c r="A117" s="55">
        <v>2</v>
      </c>
      <c r="B117" t="s">
        <v>289</v>
      </c>
      <c r="F117" s="3">
        <v>257</v>
      </c>
      <c r="G117" s="4">
        <f t="shared" si="6"/>
        <v>5.8467292441111832E-2</v>
      </c>
      <c r="H117" s="74"/>
    </row>
    <row r="118" spans="1:8" x14ac:dyDescent="0.25">
      <c r="A118" s="56"/>
      <c r="B118" s="376" t="s">
        <v>102</v>
      </c>
      <c r="C118" s="376"/>
      <c r="D118" s="376"/>
      <c r="E118" s="154"/>
      <c r="F118" s="20">
        <v>439562</v>
      </c>
      <c r="G118" s="77">
        <f t="shared" si="6"/>
        <v>100</v>
      </c>
      <c r="H118" s="76"/>
    </row>
    <row r="119" spans="1:8" x14ac:dyDescent="0.25">
      <c r="C119" s="7"/>
      <c r="D119" s="7"/>
      <c r="E119" s="7"/>
      <c r="F119" s="10"/>
    </row>
    <row r="121" spans="1:8" x14ac:dyDescent="0.25">
      <c r="A121" s="54" t="s">
        <v>258</v>
      </c>
      <c r="B121" s="2"/>
      <c r="C121" s="2"/>
      <c r="D121" s="2"/>
      <c r="E121" s="2"/>
      <c r="F121" s="8"/>
      <c r="G121" s="72"/>
      <c r="H121" s="73"/>
    </row>
    <row r="122" spans="1:8" x14ac:dyDescent="0.25">
      <c r="A122" s="55"/>
      <c r="B122" s="1" t="s">
        <v>54</v>
      </c>
      <c r="C122" s="1"/>
      <c r="D122" s="1"/>
      <c r="E122" s="1"/>
      <c r="F122" s="11" t="s">
        <v>53</v>
      </c>
      <c r="G122" s="71" t="s">
        <v>1</v>
      </c>
      <c r="H122" s="74"/>
    </row>
    <row r="123" spans="1:8" x14ac:dyDescent="0.25">
      <c r="A123" s="55"/>
      <c r="B123" s="247" t="s">
        <v>68</v>
      </c>
      <c r="F123" s="3">
        <v>430018</v>
      </c>
      <c r="G123" s="4">
        <f t="shared" ref="G123:G142" si="7">F123/F$143*100</f>
        <v>24.353608657288845</v>
      </c>
      <c r="H123" s="74"/>
    </row>
    <row r="124" spans="1:8" x14ac:dyDescent="0.25">
      <c r="A124" s="55"/>
      <c r="B124" s="247" t="s">
        <v>390</v>
      </c>
      <c r="F124" s="3">
        <v>332208</v>
      </c>
      <c r="G124" s="4">
        <f t="shared" si="7"/>
        <v>18.814244112619967</v>
      </c>
      <c r="H124" s="74"/>
    </row>
    <row r="125" spans="1:8" x14ac:dyDescent="0.25">
      <c r="A125" s="55"/>
      <c r="B125" s="247" t="s">
        <v>51</v>
      </c>
      <c r="F125" s="3">
        <v>138231</v>
      </c>
      <c r="G125" s="4">
        <f t="shared" si="7"/>
        <v>7.8285645677755218</v>
      </c>
      <c r="H125" s="74"/>
    </row>
    <row r="126" spans="1:8" x14ac:dyDescent="0.25">
      <c r="A126" s="55"/>
      <c r="B126" s="247" t="s">
        <v>392</v>
      </c>
      <c r="F126" s="3">
        <v>119848</v>
      </c>
      <c r="G126" s="4">
        <f t="shared" si="7"/>
        <v>6.7874630605201496</v>
      </c>
      <c r="H126" s="74"/>
    </row>
    <row r="127" spans="1:8" x14ac:dyDescent="0.25">
      <c r="A127" s="55"/>
      <c r="B127" s="247" t="s">
        <v>391</v>
      </c>
      <c r="F127" s="3">
        <v>116994</v>
      </c>
      <c r="G127" s="4">
        <f t="shared" si="7"/>
        <v>6.6258298286370589</v>
      </c>
      <c r="H127" s="74"/>
    </row>
    <row r="128" spans="1:8" x14ac:dyDescent="0.25">
      <c r="A128" s="55"/>
      <c r="B128" s="247" t="s">
        <v>393</v>
      </c>
      <c r="F128" s="3">
        <v>114246</v>
      </c>
      <c r="G128" s="4">
        <f t="shared" si="7"/>
        <v>6.4701997931728927</v>
      </c>
      <c r="H128" s="74"/>
    </row>
    <row r="129" spans="1:8" x14ac:dyDescent="0.25">
      <c r="A129" s="55"/>
      <c r="B129" s="247" t="s">
        <v>395</v>
      </c>
      <c r="F129" s="3">
        <v>102563</v>
      </c>
      <c r="G129" s="4">
        <f t="shared" si="7"/>
        <v>5.8085456067362662</v>
      </c>
      <c r="H129" s="74"/>
    </row>
    <row r="130" spans="1:8" x14ac:dyDescent="0.25">
      <c r="A130" s="55"/>
      <c r="B130" s="247" t="s">
        <v>394</v>
      </c>
      <c r="F130" s="3">
        <v>88096</v>
      </c>
      <c r="G130" s="4">
        <f t="shared" si="7"/>
        <v>4.9892225634101788</v>
      </c>
      <c r="H130" s="74"/>
    </row>
    <row r="131" spans="1:8" x14ac:dyDescent="0.25">
      <c r="A131" s="55"/>
      <c r="B131" s="247" t="s">
        <v>396</v>
      </c>
      <c r="F131" s="3">
        <v>65883</v>
      </c>
      <c r="G131" s="4">
        <f t="shared" si="7"/>
        <v>3.7312131100748358</v>
      </c>
      <c r="H131" s="74"/>
    </row>
    <row r="132" spans="1:8" x14ac:dyDescent="0.25">
      <c r="A132" s="55"/>
      <c r="B132" s="247" t="s">
        <v>397</v>
      </c>
      <c r="F132" s="3">
        <v>62287</v>
      </c>
      <c r="G132" s="4">
        <f t="shared" si="7"/>
        <v>3.527557503259283</v>
      </c>
      <c r="H132" s="74"/>
    </row>
    <row r="133" spans="1:8" x14ac:dyDescent="0.25">
      <c r="A133" s="55"/>
      <c r="B133" s="247" t="s">
        <v>76</v>
      </c>
      <c r="F133" s="3">
        <v>43291</v>
      </c>
      <c r="G133" s="4">
        <f t="shared" si="7"/>
        <v>2.4517393978454187</v>
      </c>
      <c r="H133" s="74"/>
    </row>
    <row r="134" spans="1:8" x14ac:dyDescent="0.25">
      <c r="A134" s="55"/>
      <c r="B134" s="247" t="s">
        <v>75</v>
      </c>
      <c r="F134" s="3">
        <v>42230</v>
      </c>
      <c r="G134" s="4">
        <f t="shared" si="7"/>
        <v>2.3916507997277043</v>
      </c>
      <c r="H134" s="74"/>
    </row>
    <row r="135" spans="1:8" x14ac:dyDescent="0.25">
      <c r="A135" s="55"/>
      <c r="B135" s="247" t="s">
        <v>66</v>
      </c>
      <c r="F135" s="3">
        <v>29326</v>
      </c>
      <c r="G135" s="4">
        <f t="shared" si="7"/>
        <v>1.6608465866164965</v>
      </c>
      <c r="H135" s="74"/>
    </row>
    <row r="136" spans="1:8" x14ac:dyDescent="0.25">
      <c r="A136" s="55"/>
      <c r="B136" s="247" t="s">
        <v>398</v>
      </c>
      <c r="F136" s="3">
        <v>25679</v>
      </c>
      <c r="G136" s="4">
        <f t="shared" si="7"/>
        <v>1.4543026494484421</v>
      </c>
      <c r="H136" s="74"/>
    </row>
    <row r="137" spans="1:8" x14ac:dyDescent="0.25">
      <c r="A137" s="55"/>
      <c r="B137" s="247" t="s">
        <v>65</v>
      </c>
      <c r="F137" s="3">
        <v>18839</v>
      </c>
      <c r="G137" s="4">
        <f t="shared" si="7"/>
        <v>1.0669265786424396</v>
      </c>
      <c r="H137" s="74"/>
    </row>
    <row r="138" spans="1:8" x14ac:dyDescent="0.25">
      <c r="A138" s="55"/>
      <c r="B138" s="247" t="s">
        <v>399</v>
      </c>
      <c r="F138" s="3">
        <v>14337</v>
      </c>
      <c r="G138" s="4">
        <f t="shared" si="7"/>
        <v>0.81196063262363471</v>
      </c>
      <c r="H138" s="74"/>
    </row>
    <row r="139" spans="1:8" x14ac:dyDescent="0.25">
      <c r="A139" s="55"/>
      <c r="B139" s="247" t="s">
        <v>69</v>
      </c>
      <c r="F139" s="3">
        <v>12365</v>
      </c>
      <c r="G139" s="4">
        <f t="shared" si="7"/>
        <v>0.7002785256602666</v>
      </c>
      <c r="H139" s="74"/>
    </row>
    <row r="140" spans="1:8" x14ac:dyDescent="0.25">
      <c r="A140" s="55"/>
      <c r="B140" s="247" t="s">
        <v>183</v>
      </c>
      <c r="F140" s="3">
        <v>5130</v>
      </c>
      <c r="G140" s="4">
        <f t="shared" si="7"/>
        <v>0.29053205310450209</v>
      </c>
      <c r="H140" s="74"/>
    </row>
    <row r="141" spans="1:8" x14ac:dyDescent="0.25">
      <c r="A141" s="55"/>
      <c r="B141" s="247" t="s">
        <v>67</v>
      </c>
      <c r="F141" s="3">
        <v>2911</v>
      </c>
      <c r="G141" s="4">
        <f t="shared" si="7"/>
        <v>0.16486136580647281</v>
      </c>
      <c r="H141" s="74"/>
    </row>
    <row r="142" spans="1:8" x14ac:dyDescent="0.25">
      <c r="A142" s="55"/>
      <c r="B142" s="247" t="s">
        <v>64</v>
      </c>
      <c r="F142" s="3">
        <v>1244</v>
      </c>
      <c r="G142" s="4">
        <f t="shared" si="7"/>
        <v>7.045260702962973E-2</v>
      </c>
      <c r="H142" s="74"/>
    </row>
    <row r="143" spans="1:8" x14ac:dyDescent="0.25">
      <c r="A143" s="56"/>
      <c r="B143" s="375" t="s">
        <v>2</v>
      </c>
      <c r="C143" s="375"/>
      <c r="D143" s="375"/>
      <c r="E143" s="375"/>
      <c r="F143" s="14">
        <v>1765726</v>
      </c>
      <c r="G143" s="77">
        <v>100</v>
      </c>
      <c r="H143" s="76"/>
    </row>
    <row r="144" spans="1:8" x14ac:dyDescent="0.25">
      <c r="B144" s="7"/>
      <c r="C144" s="7"/>
      <c r="D144" s="7"/>
      <c r="E144" s="7"/>
      <c r="F144" s="10"/>
      <c r="G144" s="52"/>
    </row>
    <row r="145" spans="1:8" x14ac:dyDescent="0.25">
      <c r="B145" s="7"/>
      <c r="C145" s="7"/>
      <c r="D145" s="7"/>
      <c r="E145" s="7"/>
      <c r="F145" s="10"/>
      <c r="G145" s="52"/>
    </row>
    <row r="146" spans="1:8" x14ac:dyDescent="0.25">
      <c r="A146" s="78" t="s">
        <v>259</v>
      </c>
      <c r="B146" s="2"/>
      <c r="C146" s="2"/>
      <c r="D146" s="2"/>
      <c r="E146" s="2"/>
      <c r="F146" s="19"/>
      <c r="G146" s="80"/>
      <c r="H146" s="73"/>
    </row>
    <row r="147" spans="1:8" x14ac:dyDescent="0.25">
      <c r="A147" s="55"/>
      <c r="F147" s="10"/>
      <c r="G147" s="52"/>
      <c r="H147" s="74"/>
    </row>
    <row r="148" spans="1:8" x14ac:dyDescent="0.25">
      <c r="A148" s="55"/>
      <c r="B148" s="67" t="s">
        <v>203</v>
      </c>
      <c r="F148" s="11" t="s">
        <v>53</v>
      </c>
      <c r="G148" s="62" t="s">
        <v>52</v>
      </c>
      <c r="H148" s="74"/>
    </row>
    <row r="149" spans="1:8" x14ac:dyDescent="0.25">
      <c r="A149" s="55"/>
      <c r="B149" s="66" t="s">
        <v>449</v>
      </c>
      <c r="F149" s="64">
        <v>1596273</v>
      </c>
      <c r="G149" s="82">
        <f>F149/F$152*100</f>
        <v>90.403210917209122</v>
      </c>
      <c r="H149" s="74"/>
    </row>
    <row r="150" spans="1:8" x14ac:dyDescent="0.25">
      <c r="A150" s="55"/>
      <c r="B150" s="66" t="s">
        <v>450</v>
      </c>
      <c r="F150" s="64">
        <v>50654</v>
      </c>
      <c r="G150" s="82">
        <f t="shared" ref="G150:G151" si="8">F150/F$152*100</f>
        <v>2.8687350132466758</v>
      </c>
      <c r="H150" s="74"/>
    </row>
    <row r="151" spans="1:8" x14ac:dyDescent="0.25">
      <c r="A151" s="55"/>
      <c r="B151" s="66" t="s">
        <v>103</v>
      </c>
      <c r="F151" s="64">
        <v>118799</v>
      </c>
      <c r="G151" s="82">
        <f t="shared" si="8"/>
        <v>6.7280540695441982</v>
      </c>
      <c r="H151" s="74"/>
    </row>
    <row r="152" spans="1:8" x14ac:dyDescent="0.25">
      <c r="A152" s="56"/>
      <c r="B152" s="375" t="s">
        <v>2</v>
      </c>
      <c r="C152" s="375"/>
      <c r="D152" s="375"/>
      <c r="E152" s="375"/>
      <c r="F152" s="14">
        <v>1765726</v>
      </c>
      <c r="G152" s="85">
        <v>100</v>
      </c>
      <c r="H152" s="76"/>
    </row>
    <row r="153" spans="1:8" x14ac:dyDescent="0.25">
      <c r="B153" s="7"/>
      <c r="C153" s="7"/>
      <c r="D153" s="7"/>
      <c r="E153" s="7"/>
      <c r="F153" s="10"/>
      <c r="G153" s="52"/>
    </row>
    <row r="155" spans="1:8" x14ac:dyDescent="0.25">
      <c r="A155" s="54" t="s">
        <v>260</v>
      </c>
      <c r="B155" s="2"/>
      <c r="C155" s="2"/>
      <c r="D155" s="2"/>
      <c r="E155" s="2"/>
      <c r="F155" s="8"/>
      <c r="G155" s="72"/>
      <c r="H155" s="73"/>
    </row>
    <row r="156" spans="1:8" x14ac:dyDescent="0.25">
      <c r="A156" s="57" t="s">
        <v>55</v>
      </c>
      <c r="B156" s="1" t="s">
        <v>0</v>
      </c>
      <c r="C156" s="1"/>
      <c r="D156" s="1"/>
      <c r="E156" s="1"/>
      <c r="F156" s="11" t="s">
        <v>53</v>
      </c>
      <c r="G156" s="71" t="s">
        <v>1</v>
      </c>
      <c r="H156" s="74"/>
    </row>
    <row r="157" spans="1:8" x14ac:dyDescent="0.25">
      <c r="A157" s="55">
        <v>1</v>
      </c>
      <c r="B157" t="s">
        <v>224</v>
      </c>
      <c r="F157" s="3">
        <v>1076945</v>
      </c>
      <c r="G157" s="82">
        <f>F157/F$168*100</f>
        <v>60.991626107334881</v>
      </c>
      <c r="H157" s="74"/>
    </row>
    <row r="158" spans="1:8" x14ac:dyDescent="0.25">
      <c r="A158" s="55">
        <v>2</v>
      </c>
      <c r="B158" t="s">
        <v>225</v>
      </c>
      <c r="F158" s="3">
        <v>255558</v>
      </c>
      <c r="G158" s="82">
        <f t="shared" ref="G158:G167" si="9">F158/F$168*100</f>
        <v>14.473253494596557</v>
      </c>
      <c r="H158" s="74"/>
    </row>
    <row r="159" spans="1:8" x14ac:dyDescent="0.25">
      <c r="A159" s="55">
        <v>9</v>
      </c>
      <c r="B159" t="s">
        <v>231</v>
      </c>
      <c r="F159" s="3">
        <v>126510</v>
      </c>
      <c r="G159" s="82">
        <f t="shared" si="9"/>
        <v>7.1647582920566393</v>
      </c>
      <c r="H159" s="74"/>
    </row>
    <row r="160" spans="1:8" x14ac:dyDescent="0.25">
      <c r="A160" s="55">
        <v>5</v>
      </c>
      <c r="B160" t="s">
        <v>227</v>
      </c>
      <c r="F160" s="3">
        <v>95340</v>
      </c>
      <c r="G160" s="82">
        <f t="shared" si="9"/>
        <v>5.399478741322266</v>
      </c>
      <c r="H160" s="74"/>
    </row>
    <row r="161" spans="1:8" x14ac:dyDescent="0.25">
      <c r="A161" s="55">
        <v>8</v>
      </c>
      <c r="B161" t="s">
        <v>230</v>
      </c>
      <c r="F161" s="3">
        <v>83710</v>
      </c>
      <c r="G161" s="82">
        <f t="shared" si="9"/>
        <v>4.7408261530951004</v>
      </c>
      <c r="H161" s="74"/>
    </row>
    <row r="162" spans="1:8" x14ac:dyDescent="0.25">
      <c r="A162" s="55">
        <v>6</v>
      </c>
      <c r="B162" t="s">
        <v>335</v>
      </c>
      <c r="F162" s="3">
        <v>62085</v>
      </c>
      <c r="G162" s="82">
        <f t="shared" si="9"/>
        <v>3.5161174497062402</v>
      </c>
      <c r="H162" s="74"/>
    </row>
    <row r="163" spans="1:8" x14ac:dyDescent="0.25">
      <c r="A163" s="55">
        <v>3</v>
      </c>
      <c r="B163" t="s">
        <v>226</v>
      </c>
      <c r="F163" s="3">
        <v>56305</v>
      </c>
      <c r="G163" s="82">
        <f t="shared" si="9"/>
        <v>3.1887733430894718</v>
      </c>
      <c r="H163" s="74"/>
    </row>
    <row r="164" spans="1:8" x14ac:dyDescent="0.25">
      <c r="A164" s="55">
        <v>4</v>
      </c>
      <c r="B164" t="s">
        <v>228</v>
      </c>
      <c r="F164" s="3">
        <v>6104</v>
      </c>
      <c r="G164" s="82">
        <f t="shared" si="9"/>
        <v>0.34569349944442113</v>
      </c>
      <c r="H164" s="74"/>
    </row>
    <row r="165" spans="1:8" x14ac:dyDescent="0.25">
      <c r="A165" s="55">
        <v>7</v>
      </c>
      <c r="B165" t="s">
        <v>229</v>
      </c>
      <c r="F165" s="3">
        <v>2283</v>
      </c>
      <c r="G165" s="82">
        <f t="shared" si="9"/>
        <v>0.12929525872077549</v>
      </c>
      <c r="H165" s="74"/>
    </row>
    <row r="166" spans="1:8" x14ac:dyDescent="0.25">
      <c r="A166" t="s">
        <v>411</v>
      </c>
      <c r="B166" t="s">
        <v>423</v>
      </c>
      <c r="F166" s="3">
        <v>607</v>
      </c>
      <c r="G166" s="82">
        <f t="shared" si="9"/>
        <v>3.4376794587608721E-2</v>
      </c>
      <c r="H166" s="74"/>
    </row>
    <row r="167" spans="1:8" x14ac:dyDescent="0.25">
      <c r="A167" s="55">
        <v>0</v>
      </c>
      <c r="B167" t="s">
        <v>336</v>
      </c>
      <c r="F167" s="3">
        <v>279</v>
      </c>
      <c r="G167" s="82">
        <f t="shared" si="9"/>
        <v>1.5800866046034322E-2</v>
      </c>
      <c r="H167" s="74"/>
    </row>
    <row r="168" spans="1:8" x14ac:dyDescent="0.25">
      <c r="A168" s="56"/>
      <c r="B168" s="375" t="s">
        <v>2</v>
      </c>
      <c r="C168" s="375"/>
      <c r="D168" s="375"/>
      <c r="E168" s="375"/>
      <c r="F168" s="14">
        <v>1765726</v>
      </c>
      <c r="G168" s="77">
        <v>100</v>
      </c>
      <c r="H168" s="76"/>
    </row>
    <row r="169" spans="1:8" x14ac:dyDescent="0.25">
      <c r="B169" s="7"/>
      <c r="C169" s="7"/>
      <c r="D169" s="7"/>
      <c r="E169" s="7"/>
      <c r="F169" s="10"/>
      <c r="G169" s="52"/>
    </row>
    <row r="170" spans="1:8" x14ac:dyDescent="0.25">
      <c r="B170" s="7"/>
      <c r="C170" s="7"/>
      <c r="D170" s="7"/>
      <c r="E170" s="7"/>
      <c r="F170" s="10"/>
      <c r="G170" s="52"/>
    </row>
    <row r="171" spans="1:8" x14ac:dyDescent="0.25">
      <c r="A171" s="86" t="s">
        <v>261</v>
      </c>
      <c r="B171" s="2"/>
      <c r="C171" s="2"/>
      <c r="D171" s="2"/>
      <c r="E171" s="2"/>
      <c r="F171" s="19"/>
      <c r="G171" s="80"/>
      <c r="H171" s="73"/>
    </row>
    <row r="172" spans="1:8" x14ac:dyDescent="0.25">
      <c r="A172" s="55"/>
      <c r="F172" s="10"/>
      <c r="G172" s="52"/>
      <c r="H172" s="74"/>
    </row>
    <row r="173" spans="1:8" x14ac:dyDescent="0.25">
      <c r="A173" s="57" t="s">
        <v>55</v>
      </c>
      <c r="B173" s="67" t="s">
        <v>204</v>
      </c>
      <c r="F173" s="11" t="s">
        <v>53</v>
      </c>
      <c r="G173" s="62" t="s">
        <v>52</v>
      </c>
      <c r="H173" s="74"/>
    </row>
    <row r="174" spans="1:8" x14ac:dyDescent="0.25">
      <c r="A174" s="55">
        <v>1</v>
      </c>
      <c r="B174" s="66" t="s">
        <v>205</v>
      </c>
      <c r="F174" s="64">
        <v>19196</v>
      </c>
      <c r="G174" s="82">
        <f>F174/F$178*100</f>
        <v>34.092886954977352</v>
      </c>
      <c r="H174" s="74"/>
    </row>
    <row r="175" spans="1:8" x14ac:dyDescent="0.25">
      <c r="A175" s="55">
        <v>2</v>
      </c>
      <c r="B175" s="66" t="s">
        <v>206</v>
      </c>
      <c r="F175" s="64">
        <v>34748</v>
      </c>
      <c r="G175" s="82">
        <f t="shared" ref="G175:G177" si="10">F175/F$178*100</f>
        <v>61.713879762010478</v>
      </c>
      <c r="H175" s="74"/>
    </row>
    <row r="176" spans="1:8" x14ac:dyDescent="0.25">
      <c r="A176" s="55">
        <v>3</v>
      </c>
      <c r="B176" t="s">
        <v>461</v>
      </c>
      <c r="F176" s="64">
        <v>426</v>
      </c>
      <c r="G176" s="82">
        <f t="shared" si="10"/>
        <v>0.75659355297042896</v>
      </c>
      <c r="H176" s="74"/>
    </row>
    <row r="177" spans="1:8" x14ac:dyDescent="0.25">
      <c r="A177" s="55"/>
      <c r="B177" s="66" t="s">
        <v>103</v>
      </c>
      <c r="F177" s="371">
        <v>1935</v>
      </c>
      <c r="G177" s="82">
        <f t="shared" si="10"/>
        <v>3.4366397300417373</v>
      </c>
      <c r="H177" s="74"/>
    </row>
    <row r="178" spans="1:8" x14ac:dyDescent="0.25">
      <c r="A178" s="56"/>
      <c r="B178" s="376" t="s">
        <v>263</v>
      </c>
      <c r="C178" s="376"/>
      <c r="D178" s="376"/>
      <c r="E178" s="376"/>
      <c r="F178" s="87">
        <v>56305</v>
      </c>
      <c r="G178" s="103">
        <v>100</v>
      </c>
      <c r="H178" s="76"/>
    </row>
    <row r="179" spans="1:8" x14ac:dyDescent="0.25">
      <c r="B179" s="7"/>
      <c r="C179" s="7"/>
      <c r="D179" s="7"/>
      <c r="E179" s="7"/>
      <c r="F179" s="10"/>
      <c r="G179" s="52"/>
    </row>
    <row r="180" spans="1:8" x14ac:dyDescent="0.25">
      <c r="B180" s="7"/>
      <c r="C180" s="7"/>
      <c r="D180" s="7"/>
      <c r="E180" s="7"/>
      <c r="F180" s="10"/>
      <c r="G180" s="52"/>
    </row>
    <row r="181" spans="1:8" x14ac:dyDescent="0.25">
      <c r="A181" s="86" t="s">
        <v>262</v>
      </c>
      <c r="B181" s="2"/>
      <c r="C181" s="2"/>
      <c r="D181" s="2"/>
      <c r="E181" s="2"/>
      <c r="F181" s="19"/>
      <c r="G181" s="80"/>
      <c r="H181" s="73"/>
    </row>
    <row r="182" spans="1:8" x14ac:dyDescent="0.25">
      <c r="F182" s="10"/>
      <c r="G182" s="52"/>
      <c r="H182" s="74"/>
    </row>
    <row r="183" spans="1:8" x14ac:dyDescent="0.25">
      <c r="A183" s="57" t="s">
        <v>55</v>
      </c>
      <c r="B183" s="67" t="s">
        <v>207</v>
      </c>
      <c r="F183" s="11" t="s">
        <v>53</v>
      </c>
      <c r="G183" s="62" t="s">
        <v>52</v>
      </c>
      <c r="H183" s="74"/>
    </row>
    <row r="184" spans="1:8" x14ac:dyDescent="0.25">
      <c r="A184" s="53">
        <v>1</v>
      </c>
      <c r="B184" s="66" t="s">
        <v>343</v>
      </c>
      <c r="F184" s="3">
        <v>27485</v>
      </c>
      <c r="G184" s="82">
        <f t="shared" ref="G184:G192" si="11">F184/F$193*100</f>
        <v>54.260275595214594</v>
      </c>
      <c r="H184" s="74"/>
    </row>
    <row r="185" spans="1:8" x14ac:dyDescent="0.25">
      <c r="A185" s="53">
        <v>2</v>
      </c>
      <c r="B185" s="66" t="s">
        <v>344</v>
      </c>
      <c r="F185" s="3">
        <v>14323</v>
      </c>
      <c r="G185" s="82">
        <f t="shared" si="11"/>
        <v>28.276147984364513</v>
      </c>
      <c r="H185" s="74"/>
    </row>
    <row r="186" spans="1:8" x14ac:dyDescent="0.25">
      <c r="A186" s="53">
        <v>9</v>
      </c>
      <c r="B186" s="66" t="s">
        <v>405</v>
      </c>
      <c r="F186" s="3">
        <v>6261</v>
      </c>
      <c r="G186" s="82">
        <f t="shared" si="11"/>
        <v>12.360326923836222</v>
      </c>
      <c r="H186" s="74"/>
    </row>
    <row r="187" spans="1:8" x14ac:dyDescent="0.25">
      <c r="A187" s="53">
        <v>6</v>
      </c>
      <c r="B187" s="66" t="s">
        <v>401</v>
      </c>
      <c r="F187" s="3">
        <v>1773</v>
      </c>
      <c r="G187" s="82">
        <f t="shared" si="11"/>
        <v>3.5002171595530465</v>
      </c>
      <c r="H187" s="74"/>
    </row>
    <row r="188" spans="1:8" x14ac:dyDescent="0.25">
      <c r="A188" s="53">
        <v>3</v>
      </c>
      <c r="B188" s="66" t="s">
        <v>400</v>
      </c>
      <c r="F188" s="3">
        <v>458</v>
      </c>
      <c r="G188" s="82">
        <f t="shared" si="11"/>
        <v>0.90417341177399613</v>
      </c>
      <c r="H188" s="74"/>
    </row>
    <row r="189" spans="1:8" x14ac:dyDescent="0.25">
      <c r="A189" s="53">
        <v>4</v>
      </c>
      <c r="B189" s="66" t="s">
        <v>402</v>
      </c>
      <c r="F189" s="3">
        <v>126</v>
      </c>
      <c r="G189" s="82">
        <f t="shared" si="11"/>
        <v>0.24874639712559721</v>
      </c>
      <c r="H189" s="74"/>
    </row>
    <row r="190" spans="1:8" x14ac:dyDescent="0.25">
      <c r="A190" s="53">
        <v>5</v>
      </c>
      <c r="B190" s="66" t="s">
        <v>403</v>
      </c>
      <c r="F190" s="3">
        <v>126</v>
      </c>
      <c r="G190" s="82">
        <f t="shared" si="11"/>
        <v>0.24874639712559721</v>
      </c>
      <c r="H190" s="74"/>
    </row>
    <row r="191" spans="1:8" x14ac:dyDescent="0.25">
      <c r="A191" s="305">
        <v>7</v>
      </c>
      <c r="B191" s="66" t="s">
        <v>404</v>
      </c>
      <c r="F191" s="3">
        <v>98</v>
      </c>
      <c r="G191" s="82">
        <f t="shared" si="11"/>
        <v>0.1934694199865756</v>
      </c>
      <c r="H191" s="74"/>
    </row>
    <row r="192" spans="1:8" x14ac:dyDescent="0.25">
      <c r="A192" s="53">
        <v>8</v>
      </c>
      <c r="B192" s="66" t="s">
        <v>345</v>
      </c>
      <c r="F192" s="3">
        <v>4</v>
      </c>
      <c r="G192" s="82">
        <f t="shared" si="11"/>
        <v>7.8967110198602287E-3</v>
      </c>
      <c r="H192" s="74"/>
    </row>
    <row r="193" spans="1:8" x14ac:dyDescent="0.25">
      <c r="A193" s="56"/>
      <c r="B193" s="376" t="s">
        <v>264</v>
      </c>
      <c r="C193" s="376"/>
      <c r="D193" s="376"/>
      <c r="E193" s="15"/>
      <c r="F193" s="87">
        <v>50654</v>
      </c>
      <c r="G193" s="103">
        <v>100</v>
      </c>
      <c r="H193" s="76"/>
    </row>
  </sheetData>
  <sortState xmlns:xlrd2="http://schemas.microsoft.com/office/spreadsheetml/2017/richdata2" ref="K72:K101">
    <sortCondition ref="K72"/>
  </sortState>
  <mergeCells count="14">
    <mergeCell ref="C15:E15"/>
    <mergeCell ref="B34:E34"/>
    <mergeCell ref="B46:E46"/>
    <mergeCell ref="A2:H2"/>
    <mergeCell ref="A4:H4"/>
    <mergeCell ref="B57:E57"/>
    <mergeCell ref="B168:E168"/>
    <mergeCell ref="B193:D193"/>
    <mergeCell ref="B118:D118"/>
    <mergeCell ref="B67:E67"/>
    <mergeCell ref="B103:E103"/>
    <mergeCell ref="B143:E143"/>
    <mergeCell ref="B152:E152"/>
    <mergeCell ref="B178:E178"/>
  </mergeCells>
  <phoneticPr fontId="5" type="noConversion"/>
  <printOptions horizontalCentered="1"/>
  <pageMargins left="0.59055118110236227" right="0.59055118110236227" top="0.78740157480314965" bottom="0.59055118110236227" header="0.19685039370078741" footer="0.51181102362204722"/>
  <pageSetup paperSize="9" scale="71" orientation="portrait" r:id="rId1"/>
  <headerFooter alignWithMargins="0"/>
  <rowBreaks count="2" manualBreakCount="2">
    <brk id="68" max="7" man="1"/>
    <brk id="143" max="7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B77"/>
  <sheetViews>
    <sheetView zoomScaleNormal="100" zoomScaleSheetLayoutView="80" workbookViewId="0">
      <pane xSplit="4" ySplit="11" topLeftCell="E12" activePane="bottomRight" state="frozen"/>
      <selection pane="topRight" activeCell="D1" sqref="D1"/>
      <selection pane="bottomLeft" activeCell="A13" sqref="A13"/>
      <selection pane="bottomRight" activeCell="H79" sqref="H79"/>
    </sheetView>
  </sheetViews>
  <sheetFormatPr defaultRowHeight="13.2" x14ac:dyDescent="0.25"/>
  <cols>
    <col min="1" max="1" width="13.6640625" customWidth="1"/>
    <col min="2" max="2" width="16.33203125" customWidth="1"/>
    <col min="3" max="3" width="8.5546875" customWidth="1"/>
    <col min="4" max="4" width="35.5546875" customWidth="1"/>
    <col min="7" max="7" width="9.5546875" customWidth="1"/>
    <col min="8" max="16" width="8.6640625" customWidth="1"/>
    <col min="19" max="19" width="9.5546875" customWidth="1"/>
    <col min="20" max="22" width="8.6640625" customWidth="1"/>
    <col min="25" max="25" width="9.6640625" customWidth="1"/>
    <col min="26" max="28" width="8.6640625" customWidth="1"/>
  </cols>
  <sheetData>
    <row r="1" spans="1:28" x14ac:dyDescent="0.25">
      <c r="F1" s="60"/>
      <c r="H1" s="60"/>
      <c r="J1" s="60"/>
      <c r="K1" s="60"/>
      <c r="L1" s="60"/>
      <c r="M1" s="60"/>
      <c r="N1" s="60"/>
      <c r="O1" s="60"/>
      <c r="P1" s="60"/>
      <c r="R1" s="60"/>
      <c r="T1" s="60"/>
    </row>
    <row r="2" spans="1:28" x14ac:dyDescent="0.25">
      <c r="A2" s="378" t="s">
        <v>474</v>
      </c>
      <c r="B2" s="378"/>
      <c r="C2" s="378"/>
      <c r="D2" s="378"/>
      <c r="E2" s="378"/>
      <c r="F2" s="378"/>
      <c r="G2" s="378"/>
      <c r="H2" s="378"/>
      <c r="I2" s="378"/>
      <c r="J2" s="378"/>
      <c r="K2" s="378"/>
      <c r="L2" s="378"/>
      <c r="M2" s="378"/>
      <c r="N2" s="378"/>
      <c r="O2" s="378"/>
      <c r="P2" s="378"/>
      <c r="Q2" s="378"/>
      <c r="R2" s="378"/>
      <c r="S2" s="378"/>
      <c r="T2" s="378"/>
      <c r="U2" s="378"/>
      <c r="V2" s="378"/>
      <c r="W2" s="378"/>
      <c r="X2" s="378"/>
      <c r="Y2" s="378"/>
      <c r="Z2" s="378"/>
      <c r="AA2" s="378"/>
      <c r="AB2" s="378"/>
    </row>
    <row r="3" spans="1:28" x14ac:dyDescent="0.25">
      <c r="E3" s="9"/>
      <c r="F3" s="60"/>
      <c r="H3" s="60"/>
      <c r="J3" s="60"/>
      <c r="K3" s="60"/>
      <c r="L3" s="60"/>
      <c r="M3" s="60"/>
      <c r="N3" s="60"/>
      <c r="O3" s="60"/>
      <c r="P3" s="60"/>
      <c r="R3" s="60"/>
      <c r="T3" s="60"/>
    </row>
    <row r="4" spans="1:28" x14ac:dyDescent="0.25">
      <c r="A4" s="378" t="s">
        <v>60</v>
      </c>
      <c r="B4" s="378"/>
      <c r="C4" s="378"/>
      <c r="D4" s="378"/>
      <c r="E4" s="378"/>
      <c r="F4" s="378"/>
      <c r="G4" s="378"/>
      <c r="H4" s="378"/>
      <c r="I4" s="378"/>
      <c r="J4" s="378"/>
      <c r="K4" s="378"/>
      <c r="L4" s="378"/>
      <c r="M4" s="378"/>
      <c r="N4" s="378"/>
      <c r="O4" s="378"/>
      <c r="P4" s="378"/>
      <c r="Q4" s="378"/>
      <c r="R4" s="378"/>
      <c r="S4" s="378"/>
      <c r="T4" s="378"/>
      <c r="U4" s="378"/>
    </row>
    <row r="5" spans="1:28" x14ac:dyDescent="0.25">
      <c r="F5" s="60"/>
      <c r="H5" s="60"/>
      <c r="J5" s="60"/>
      <c r="K5" s="60"/>
      <c r="L5" s="60"/>
      <c r="M5" s="60"/>
      <c r="N5" s="60"/>
      <c r="O5" s="60"/>
      <c r="P5" s="60"/>
      <c r="R5" s="60"/>
      <c r="T5" s="60"/>
    </row>
    <row r="6" spans="1:28" x14ac:dyDescent="0.25">
      <c r="A6" s="1" t="s">
        <v>285</v>
      </c>
      <c r="B6" s="1"/>
      <c r="F6" s="60"/>
      <c r="H6" s="60"/>
      <c r="J6" s="60"/>
      <c r="K6" s="60"/>
      <c r="L6" s="60"/>
      <c r="M6" s="60"/>
      <c r="N6" s="60"/>
      <c r="O6" s="60"/>
      <c r="P6" s="60"/>
      <c r="R6" s="60"/>
      <c r="T6" s="60"/>
    </row>
    <row r="7" spans="1:28" ht="13.8" thickBot="1" x14ac:dyDescent="0.3"/>
    <row r="8" spans="1:28" ht="13.5" customHeight="1" thickBot="1" x14ac:dyDescent="0.3">
      <c r="A8" s="447" t="s">
        <v>284</v>
      </c>
      <c r="B8" s="447" t="s">
        <v>7</v>
      </c>
      <c r="C8" s="447" t="s">
        <v>55</v>
      </c>
      <c r="D8" s="447" t="s">
        <v>234</v>
      </c>
      <c r="E8" s="457" t="s">
        <v>175</v>
      </c>
      <c r="F8" s="458"/>
      <c r="G8" s="458"/>
      <c r="H8" s="458"/>
      <c r="I8" s="458"/>
      <c r="J8" s="458"/>
      <c r="K8" s="458"/>
      <c r="L8" s="458"/>
      <c r="M8" s="458"/>
      <c r="N8" s="458"/>
      <c r="O8" s="458"/>
      <c r="P8" s="458"/>
      <c r="Q8" s="445"/>
      <c r="R8" s="445"/>
      <c r="S8" s="445"/>
      <c r="T8" s="445"/>
      <c r="U8" s="445"/>
      <c r="V8" s="445"/>
      <c r="W8" s="458"/>
      <c r="X8" s="458"/>
      <c r="Y8" s="458"/>
      <c r="Z8" s="458"/>
      <c r="AA8" s="458"/>
      <c r="AB8" s="459"/>
    </row>
    <row r="9" spans="1:28" ht="13.5" customHeight="1" thickBot="1" x14ac:dyDescent="0.3">
      <c r="A9" s="448"/>
      <c r="B9" s="448"/>
      <c r="C9" s="448"/>
      <c r="D9" s="448"/>
      <c r="E9" s="444" t="s">
        <v>421</v>
      </c>
      <c r="F9" s="445"/>
      <c r="G9" s="445"/>
      <c r="H9" s="445"/>
      <c r="I9" s="445"/>
      <c r="J9" s="446"/>
      <c r="K9" s="444" t="s">
        <v>422</v>
      </c>
      <c r="L9" s="445"/>
      <c r="M9" s="445"/>
      <c r="N9" s="445"/>
      <c r="O9" s="445"/>
      <c r="P9" s="446"/>
      <c r="Q9" s="443" t="s">
        <v>200</v>
      </c>
      <c r="R9" s="443"/>
      <c r="S9" s="443"/>
      <c r="T9" s="443"/>
      <c r="U9" s="443"/>
      <c r="V9" s="443"/>
      <c r="W9" s="444" t="s">
        <v>201</v>
      </c>
      <c r="X9" s="445"/>
      <c r="Y9" s="445"/>
      <c r="Z9" s="445"/>
      <c r="AA9" s="445"/>
      <c r="AB9" s="446"/>
    </row>
    <row r="10" spans="1:28" ht="13.8" thickBot="1" x14ac:dyDescent="0.3">
      <c r="A10" s="448"/>
      <c r="B10" s="448"/>
      <c r="C10" s="448"/>
      <c r="D10" s="448"/>
      <c r="E10" s="450" t="s">
        <v>197</v>
      </c>
      <c r="F10" s="452" t="s">
        <v>209</v>
      </c>
      <c r="G10" s="443"/>
      <c r="H10" s="443"/>
      <c r="I10" s="443"/>
      <c r="J10" s="453"/>
      <c r="K10" s="450" t="s">
        <v>197</v>
      </c>
      <c r="L10" s="452" t="s">
        <v>209</v>
      </c>
      <c r="M10" s="443"/>
      <c r="N10" s="443"/>
      <c r="O10" s="443"/>
      <c r="P10" s="453"/>
      <c r="Q10" s="454" t="s">
        <v>197</v>
      </c>
      <c r="R10" s="452" t="s">
        <v>209</v>
      </c>
      <c r="S10" s="443"/>
      <c r="T10" s="443"/>
      <c r="U10" s="443"/>
      <c r="V10" s="443"/>
      <c r="W10" s="450" t="s">
        <v>197</v>
      </c>
      <c r="X10" s="452" t="s">
        <v>209</v>
      </c>
      <c r="Y10" s="443"/>
      <c r="Z10" s="443"/>
      <c r="AA10" s="443"/>
      <c r="AB10" s="453"/>
    </row>
    <row r="11" spans="1:28" ht="13.8" thickBot="1" x14ac:dyDescent="0.3">
      <c r="A11" s="449"/>
      <c r="B11" s="449"/>
      <c r="C11" s="449"/>
      <c r="D11" s="449"/>
      <c r="E11" s="451"/>
      <c r="F11" s="279" t="s">
        <v>210</v>
      </c>
      <c r="G11" s="279" t="s">
        <v>211</v>
      </c>
      <c r="H11" s="279" t="s">
        <v>212</v>
      </c>
      <c r="I11" s="279" t="s">
        <v>213</v>
      </c>
      <c r="J11" s="280" t="s">
        <v>214</v>
      </c>
      <c r="K11" s="451"/>
      <c r="L11" s="279" t="s">
        <v>210</v>
      </c>
      <c r="M11" s="279" t="s">
        <v>211</v>
      </c>
      <c r="N11" s="279" t="s">
        <v>212</v>
      </c>
      <c r="O11" s="279" t="s">
        <v>213</v>
      </c>
      <c r="P11" s="280" t="s">
        <v>214</v>
      </c>
      <c r="Q11" s="455"/>
      <c r="R11" s="279" t="s">
        <v>210</v>
      </c>
      <c r="S11" s="279" t="s">
        <v>211</v>
      </c>
      <c r="T11" s="279" t="s">
        <v>212</v>
      </c>
      <c r="U11" s="279" t="s">
        <v>213</v>
      </c>
      <c r="V11" s="281" t="s">
        <v>214</v>
      </c>
      <c r="W11" s="451"/>
      <c r="X11" s="279" t="s">
        <v>210</v>
      </c>
      <c r="Y11" s="279" t="s">
        <v>211</v>
      </c>
      <c r="Z11" s="279" t="s">
        <v>212</v>
      </c>
      <c r="AA11" s="279" t="s">
        <v>213</v>
      </c>
      <c r="AB11" s="280" t="s">
        <v>214</v>
      </c>
    </row>
    <row r="12" spans="1:28" ht="13.8" x14ac:dyDescent="0.25">
      <c r="A12" s="456" t="s">
        <v>219</v>
      </c>
      <c r="B12" s="275" t="s">
        <v>337</v>
      </c>
      <c r="C12" s="276" t="s">
        <v>120</v>
      </c>
      <c r="D12" s="275" t="s">
        <v>32</v>
      </c>
      <c r="E12" s="277">
        <v>1628</v>
      </c>
      <c r="F12" s="278">
        <v>20.399999999999999</v>
      </c>
      <c r="G12" s="278">
        <v>13</v>
      </c>
      <c r="H12" s="278">
        <v>7</v>
      </c>
      <c r="I12" s="278">
        <v>26</v>
      </c>
      <c r="J12" s="278">
        <v>44</v>
      </c>
      <c r="K12" s="277">
        <v>12103</v>
      </c>
      <c r="L12" s="278">
        <v>44.1</v>
      </c>
      <c r="M12" s="278">
        <v>26</v>
      </c>
      <c r="N12" s="278">
        <v>9</v>
      </c>
      <c r="O12" s="278">
        <v>63</v>
      </c>
      <c r="P12" s="278">
        <v>110</v>
      </c>
      <c r="Q12" s="277">
        <v>16361</v>
      </c>
      <c r="R12" s="278">
        <v>59.7</v>
      </c>
      <c r="S12" s="278">
        <v>33</v>
      </c>
      <c r="T12" s="278">
        <v>9</v>
      </c>
      <c r="U12" s="278">
        <v>87</v>
      </c>
      <c r="V12" s="278">
        <v>155</v>
      </c>
      <c r="W12" s="278">
        <v>289</v>
      </c>
      <c r="X12" s="278">
        <v>92.4</v>
      </c>
      <c r="Y12" s="278">
        <v>42</v>
      </c>
      <c r="Z12" s="278">
        <v>7</v>
      </c>
      <c r="AA12" s="278">
        <v>140</v>
      </c>
      <c r="AB12" s="278">
        <v>274</v>
      </c>
    </row>
    <row r="13" spans="1:28" ht="13.8" x14ac:dyDescent="0.25">
      <c r="A13" s="438"/>
      <c r="B13" s="271" t="s">
        <v>340</v>
      </c>
      <c r="C13" s="274" t="s">
        <v>126</v>
      </c>
      <c r="D13" s="271" t="s">
        <v>389</v>
      </c>
      <c r="E13" s="272">
        <v>2082</v>
      </c>
      <c r="F13" s="273">
        <v>28</v>
      </c>
      <c r="G13" s="273">
        <v>21</v>
      </c>
      <c r="H13" s="273">
        <v>13</v>
      </c>
      <c r="I13" s="273">
        <v>36</v>
      </c>
      <c r="J13" s="273">
        <v>56</v>
      </c>
      <c r="K13" s="272">
        <v>6664</v>
      </c>
      <c r="L13" s="273">
        <v>65.099999999999994</v>
      </c>
      <c r="M13" s="273">
        <v>47</v>
      </c>
      <c r="N13" s="273">
        <v>21</v>
      </c>
      <c r="O13" s="273">
        <v>90</v>
      </c>
      <c r="P13" s="273">
        <v>147</v>
      </c>
      <c r="Q13" s="272">
        <v>6160</v>
      </c>
      <c r="R13" s="273">
        <v>85</v>
      </c>
      <c r="S13" s="273">
        <v>59</v>
      </c>
      <c r="T13" s="273">
        <v>22</v>
      </c>
      <c r="U13" s="273">
        <v>123</v>
      </c>
      <c r="V13" s="273">
        <v>198</v>
      </c>
      <c r="W13" s="273">
        <v>770</v>
      </c>
      <c r="X13" s="273">
        <v>99.6</v>
      </c>
      <c r="Y13" s="273">
        <v>46.5</v>
      </c>
      <c r="Z13" s="273">
        <v>8</v>
      </c>
      <c r="AA13" s="273">
        <v>140</v>
      </c>
      <c r="AB13" s="273">
        <v>293.5</v>
      </c>
    </row>
    <row r="14" spans="1:28" ht="13.8" x14ac:dyDescent="0.25">
      <c r="A14" s="438"/>
      <c r="B14" s="437" t="s">
        <v>341</v>
      </c>
      <c r="C14" s="274" t="s">
        <v>127</v>
      </c>
      <c r="D14" s="271" t="s">
        <v>25</v>
      </c>
      <c r="E14" s="272">
        <v>4021</v>
      </c>
      <c r="F14" s="273">
        <v>23.6</v>
      </c>
      <c r="G14" s="273">
        <v>19</v>
      </c>
      <c r="H14" s="273">
        <v>12</v>
      </c>
      <c r="I14" s="273">
        <v>30</v>
      </c>
      <c r="J14" s="273">
        <v>46</v>
      </c>
      <c r="K14" s="272">
        <v>12055</v>
      </c>
      <c r="L14" s="273">
        <v>51.2</v>
      </c>
      <c r="M14" s="273">
        <v>36</v>
      </c>
      <c r="N14" s="273">
        <v>16</v>
      </c>
      <c r="O14" s="273">
        <v>69</v>
      </c>
      <c r="P14" s="273">
        <v>114</v>
      </c>
      <c r="Q14" s="272">
        <v>10241</v>
      </c>
      <c r="R14" s="273">
        <v>46.2</v>
      </c>
      <c r="S14" s="273">
        <v>26</v>
      </c>
      <c r="T14" s="273">
        <v>11</v>
      </c>
      <c r="U14" s="273">
        <v>61</v>
      </c>
      <c r="V14" s="273">
        <v>116</v>
      </c>
      <c r="W14" s="273">
        <v>497</v>
      </c>
      <c r="X14" s="273">
        <v>71.8</v>
      </c>
      <c r="Y14" s="273">
        <v>38</v>
      </c>
      <c r="Z14" s="273">
        <v>11</v>
      </c>
      <c r="AA14" s="273">
        <v>94</v>
      </c>
      <c r="AB14" s="273">
        <v>189</v>
      </c>
    </row>
    <row r="15" spans="1:28" ht="13.8" x14ac:dyDescent="0.25">
      <c r="A15" s="438"/>
      <c r="B15" s="437"/>
      <c r="C15" s="274" t="s">
        <v>128</v>
      </c>
      <c r="D15" s="271" t="s">
        <v>104</v>
      </c>
      <c r="E15" s="272">
        <v>3328</v>
      </c>
      <c r="F15" s="273">
        <v>36.1</v>
      </c>
      <c r="G15" s="273">
        <v>23</v>
      </c>
      <c r="H15" s="273">
        <v>12</v>
      </c>
      <c r="I15" s="273">
        <v>46</v>
      </c>
      <c r="J15" s="273">
        <v>83</v>
      </c>
      <c r="K15" s="272">
        <v>7346</v>
      </c>
      <c r="L15" s="273">
        <v>51</v>
      </c>
      <c r="M15" s="273">
        <v>33</v>
      </c>
      <c r="N15" s="273">
        <v>13</v>
      </c>
      <c r="O15" s="273">
        <v>70</v>
      </c>
      <c r="P15" s="273">
        <v>119</v>
      </c>
      <c r="Q15" s="272">
        <v>6656</v>
      </c>
      <c r="R15" s="273">
        <v>58.2</v>
      </c>
      <c r="S15" s="273">
        <v>35</v>
      </c>
      <c r="T15" s="273">
        <v>11</v>
      </c>
      <c r="U15" s="273">
        <v>82</v>
      </c>
      <c r="V15" s="273">
        <v>144</v>
      </c>
      <c r="W15" s="273">
        <v>415</v>
      </c>
      <c r="X15" s="273">
        <v>67.099999999999994</v>
      </c>
      <c r="Y15" s="273">
        <v>27</v>
      </c>
      <c r="Z15" s="273">
        <v>0</v>
      </c>
      <c r="AA15" s="273">
        <v>102</v>
      </c>
      <c r="AB15" s="273">
        <v>199</v>
      </c>
    </row>
    <row r="16" spans="1:28" ht="13.8" x14ac:dyDescent="0.25">
      <c r="A16" s="438"/>
      <c r="B16" s="437"/>
      <c r="C16" s="274" t="s">
        <v>129</v>
      </c>
      <c r="D16" s="271" t="s">
        <v>27</v>
      </c>
      <c r="E16" s="272">
        <v>5856</v>
      </c>
      <c r="F16" s="273">
        <v>28.5</v>
      </c>
      <c r="G16" s="273">
        <v>15</v>
      </c>
      <c r="H16" s="273">
        <v>9</v>
      </c>
      <c r="I16" s="273">
        <v>31</v>
      </c>
      <c r="J16" s="273">
        <v>67</v>
      </c>
      <c r="K16" s="272">
        <v>12899</v>
      </c>
      <c r="L16" s="273">
        <v>45.8</v>
      </c>
      <c r="M16" s="273">
        <v>24</v>
      </c>
      <c r="N16" s="273">
        <v>10</v>
      </c>
      <c r="O16" s="273">
        <v>59</v>
      </c>
      <c r="P16" s="273">
        <v>113</v>
      </c>
      <c r="Q16" s="272">
        <v>6793</v>
      </c>
      <c r="R16" s="273">
        <v>48.4</v>
      </c>
      <c r="S16" s="273">
        <v>23</v>
      </c>
      <c r="T16" s="273">
        <v>8</v>
      </c>
      <c r="U16" s="273">
        <v>63</v>
      </c>
      <c r="V16" s="273">
        <v>128</v>
      </c>
      <c r="W16" s="273">
        <v>187</v>
      </c>
      <c r="X16" s="273">
        <v>84.7</v>
      </c>
      <c r="Y16" s="273">
        <v>37</v>
      </c>
      <c r="Z16" s="273">
        <v>10</v>
      </c>
      <c r="AA16" s="273">
        <v>116</v>
      </c>
      <c r="AB16" s="273">
        <v>242</v>
      </c>
    </row>
    <row r="17" spans="1:28" ht="13.8" x14ac:dyDescent="0.25">
      <c r="A17" s="438"/>
      <c r="B17" s="437"/>
      <c r="C17" s="274" t="s">
        <v>130</v>
      </c>
      <c r="D17" s="271" t="s">
        <v>28</v>
      </c>
      <c r="E17" s="272">
        <v>519</v>
      </c>
      <c r="F17" s="273">
        <v>35.4</v>
      </c>
      <c r="G17" s="273">
        <v>24</v>
      </c>
      <c r="H17" s="273">
        <v>14</v>
      </c>
      <c r="I17" s="273">
        <v>44</v>
      </c>
      <c r="J17" s="273">
        <v>74</v>
      </c>
      <c r="K17" s="272">
        <v>4634</v>
      </c>
      <c r="L17" s="273">
        <v>58.7</v>
      </c>
      <c r="M17" s="273">
        <v>39</v>
      </c>
      <c r="N17" s="273">
        <v>19</v>
      </c>
      <c r="O17" s="273">
        <v>76</v>
      </c>
      <c r="P17" s="273">
        <v>129</v>
      </c>
      <c r="Q17" s="272">
        <v>3420</v>
      </c>
      <c r="R17" s="273">
        <v>71</v>
      </c>
      <c r="S17" s="273">
        <v>43</v>
      </c>
      <c r="T17" s="273">
        <v>15</v>
      </c>
      <c r="U17" s="273">
        <v>95</v>
      </c>
      <c r="V17" s="273">
        <v>173</v>
      </c>
      <c r="W17" s="273">
        <v>33</v>
      </c>
      <c r="X17" s="273">
        <v>133.30000000000001</v>
      </c>
      <c r="Y17" s="273">
        <v>65</v>
      </c>
      <c r="Z17" s="273">
        <v>21</v>
      </c>
      <c r="AA17" s="273">
        <v>175</v>
      </c>
      <c r="AB17" s="273">
        <v>387</v>
      </c>
    </row>
    <row r="18" spans="1:28" ht="13.8" x14ac:dyDescent="0.25">
      <c r="A18" s="438"/>
      <c r="B18" s="440" t="s">
        <v>342</v>
      </c>
      <c r="C18" s="274" t="s">
        <v>133</v>
      </c>
      <c r="D18" s="271" t="s">
        <v>26</v>
      </c>
      <c r="E18" s="272">
        <v>4307</v>
      </c>
      <c r="F18" s="273">
        <v>70.8</v>
      </c>
      <c r="G18" s="273">
        <v>49</v>
      </c>
      <c r="H18" s="273">
        <v>22</v>
      </c>
      <c r="I18" s="273">
        <v>99</v>
      </c>
      <c r="J18" s="273">
        <v>163</v>
      </c>
      <c r="K18" s="272">
        <v>9430</v>
      </c>
      <c r="L18" s="273">
        <v>129.19999999999999</v>
      </c>
      <c r="M18" s="273">
        <v>103</v>
      </c>
      <c r="N18" s="273">
        <v>40</v>
      </c>
      <c r="O18" s="273">
        <v>190</v>
      </c>
      <c r="P18" s="273">
        <v>282</v>
      </c>
      <c r="Q18" s="272">
        <v>7175</v>
      </c>
      <c r="R18" s="273">
        <v>129.30000000000001</v>
      </c>
      <c r="S18" s="273">
        <v>95</v>
      </c>
      <c r="T18" s="273">
        <v>19</v>
      </c>
      <c r="U18" s="273">
        <v>204</v>
      </c>
      <c r="V18" s="273">
        <v>306</v>
      </c>
      <c r="W18" s="273">
        <v>253</v>
      </c>
      <c r="X18" s="273">
        <v>120</v>
      </c>
      <c r="Y18" s="273">
        <v>0</v>
      </c>
      <c r="Z18" s="273">
        <v>0</v>
      </c>
      <c r="AA18" s="273">
        <v>198</v>
      </c>
      <c r="AB18" s="273">
        <v>385</v>
      </c>
    </row>
    <row r="19" spans="1:28" ht="13.8" x14ac:dyDescent="0.25">
      <c r="A19" s="438"/>
      <c r="B19" s="442"/>
      <c r="C19" s="274" t="s">
        <v>135</v>
      </c>
      <c r="D19" s="271" t="s">
        <v>19</v>
      </c>
      <c r="E19" s="272">
        <v>3491</v>
      </c>
      <c r="F19" s="273">
        <v>32.299999999999997</v>
      </c>
      <c r="G19" s="273">
        <v>20</v>
      </c>
      <c r="H19" s="273">
        <v>11</v>
      </c>
      <c r="I19" s="273">
        <v>39</v>
      </c>
      <c r="J19" s="273">
        <v>71</v>
      </c>
      <c r="K19" s="272">
        <v>8232</v>
      </c>
      <c r="L19" s="273">
        <v>55.4</v>
      </c>
      <c r="M19" s="273">
        <v>34</v>
      </c>
      <c r="N19" s="273">
        <v>14</v>
      </c>
      <c r="O19" s="273">
        <v>75</v>
      </c>
      <c r="P19" s="273">
        <v>136</v>
      </c>
      <c r="Q19" s="272">
        <v>10525</v>
      </c>
      <c r="R19" s="273">
        <v>67.7</v>
      </c>
      <c r="S19" s="273">
        <v>42</v>
      </c>
      <c r="T19" s="273">
        <v>15</v>
      </c>
      <c r="U19" s="273">
        <v>95</v>
      </c>
      <c r="V19" s="273">
        <v>165</v>
      </c>
      <c r="W19" s="273">
        <v>105</v>
      </c>
      <c r="X19" s="273">
        <v>119.5</v>
      </c>
      <c r="Y19" s="273">
        <v>89</v>
      </c>
      <c r="Z19" s="273">
        <v>36</v>
      </c>
      <c r="AA19" s="273">
        <v>188</v>
      </c>
      <c r="AB19" s="273">
        <v>275</v>
      </c>
    </row>
    <row r="20" spans="1:28" ht="13.8" x14ac:dyDescent="0.25">
      <c r="A20" s="438"/>
      <c r="B20" s="441"/>
      <c r="C20" s="274" t="s">
        <v>377</v>
      </c>
      <c r="D20" s="271" t="s">
        <v>376</v>
      </c>
      <c r="E20" s="272">
        <v>5089</v>
      </c>
      <c r="F20" s="273">
        <v>22.8</v>
      </c>
      <c r="G20" s="273">
        <v>15</v>
      </c>
      <c r="H20" s="273">
        <v>8</v>
      </c>
      <c r="I20" s="273">
        <v>27</v>
      </c>
      <c r="J20" s="273">
        <v>49</v>
      </c>
      <c r="K20" s="272">
        <v>20085</v>
      </c>
      <c r="L20" s="273">
        <v>100.5</v>
      </c>
      <c r="M20" s="273">
        <v>65</v>
      </c>
      <c r="N20" s="273">
        <v>17</v>
      </c>
      <c r="O20" s="273">
        <v>150</v>
      </c>
      <c r="P20" s="273">
        <v>248</v>
      </c>
      <c r="Q20" s="272">
        <v>10087</v>
      </c>
      <c r="R20" s="273">
        <v>107.4</v>
      </c>
      <c r="S20" s="273">
        <v>60</v>
      </c>
      <c r="T20" s="273">
        <v>13</v>
      </c>
      <c r="U20" s="273">
        <v>161</v>
      </c>
      <c r="V20" s="273">
        <v>282</v>
      </c>
      <c r="W20" s="273">
        <v>570</v>
      </c>
      <c r="X20" s="273">
        <v>135.19999999999999</v>
      </c>
      <c r="Y20" s="273">
        <v>43.5</v>
      </c>
      <c r="Z20" s="273">
        <v>0</v>
      </c>
      <c r="AA20" s="273">
        <v>202</v>
      </c>
      <c r="AB20" s="273">
        <v>384</v>
      </c>
    </row>
    <row r="21" spans="1:28" ht="13.8" x14ac:dyDescent="0.25">
      <c r="A21" s="438"/>
      <c r="B21" s="437" t="s">
        <v>273</v>
      </c>
      <c r="C21" s="274" t="s">
        <v>136</v>
      </c>
      <c r="D21" s="271" t="s">
        <v>17</v>
      </c>
      <c r="E21" s="273">
        <v>279</v>
      </c>
      <c r="F21" s="273">
        <v>12.2</v>
      </c>
      <c r="G21" s="273">
        <v>9</v>
      </c>
      <c r="H21" s="273">
        <v>5</v>
      </c>
      <c r="I21" s="273">
        <v>15</v>
      </c>
      <c r="J21" s="273">
        <v>27</v>
      </c>
      <c r="K21" s="273">
        <v>2047</v>
      </c>
      <c r="L21" s="273">
        <v>17.5</v>
      </c>
      <c r="M21" s="273">
        <v>10</v>
      </c>
      <c r="N21" s="273">
        <v>5</v>
      </c>
      <c r="O21" s="273">
        <v>21</v>
      </c>
      <c r="P21" s="273">
        <v>40</v>
      </c>
      <c r="Q21" s="272">
        <v>3459</v>
      </c>
      <c r="R21" s="273">
        <v>20.6</v>
      </c>
      <c r="S21" s="273">
        <v>11</v>
      </c>
      <c r="T21" s="273">
        <v>5</v>
      </c>
      <c r="U21" s="273">
        <v>25</v>
      </c>
      <c r="V21" s="273">
        <v>52</v>
      </c>
      <c r="W21" s="273">
        <v>577</v>
      </c>
      <c r="X21" s="273">
        <v>26.1</v>
      </c>
      <c r="Y21" s="273">
        <v>14</v>
      </c>
      <c r="Z21" s="273">
        <v>5</v>
      </c>
      <c r="AA21" s="273">
        <v>33</v>
      </c>
      <c r="AB21" s="273">
        <v>60</v>
      </c>
    </row>
    <row r="22" spans="1:28" ht="13.8" x14ac:dyDescent="0.25">
      <c r="A22" s="438"/>
      <c r="B22" s="437"/>
      <c r="C22" s="274" t="s">
        <v>137</v>
      </c>
      <c r="D22" s="271" t="s">
        <v>18</v>
      </c>
      <c r="E22" s="272">
        <v>729</v>
      </c>
      <c r="F22" s="273">
        <v>16.399999999999999</v>
      </c>
      <c r="G22" s="273">
        <v>11</v>
      </c>
      <c r="H22" s="273">
        <v>7</v>
      </c>
      <c r="I22" s="273">
        <v>18</v>
      </c>
      <c r="J22" s="273">
        <v>31</v>
      </c>
      <c r="K22" s="272">
        <v>4758</v>
      </c>
      <c r="L22" s="273">
        <v>29.8</v>
      </c>
      <c r="M22" s="273">
        <v>16</v>
      </c>
      <c r="N22" s="273">
        <v>9</v>
      </c>
      <c r="O22" s="273">
        <v>35</v>
      </c>
      <c r="P22" s="273">
        <v>70</v>
      </c>
      <c r="Q22" s="272">
        <v>10290</v>
      </c>
      <c r="R22" s="273">
        <v>44.8</v>
      </c>
      <c r="S22" s="273">
        <v>21</v>
      </c>
      <c r="T22" s="273">
        <v>8</v>
      </c>
      <c r="U22" s="273">
        <v>59</v>
      </c>
      <c r="V22" s="273">
        <v>118</v>
      </c>
      <c r="W22" s="273">
        <v>689</v>
      </c>
      <c r="X22" s="273">
        <v>67.3</v>
      </c>
      <c r="Y22" s="273">
        <v>33</v>
      </c>
      <c r="Z22" s="273">
        <v>9</v>
      </c>
      <c r="AA22" s="273">
        <v>82</v>
      </c>
      <c r="AB22" s="273">
        <v>196</v>
      </c>
    </row>
    <row r="23" spans="1:28" ht="13.8" x14ac:dyDescent="0.25">
      <c r="A23" s="438"/>
      <c r="B23" s="437"/>
      <c r="C23" s="274" t="s">
        <v>138</v>
      </c>
      <c r="D23" s="271" t="s">
        <v>20</v>
      </c>
      <c r="E23" s="272">
        <v>1248</v>
      </c>
      <c r="F23" s="273">
        <v>23.2</v>
      </c>
      <c r="G23" s="273">
        <v>17</v>
      </c>
      <c r="H23" s="273">
        <v>11</v>
      </c>
      <c r="I23" s="273">
        <v>28</v>
      </c>
      <c r="J23" s="273">
        <v>47</v>
      </c>
      <c r="K23" s="272">
        <v>4480</v>
      </c>
      <c r="L23" s="273">
        <v>44.9</v>
      </c>
      <c r="M23" s="273">
        <v>30</v>
      </c>
      <c r="N23" s="273">
        <v>14</v>
      </c>
      <c r="O23" s="273">
        <v>60</v>
      </c>
      <c r="P23" s="273">
        <v>103</v>
      </c>
      <c r="Q23" s="272">
        <v>8123</v>
      </c>
      <c r="R23" s="273">
        <v>40.200000000000003</v>
      </c>
      <c r="S23" s="273">
        <v>24</v>
      </c>
      <c r="T23" s="273">
        <v>11</v>
      </c>
      <c r="U23" s="273">
        <v>53</v>
      </c>
      <c r="V23" s="273">
        <v>98</v>
      </c>
      <c r="W23" s="273">
        <v>689</v>
      </c>
      <c r="X23" s="273">
        <v>24.5</v>
      </c>
      <c r="Y23" s="273">
        <v>16</v>
      </c>
      <c r="Z23" s="273">
        <v>8</v>
      </c>
      <c r="AA23" s="273">
        <v>30</v>
      </c>
      <c r="AB23" s="273">
        <v>55</v>
      </c>
    </row>
    <row r="24" spans="1:28" ht="13.8" x14ac:dyDescent="0.25">
      <c r="A24" s="438"/>
      <c r="B24" s="437" t="s">
        <v>275</v>
      </c>
      <c r="C24" s="274" t="s">
        <v>140</v>
      </c>
      <c r="D24" s="271" t="s">
        <v>37</v>
      </c>
      <c r="E24" s="272">
        <v>3570</v>
      </c>
      <c r="F24" s="273">
        <v>48.6</v>
      </c>
      <c r="G24" s="273">
        <v>25</v>
      </c>
      <c r="H24" s="273">
        <v>10</v>
      </c>
      <c r="I24" s="273">
        <v>65</v>
      </c>
      <c r="J24" s="273">
        <v>126</v>
      </c>
      <c r="K24" s="272">
        <v>11996</v>
      </c>
      <c r="L24" s="273">
        <v>82.1</v>
      </c>
      <c r="M24" s="273">
        <v>53</v>
      </c>
      <c r="N24" s="273">
        <v>15</v>
      </c>
      <c r="O24" s="273">
        <v>124</v>
      </c>
      <c r="P24" s="273">
        <v>202</v>
      </c>
      <c r="Q24" s="272">
        <v>12212</v>
      </c>
      <c r="R24" s="273">
        <v>76.8</v>
      </c>
      <c r="S24" s="273">
        <v>45</v>
      </c>
      <c r="T24" s="273">
        <v>10</v>
      </c>
      <c r="U24" s="273">
        <v>113</v>
      </c>
      <c r="V24" s="273">
        <v>200</v>
      </c>
      <c r="W24" s="273">
        <v>578</v>
      </c>
      <c r="X24" s="273">
        <v>106.8</v>
      </c>
      <c r="Y24" s="273">
        <v>57</v>
      </c>
      <c r="Z24" s="273">
        <v>4</v>
      </c>
      <c r="AA24" s="273">
        <v>153</v>
      </c>
      <c r="AB24" s="273">
        <v>269</v>
      </c>
    </row>
    <row r="25" spans="1:28" ht="13.8" x14ac:dyDescent="0.25">
      <c r="A25" s="438"/>
      <c r="B25" s="437"/>
      <c r="C25" s="274" t="s">
        <v>141</v>
      </c>
      <c r="D25" s="271" t="s">
        <v>38</v>
      </c>
      <c r="E25" s="272">
        <v>5424</v>
      </c>
      <c r="F25" s="273">
        <v>18.899999999999999</v>
      </c>
      <c r="G25" s="273">
        <v>10</v>
      </c>
      <c r="H25" s="273">
        <v>5</v>
      </c>
      <c r="I25" s="273">
        <v>22</v>
      </c>
      <c r="J25" s="273">
        <v>43</v>
      </c>
      <c r="K25" s="272">
        <v>7975</v>
      </c>
      <c r="L25" s="273">
        <v>29.9</v>
      </c>
      <c r="M25" s="273">
        <v>16</v>
      </c>
      <c r="N25" s="273">
        <v>7</v>
      </c>
      <c r="O25" s="273">
        <v>38</v>
      </c>
      <c r="P25" s="273">
        <v>74</v>
      </c>
      <c r="Q25" s="272">
        <v>6025</v>
      </c>
      <c r="R25" s="273">
        <v>35.4</v>
      </c>
      <c r="S25" s="273">
        <v>18</v>
      </c>
      <c r="T25" s="273">
        <v>7</v>
      </c>
      <c r="U25" s="273">
        <v>45</v>
      </c>
      <c r="V25" s="273">
        <v>90</v>
      </c>
      <c r="W25" s="273">
        <v>521</v>
      </c>
      <c r="X25" s="273">
        <v>56.8</v>
      </c>
      <c r="Y25" s="273">
        <v>29</v>
      </c>
      <c r="Z25" s="273">
        <v>7</v>
      </c>
      <c r="AA25" s="273">
        <v>75</v>
      </c>
      <c r="AB25" s="273">
        <v>145</v>
      </c>
    </row>
    <row r="26" spans="1:28" ht="13.8" x14ac:dyDescent="0.25">
      <c r="A26" s="438"/>
      <c r="B26" s="437"/>
      <c r="C26" s="274" t="s">
        <v>142</v>
      </c>
      <c r="D26" s="271" t="s">
        <v>41</v>
      </c>
      <c r="E26" s="272">
        <v>4289</v>
      </c>
      <c r="F26" s="273">
        <v>44.9</v>
      </c>
      <c r="G26" s="273">
        <v>28</v>
      </c>
      <c r="H26" s="273">
        <v>13</v>
      </c>
      <c r="I26" s="273">
        <v>60</v>
      </c>
      <c r="J26" s="273">
        <v>106</v>
      </c>
      <c r="K26" s="272">
        <v>15155</v>
      </c>
      <c r="L26" s="273">
        <v>63.6</v>
      </c>
      <c r="M26" s="273">
        <v>43</v>
      </c>
      <c r="N26" s="273">
        <v>16</v>
      </c>
      <c r="O26" s="273">
        <v>93</v>
      </c>
      <c r="P26" s="273">
        <v>151</v>
      </c>
      <c r="Q26" s="272">
        <v>16257</v>
      </c>
      <c r="R26" s="273">
        <v>79.3</v>
      </c>
      <c r="S26" s="273">
        <v>55</v>
      </c>
      <c r="T26" s="273">
        <v>21</v>
      </c>
      <c r="U26" s="273">
        <v>120</v>
      </c>
      <c r="V26" s="273">
        <v>185</v>
      </c>
      <c r="W26" s="273">
        <v>12</v>
      </c>
      <c r="X26" s="273">
        <v>108.8</v>
      </c>
      <c r="Y26" s="273">
        <v>73.5</v>
      </c>
      <c r="Z26" s="273">
        <v>12.5</v>
      </c>
      <c r="AA26" s="273">
        <v>184.5</v>
      </c>
      <c r="AB26" s="273">
        <v>197</v>
      </c>
    </row>
    <row r="27" spans="1:28" ht="12.75" customHeight="1" x14ac:dyDescent="0.25">
      <c r="A27" s="438"/>
      <c r="B27" s="437" t="s">
        <v>276</v>
      </c>
      <c r="C27" s="274" t="s">
        <v>382</v>
      </c>
      <c r="D27" s="271" t="s">
        <v>42</v>
      </c>
      <c r="E27" s="272">
        <v>3290</v>
      </c>
      <c r="F27" s="273">
        <v>38.299999999999997</v>
      </c>
      <c r="G27" s="273">
        <v>23</v>
      </c>
      <c r="H27" s="273">
        <v>12</v>
      </c>
      <c r="I27" s="273">
        <v>48</v>
      </c>
      <c r="J27" s="273">
        <v>90</v>
      </c>
      <c r="K27" s="272">
        <v>9930</v>
      </c>
      <c r="L27" s="273">
        <v>57.7</v>
      </c>
      <c r="M27" s="273">
        <v>33</v>
      </c>
      <c r="N27" s="273">
        <v>13</v>
      </c>
      <c r="O27" s="273">
        <v>77</v>
      </c>
      <c r="P27" s="273">
        <v>145</v>
      </c>
      <c r="Q27" s="272">
        <v>8273</v>
      </c>
      <c r="R27" s="273">
        <v>63</v>
      </c>
      <c r="S27" s="273">
        <v>33</v>
      </c>
      <c r="T27" s="273">
        <v>11</v>
      </c>
      <c r="U27" s="273">
        <v>85</v>
      </c>
      <c r="V27" s="273">
        <v>166</v>
      </c>
      <c r="W27" s="273">
        <v>111</v>
      </c>
      <c r="X27" s="273">
        <v>107</v>
      </c>
      <c r="Y27" s="273">
        <v>45</v>
      </c>
      <c r="Z27" s="273">
        <v>9</v>
      </c>
      <c r="AA27" s="273">
        <v>147</v>
      </c>
      <c r="AB27" s="273">
        <v>319</v>
      </c>
    </row>
    <row r="28" spans="1:28" ht="13.8" x14ac:dyDescent="0.25">
      <c r="A28" s="438"/>
      <c r="B28" s="437"/>
      <c r="C28" s="274" t="s">
        <v>143</v>
      </c>
      <c r="D28" s="271" t="s">
        <v>43</v>
      </c>
      <c r="E28" s="272">
        <v>3222</v>
      </c>
      <c r="F28" s="273">
        <v>29.2</v>
      </c>
      <c r="G28" s="273">
        <v>21</v>
      </c>
      <c r="H28" s="273">
        <v>12</v>
      </c>
      <c r="I28" s="273">
        <v>37</v>
      </c>
      <c r="J28" s="273">
        <v>62</v>
      </c>
      <c r="K28" s="272">
        <v>10000</v>
      </c>
      <c r="L28" s="273">
        <v>49.6</v>
      </c>
      <c r="M28" s="273">
        <v>31</v>
      </c>
      <c r="N28" s="273">
        <v>13</v>
      </c>
      <c r="O28" s="273">
        <v>69</v>
      </c>
      <c r="P28" s="273">
        <v>119</v>
      </c>
      <c r="Q28" s="272">
        <v>9451</v>
      </c>
      <c r="R28" s="273">
        <v>56.2</v>
      </c>
      <c r="S28" s="273">
        <v>32</v>
      </c>
      <c r="T28" s="273">
        <v>11</v>
      </c>
      <c r="U28" s="273">
        <v>75</v>
      </c>
      <c r="V28" s="273">
        <v>141</v>
      </c>
      <c r="W28" s="273">
        <v>419</v>
      </c>
      <c r="X28" s="273">
        <v>79.599999999999994</v>
      </c>
      <c r="Y28" s="273">
        <v>26</v>
      </c>
      <c r="Z28" s="273">
        <v>0</v>
      </c>
      <c r="AA28" s="273">
        <v>115</v>
      </c>
      <c r="AB28" s="273">
        <v>230</v>
      </c>
    </row>
    <row r="29" spans="1:28" ht="13.8" x14ac:dyDescent="0.25">
      <c r="A29" s="438"/>
      <c r="B29" s="437" t="s">
        <v>2</v>
      </c>
      <c r="C29" s="437"/>
      <c r="D29" s="437"/>
      <c r="E29" s="272">
        <v>52372</v>
      </c>
      <c r="F29" s="273">
        <v>33.6</v>
      </c>
      <c r="G29" s="273">
        <v>19</v>
      </c>
      <c r="H29" s="273">
        <v>10</v>
      </c>
      <c r="I29" s="273">
        <v>39</v>
      </c>
      <c r="J29" s="273">
        <v>79</v>
      </c>
      <c r="K29" s="272">
        <v>159789</v>
      </c>
      <c r="L29" s="273">
        <v>63.5</v>
      </c>
      <c r="M29" s="273">
        <v>36</v>
      </c>
      <c r="N29" s="273">
        <v>13</v>
      </c>
      <c r="O29" s="273">
        <v>86</v>
      </c>
      <c r="P29" s="273">
        <v>160</v>
      </c>
      <c r="Q29" s="272">
        <v>151508</v>
      </c>
      <c r="R29" s="273">
        <v>66.099999999999994</v>
      </c>
      <c r="S29" s="273">
        <v>35</v>
      </c>
      <c r="T29" s="273">
        <v>11</v>
      </c>
      <c r="U29" s="273">
        <v>91</v>
      </c>
      <c r="V29" s="273">
        <v>171</v>
      </c>
      <c r="W29" s="272">
        <v>6715</v>
      </c>
      <c r="X29" s="273">
        <v>77.900000000000006</v>
      </c>
      <c r="Y29" s="273">
        <v>29</v>
      </c>
      <c r="Z29" s="273">
        <v>6</v>
      </c>
      <c r="AA29" s="273">
        <v>97</v>
      </c>
      <c r="AB29" s="273">
        <v>231</v>
      </c>
    </row>
    <row r="30" spans="1:28" ht="13.8" x14ac:dyDescent="0.25">
      <c r="A30" s="438" t="s">
        <v>220</v>
      </c>
      <c r="B30" s="440" t="s">
        <v>337</v>
      </c>
      <c r="C30" s="274" t="s">
        <v>417</v>
      </c>
      <c r="D30" s="271" t="s">
        <v>58</v>
      </c>
      <c r="E30" s="272">
        <v>4165</v>
      </c>
      <c r="F30" s="273">
        <v>51.9</v>
      </c>
      <c r="G30" s="273">
        <v>32</v>
      </c>
      <c r="H30" s="273">
        <v>16</v>
      </c>
      <c r="I30" s="273">
        <v>66</v>
      </c>
      <c r="J30" s="273">
        <v>122</v>
      </c>
      <c r="K30" s="272">
        <v>10755</v>
      </c>
      <c r="L30" s="273">
        <v>112.8</v>
      </c>
      <c r="M30" s="273">
        <v>72</v>
      </c>
      <c r="N30" s="273">
        <v>26</v>
      </c>
      <c r="O30" s="273">
        <v>164</v>
      </c>
      <c r="P30" s="273">
        <v>285</v>
      </c>
      <c r="Q30" s="272">
        <v>7286</v>
      </c>
      <c r="R30" s="273">
        <v>87.9</v>
      </c>
      <c r="S30" s="273">
        <v>46</v>
      </c>
      <c r="T30" s="273">
        <v>16</v>
      </c>
      <c r="U30" s="273">
        <v>112</v>
      </c>
      <c r="V30" s="273">
        <v>236</v>
      </c>
      <c r="W30" s="272">
        <v>465</v>
      </c>
      <c r="X30" s="273">
        <v>104.1</v>
      </c>
      <c r="Y30" s="273">
        <v>50</v>
      </c>
      <c r="Z30" s="273">
        <v>4</v>
      </c>
      <c r="AA30" s="273">
        <v>133</v>
      </c>
      <c r="AB30" s="273">
        <v>290</v>
      </c>
    </row>
    <row r="31" spans="1:28" ht="13.8" x14ac:dyDescent="0.25">
      <c r="A31" s="438"/>
      <c r="B31" s="442"/>
      <c r="C31" s="274" t="s">
        <v>119</v>
      </c>
      <c r="D31" s="271" t="s">
        <v>31</v>
      </c>
      <c r="E31" s="272">
        <v>7006</v>
      </c>
      <c r="F31" s="273">
        <v>38.6</v>
      </c>
      <c r="G31" s="273">
        <v>24</v>
      </c>
      <c r="H31" s="273">
        <v>12</v>
      </c>
      <c r="I31" s="273">
        <v>48</v>
      </c>
      <c r="J31" s="273">
        <v>89</v>
      </c>
      <c r="K31" s="272">
        <v>23926</v>
      </c>
      <c r="L31" s="273">
        <v>69.900000000000006</v>
      </c>
      <c r="M31" s="273">
        <v>36</v>
      </c>
      <c r="N31" s="273">
        <v>14</v>
      </c>
      <c r="O31" s="273">
        <v>92</v>
      </c>
      <c r="P31" s="273">
        <v>182</v>
      </c>
      <c r="Q31" s="272">
        <v>11568</v>
      </c>
      <c r="R31" s="273">
        <v>80.3</v>
      </c>
      <c r="S31" s="273">
        <v>34</v>
      </c>
      <c r="T31" s="273">
        <v>11</v>
      </c>
      <c r="U31" s="273">
        <v>99</v>
      </c>
      <c r="V31" s="273">
        <v>224</v>
      </c>
      <c r="W31" s="272">
        <v>421</v>
      </c>
      <c r="X31" s="273">
        <v>187</v>
      </c>
      <c r="Y31" s="273">
        <v>129</v>
      </c>
      <c r="Z31" s="273">
        <v>46</v>
      </c>
      <c r="AA31" s="273">
        <v>276</v>
      </c>
      <c r="AB31" s="273">
        <v>449</v>
      </c>
    </row>
    <row r="32" spans="1:28" ht="13.8" x14ac:dyDescent="0.25">
      <c r="A32" s="438"/>
      <c r="B32" s="442"/>
      <c r="C32" s="274" t="s">
        <v>372</v>
      </c>
      <c r="D32" s="271" t="s">
        <v>57</v>
      </c>
      <c r="E32" s="272">
        <v>4030</v>
      </c>
      <c r="F32" s="273">
        <v>28.6</v>
      </c>
      <c r="G32" s="273">
        <v>20</v>
      </c>
      <c r="H32" s="273">
        <v>12</v>
      </c>
      <c r="I32" s="273">
        <v>34</v>
      </c>
      <c r="J32" s="273">
        <v>58</v>
      </c>
      <c r="K32" s="272">
        <v>12111</v>
      </c>
      <c r="L32" s="273">
        <v>119.3</v>
      </c>
      <c r="M32" s="273">
        <v>90</v>
      </c>
      <c r="N32" s="273">
        <v>38</v>
      </c>
      <c r="O32" s="273">
        <v>173</v>
      </c>
      <c r="P32" s="273">
        <v>272</v>
      </c>
      <c r="Q32" s="272">
        <v>9979</v>
      </c>
      <c r="R32" s="273">
        <v>91.1</v>
      </c>
      <c r="S32" s="273">
        <v>58</v>
      </c>
      <c r="T32" s="273">
        <v>21</v>
      </c>
      <c r="U32" s="273">
        <v>126</v>
      </c>
      <c r="V32" s="273">
        <v>226</v>
      </c>
      <c r="W32" s="273">
        <v>508</v>
      </c>
      <c r="X32" s="273">
        <v>92.4</v>
      </c>
      <c r="Y32" s="273">
        <v>49</v>
      </c>
      <c r="Z32" s="273">
        <v>0</v>
      </c>
      <c r="AA32" s="273">
        <v>128</v>
      </c>
      <c r="AB32" s="273">
        <v>252</v>
      </c>
    </row>
    <row r="33" spans="1:28" ht="13.8" x14ac:dyDescent="0.25">
      <c r="A33" s="438"/>
      <c r="B33" s="442"/>
      <c r="C33" s="274" t="s">
        <v>467</v>
      </c>
      <c r="D33" s="271" t="s">
        <v>466</v>
      </c>
      <c r="E33" s="272">
        <v>2933</v>
      </c>
      <c r="F33" s="273">
        <v>13</v>
      </c>
      <c r="G33" s="273">
        <v>9</v>
      </c>
      <c r="H33" s="273">
        <v>5</v>
      </c>
      <c r="I33" s="273">
        <v>16</v>
      </c>
      <c r="J33" s="273">
        <v>26</v>
      </c>
      <c r="K33" s="272">
        <v>10161</v>
      </c>
      <c r="L33" s="273">
        <v>34.1</v>
      </c>
      <c r="M33" s="273">
        <v>18</v>
      </c>
      <c r="N33" s="273">
        <v>8</v>
      </c>
      <c r="O33" s="273">
        <v>45</v>
      </c>
      <c r="P33" s="273">
        <v>86</v>
      </c>
      <c r="Q33" s="272">
        <v>16483</v>
      </c>
      <c r="R33" s="273">
        <v>71.400000000000006</v>
      </c>
      <c r="S33" s="273">
        <v>48</v>
      </c>
      <c r="T33" s="273">
        <v>16</v>
      </c>
      <c r="U33" s="273">
        <v>105</v>
      </c>
      <c r="V33" s="273">
        <v>171</v>
      </c>
      <c r="W33" s="273">
        <v>1142</v>
      </c>
      <c r="X33" s="273">
        <v>148.80000000000001</v>
      </c>
      <c r="Y33" s="273">
        <v>101.5</v>
      </c>
      <c r="Z33" s="273">
        <v>32</v>
      </c>
      <c r="AA33" s="273">
        <v>228</v>
      </c>
      <c r="AB33" s="273">
        <v>354</v>
      </c>
    </row>
    <row r="34" spans="1:28" ht="13.8" x14ac:dyDescent="0.25">
      <c r="A34" s="438"/>
      <c r="B34" s="441"/>
      <c r="C34" s="274" t="s">
        <v>473</v>
      </c>
      <c r="D34" s="271" t="s">
        <v>36</v>
      </c>
      <c r="E34" s="272">
        <v>4451</v>
      </c>
      <c r="F34" s="273">
        <v>42.4</v>
      </c>
      <c r="G34" s="273">
        <v>25</v>
      </c>
      <c r="H34" s="273">
        <v>14</v>
      </c>
      <c r="I34" s="273">
        <v>52</v>
      </c>
      <c r="J34" s="273">
        <v>99</v>
      </c>
      <c r="K34" s="272">
        <v>9969</v>
      </c>
      <c r="L34" s="273">
        <v>66.8</v>
      </c>
      <c r="M34" s="273">
        <v>45</v>
      </c>
      <c r="N34" s="273">
        <v>17</v>
      </c>
      <c r="O34" s="273">
        <v>92</v>
      </c>
      <c r="P34" s="273">
        <v>158</v>
      </c>
      <c r="Q34" s="272">
        <v>10148</v>
      </c>
      <c r="R34" s="273">
        <v>71.3</v>
      </c>
      <c r="S34" s="273">
        <v>46</v>
      </c>
      <c r="T34" s="273">
        <v>15</v>
      </c>
      <c r="U34" s="273">
        <v>101</v>
      </c>
      <c r="V34" s="273">
        <v>171</v>
      </c>
      <c r="W34" s="273">
        <v>176</v>
      </c>
      <c r="X34" s="273">
        <v>138.6</v>
      </c>
      <c r="Y34" s="273">
        <v>80</v>
      </c>
      <c r="Z34" s="273">
        <v>0</v>
      </c>
      <c r="AA34" s="273">
        <v>219</v>
      </c>
      <c r="AB34" s="273">
        <v>349</v>
      </c>
    </row>
    <row r="35" spans="1:28" ht="13.8" x14ac:dyDescent="0.25">
      <c r="A35" s="438"/>
      <c r="B35" s="437" t="s">
        <v>338</v>
      </c>
      <c r="C35" s="274" t="s">
        <v>373</v>
      </c>
      <c r="D35" s="271" t="s">
        <v>30</v>
      </c>
      <c r="E35" s="272">
        <v>14512</v>
      </c>
      <c r="F35" s="273">
        <v>62</v>
      </c>
      <c r="G35" s="273">
        <v>40</v>
      </c>
      <c r="H35" s="273">
        <v>20</v>
      </c>
      <c r="I35" s="273">
        <v>83</v>
      </c>
      <c r="J35" s="273">
        <v>145</v>
      </c>
      <c r="K35" s="272">
        <v>21909</v>
      </c>
      <c r="L35" s="273">
        <v>96.6</v>
      </c>
      <c r="M35" s="273">
        <v>57</v>
      </c>
      <c r="N35" s="273">
        <v>21</v>
      </c>
      <c r="O35" s="273">
        <v>145</v>
      </c>
      <c r="P35" s="273">
        <v>249</v>
      </c>
      <c r="Q35" s="272">
        <v>10757</v>
      </c>
      <c r="R35" s="273">
        <v>76.900000000000006</v>
      </c>
      <c r="S35" s="273">
        <v>34</v>
      </c>
      <c r="T35" s="273">
        <v>8</v>
      </c>
      <c r="U35" s="273">
        <v>99</v>
      </c>
      <c r="V35" s="273">
        <v>229</v>
      </c>
      <c r="W35" s="273">
        <v>487</v>
      </c>
      <c r="X35" s="273">
        <v>71.400000000000006</v>
      </c>
      <c r="Y35" s="273">
        <v>20</v>
      </c>
      <c r="Z35" s="273">
        <v>0</v>
      </c>
      <c r="AA35" s="273">
        <v>78</v>
      </c>
      <c r="AB35" s="273">
        <v>231</v>
      </c>
    </row>
    <row r="36" spans="1:28" ht="13.8" x14ac:dyDescent="0.25">
      <c r="A36" s="438"/>
      <c r="B36" s="437"/>
      <c r="C36" s="274" t="s">
        <v>114</v>
      </c>
      <c r="D36" s="271" t="s">
        <v>34</v>
      </c>
      <c r="E36" s="272">
        <v>6671</v>
      </c>
      <c r="F36" s="273">
        <v>35.1</v>
      </c>
      <c r="G36" s="273">
        <v>23</v>
      </c>
      <c r="H36" s="273">
        <v>12</v>
      </c>
      <c r="I36" s="273">
        <v>45</v>
      </c>
      <c r="J36" s="273">
        <v>82</v>
      </c>
      <c r="K36" s="272">
        <v>14899</v>
      </c>
      <c r="L36" s="273">
        <v>94.2</v>
      </c>
      <c r="M36" s="273">
        <v>57</v>
      </c>
      <c r="N36" s="273">
        <v>21</v>
      </c>
      <c r="O36" s="273">
        <v>138</v>
      </c>
      <c r="P36" s="273">
        <v>237</v>
      </c>
      <c r="Q36" s="272">
        <v>10344</v>
      </c>
      <c r="R36" s="273">
        <v>102.8</v>
      </c>
      <c r="S36" s="273">
        <v>44</v>
      </c>
      <c r="T36" s="273">
        <v>15</v>
      </c>
      <c r="U36" s="273">
        <v>140</v>
      </c>
      <c r="V36" s="273">
        <v>301</v>
      </c>
      <c r="W36" s="272">
        <v>592</v>
      </c>
      <c r="X36" s="273">
        <v>190.7</v>
      </c>
      <c r="Y36" s="273">
        <v>126.5</v>
      </c>
      <c r="Z36" s="273">
        <v>31</v>
      </c>
      <c r="AA36" s="273">
        <v>283</v>
      </c>
      <c r="AB36" s="273">
        <v>484</v>
      </c>
    </row>
    <row r="37" spans="1:28" ht="13.8" x14ac:dyDescent="0.25">
      <c r="A37" s="438"/>
      <c r="B37" s="437"/>
      <c r="C37" s="274" t="s">
        <v>112</v>
      </c>
      <c r="D37" s="271" t="s">
        <v>44</v>
      </c>
      <c r="E37" s="272">
        <v>15245</v>
      </c>
      <c r="F37" s="273">
        <v>68</v>
      </c>
      <c r="G37" s="273">
        <v>49</v>
      </c>
      <c r="H37" s="273">
        <v>25</v>
      </c>
      <c r="I37" s="273">
        <v>94</v>
      </c>
      <c r="J37" s="273">
        <v>150</v>
      </c>
      <c r="K37" s="272">
        <v>27629</v>
      </c>
      <c r="L37" s="273">
        <v>104.9</v>
      </c>
      <c r="M37" s="273">
        <v>60</v>
      </c>
      <c r="N37" s="273">
        <v>26</v>
      </c>
      <c r="O37" s="273">
        <v>157</v>
      </c>
      <c r="P37" s="273">
        <v>271</v>
      </c>
      <c r="Q37" s="272">
        <v>7963</v>
      </c>
      <c r="R37" s="273">
        <v>65.900000000000006</v>
      </c>
      <c r="S37" s="273">
        <v>35</v>
      </c>
      <c r="T37" s="273">
        <v>17</v>
      </c>
      <c r="U37" s="273">
        <v>68</v>
      </c>
      <c r="V37" s="273">
        <v>157</v>
      </c>
      <c r="W37" s="272">
        <v>436</v>
      </c>
      <c r="X37" s="273">
        <v>51.1</v>
      </c>
      <c r="Y37" s="273">
        <v>15</v>
      </c>
      <c r="Z37" s="273">
        <v>0</v>
      </c>
      <c r="AA37" s="273">
        <v>56</v>
      </c>
      <c r="AB37" s="273">
        <v>127</v>
      </c>
    </row>
    <row r="38" spans="1:28" ht="13.8" x14ac:dyDescent="0.25">
      <c r="A38" s="438"/>
      <c r="B38" s="437"/>
      <c r="C38" s="274" t="s">
        <v>406</v>
      </c>
      <c r="D38" s="271" t="s">
        <v>35</v>
      </c>
      <c r="E38" s="272">
        <v>14653</v>
      </c>
      <c r="F38" s="273">
        <v>81</v>
      </c>
      <c r="G38" s="273">
        <v>55</v>
      </c>
      <c r="H38" s="273">
        <v>17</v>
      </c>
      <c r="I38" s="273">
        <v>125</v>
      </c>
      <c r="J38" s="273">
        <v>195</v>
      </c>
      <c r="K38" s="272">
        <v>44763</v>
      </c>
      <c r="L38" s="273">
        <v>158.30000000000001</v>
      </c>
      <c r="M38" s="273">
        <v>115</v>
      </c>
      <c r="N38" s="273">
        <v>39</v>
      </c>
      <c r="O38" s="273">
        <v>245</v>
      </c>
      <c r="P38" s="273">
        <v>369</v>
      </c>
      <c r="Q38" s="272">
        <v>20315</v>
      </c>
      <c r="R38" s="273">
        <v>137</v>
      </c>
      <c r="S38" s="273">
        <v>87</v>
      </c>
      <c r="T38" s="273">
        <v>38</v>
      </c>
      <c r="U38" s="273">
        <v>183</v>
      </c>
      <c r="V38" s="273">
        <v>339</v>
      </c>
      <c r="W38" s="272">
        <v>480</v>
      </c>
      <c r="X38" s="273">
        <v>241.6</v>
      </c>
      <c r="Y38" s="273">
        <v>166.5</v>
      </c>
      <c r="Z38" s="273">
        <v>68.5</v>
      </c>
      <c r="AA38" s="273">
        <v>350.5</v>
      </c>
      <c r="AB38" s="273">
        <v>543</v>
      </c>
    </row>
    <row r="39" spans="1:28" ht="13.8" x14ac:dyDescent="0.25">
      <c r="A39" s="438"/>
      <c r="B39" s="271" t="s">
        <v>339</v>
      </c>
      <c r="C39" s="274" t="s">
        <v>115</v>
      </c>
      <c r="D39" s="271" t="s">
        <v>29</v>
      </c>
      <c r="E39" s="272">
        <v>7703</v>
      </c>
      <c r="F39" s="273">
        <v>47.3</v>
      </c>
      <c r="G39" s="273">
        <v>27</v>
      </c>
      <c r="H39" s="273">
        <v>14</v>
      </c>
      <c r="I39" s="273">
        <v>62</v>
      </c>
      <c r="J39" s="273">
        <v>115</v>
      </c>
      <c r="K39" s="272">
        <v>16911</v>
      </c>
      <c r="L39" s="273">
        <v>107</v>
      </c>
      <c r="M39" s="273">
        <v>79</v>
      </c>
      <c r="N39" s="273">
        <v>29</v>
      </c>
      <c r="O39" s="273">
        <v>159</v>
      </c>
      <c r="P39" s="273">
        <v>243</v>
      </c>
      <c r="Q39" s="272">
        <v>18823</v>
      </c>
      <c r="R39" s="273">
        <v>79.2</v>
      </c>
      <c r="S39" s="273">
        <v>46</v>
      </c>
      <c r="T39" s="273">
        <v>17</v>
      </c>
      <c r="U39" s="273">
        <v>103</v>
      </c>
      <c r="V39" s="273">
        <v>192</v>
      </c>
      <c r="W39" s="273">
        <v>723</v>
      </c>
      <c r="X39" s="273">
        <v>94.2</v>
      </c>
      <c r="Y39" s="273">
        <v>38</v>
      </c>
      <c r="Z39" s="273">
        <v>9</v>
      </c>
      <c r="AA39" s="273">
        <v>106</v>
      </c>
      <c r="AB39" s="273">
        <v>262</v>
      </c>
    </row>
    <row r="40" spans="1:28" ht="13.8" x14ac:dyDescent="0.25">
      <c r="A40" s="438"/>
      <c r="B40" s="271" t="s">
        <v>340</v>
      </c>
      <c r="C40" s="274" t="s">
        <v>125</v>
      </c>
      <c r="D40" s="271" t="s">
        <v>24</v>
      </c>
      <c r="E40" s="272">
        <v>3641</v>
      </c>
      <c r="F40" s="273">
        <v>28.9</v>
      </c>
      <c r="G40" s="273">
        <v>23</v>
      </c>
      <c r="H40" s="273">
        <v>14</v>
      </c>
      <c r="I40" s="273">
        <v>37</v>
      </c>
      <c r="J40" s="273">
        <v>57</v>
      </c>
      <c r="K40" s="272">
        <v>11077</v>
      </c>
      <c r="L40" s="273">
        <v>67.900000000000006</v>
      </c>
      <c r="M40" s="273">
        <v>49</v>
      </c>
      <c r="N40" s="273">
        <v>25</v>
      </c>
      <c r="O40" s="273">
        <v>92</v>
      </c>
      <c r="P40" s="273">
        <v>151</v>
      </c>
      <c r="Q40" s="272">
        <v>8370</v>
      </c>
      <c r="R40" s="273">
        <v>70.8</v>
      </c>
      <c r="S40" s="273">
        <v>47</v>
      </c>
      <c r="T40" s="273">
        <v>20</v>
      </c>
      <c r="U40" s="273">
        <v>100</v>
      </c>
      <c r="V40" s="273">
        <v>169</v>
      </c>
      <c r="W40" s="273">
        <v>1708</v>
      </c>
      <c r="X40" s="273">
        <v>55.3</v>
      </c>
      <c r="Y40" s="273">
        <v>28</v>
      </c>
      <c r="Z40" s="273">
        <v>9</v>
      </c>
      <c r="AA40" s="273">
        <v>66</v>
      </c>
      <c r="AB40" s="273">
        <v>148</v>
      </c>
    </row>
    <row r="41" spans="1:28" ht="13.8" x14ac:dyDescent="0.25">
      <c r="A41" s="438"/>
      <c r="B41" s="271" t="s">
        <v>341</v>
      </c>
      <c r="C41" s="274" t="s">
        <v>131</v>
      </c>
      <c r="D41" s="271" t="s">
        <v>105</v>
      </c>
      <c r="E41" s="272">
        <v>2656</v>
      </c>
      <c r="F41" s="273">
        <v>25</v>
      </c>
      <c r="G41" s="273">
        <v>17</v>
      </c>
      <c r="H41" s="273">
        <v>10</v>
      </c>
      <c r="I41" s="273">
        <v>31</v>
      </c>
      <c r="J41" s="273">
        <v>55</v>
      </c>
      <c r="K41" s="272">
        <v>7752</v>
      </c>
      <c r="L41" s="273">
        <v>37.4</v>
      </c>
      <c r="M41" s="273">
        <v>22</v>
      </c>
      <c r="N41" s="273">
        <v>10</v>
      </c>
      <c r="O41" s="273">
        <v>49</v>
      </c>
      <c r="P41" s="273">
        <v>89</v>
      </c>
      <c r="Q41" s="272">
        <v>6779</v>
      </c>
      <c r="R41" s="273">
        <v>37.799999999999997</v>
      </c>
      <c r="S41" s="273">
        <v>21</v>
      </c>
      <c r="T41" s="273">
        <v>9</v>
      </c>
      <c r="U41" s="273">
        <v>47</v>
      </c>
      <c r="V41" s="273">
        <v>98</v>
      </c>
      <c r="W41" s="273">
        <v>542</v>
      </c>
      <c r="X41" s="273">
        <v>49.5</v>
      </c>
      <c r="Y41" s="273">
        <v>21</v>
      </c>
      <c r="Z41" s="273">
        <v>7</v>
      </c>
      <c r="AA41" s="273">
        <v>60</v>
      </c>
      <c r="AB41" s="273">
        <v>139</v>
      </c>
    </row>
    <row r="42" spans="1:28" ht="13.8" x14ac:dyDescent="0.25">
      <c r="A42" s="438"/>
      <c r="B42" s="437" t="s">
        <v>342</v>
      </c>
      <c r="C42" s="274" t="s">
        <v>132</v>
      </c>
      <c r="D42" s="271" t="s">
        <v>23</v>
      </c>
      <c r="E42" s="272">
        <v>4024</v>
      </c>
      <c r="F42" s="273">
        <v>72.2</v>
      </c>
      <c r="G42" s="273">
        <v>45</v>
      </c>
      <c r="H42" s="273">
        <v>20</v>
      </c>
      <c r="I42" s="273">
        <v>97</v>
      </c>
      <c r="J42" s="273">
        <v>171</v>
      </c>
      <c r="K42" s="272">
        <v>9804</v>
      </c>
      <c r="L42" s="273">
        <v>105</v>
      </c>
      <c r="M42" s="273">
        <v>68</v>
      </c>
      <c r="N42" s="273">
        <v>20</v>
      </c>
      <c r="O42" s="273">
        <v>158</v>
      </c>
      <c r="P42" s="273">
        <v>261</v>
      </c>
      <c r="Q42" s="272">
        <v>6923</v>
      </c>
      <c r="R42" s="273">
        <v>95.9</v>
      </c>
      <c r="S42" s="273">
        <v>52</v>
      </c>
      <c r="T42" s="273">
        <v>9</v>
      </c>
      <c r="U42" s="273">
        <v>141</v>
      </c>
      <c r="V42" s="273">
        <v>262</v>
      </c>
      <c r="W42" s="273">
        <v>296</v>
      </c>
      <c r="X42" s="273">
        <v>88.8</v>
      </c>
      <c r="Y42" s="273">
        <v>2.5</v>
      </c>
      <c r="Z42" s="273">
        <v>0</v>
      </c>
      <c r="AA42" s="273">
        <v>151.5</v>
      </c>
      <c r="AB42" s="273">
        <v>321</v>
      </c>
    </row>
    <row r="43" spans="1:28" ht="13.8" x14ac:dyDescent="0.25">
      <c r="A43" s="438"/>
      <c r="B43" s="437"/>
      <c r="C43" s="274" t="s">
        <v>134</v>
      </c>
      <c r="D43" s="271" t="s">
        <v>194</v>
      </c>
      <c r="E43" s="272">
        <v>1858</v>
      </c>
      <c r="F43" s="273">
        <v>24.4</v>
      </c>
      <c r="G43" s="273">
        <v>17</v>
      </c>
      <c r="H43" s="273">
        <v>10</v>
      </c>
      <c r="I43" s="273">
        <v>29</v>
      </c>
      <c r="J43" s="273">
        <v>51</v>
      </c>
      <c r="K43" s="272">
        <v>7869</v>
      </c>
      <c r="L43" s="273">
        <v>48.1</v>
      </c>
      <c r="M43" s="273">
        <v>25</v>
      </c>
      <c r="N43" s="273">
        <v>12</v>
      </c>
      <c r="O43" s="273">
        <v>60</v>
      </c>
      <c r="P43" s="273">
        <v>120</v>
      </c>
      <c r="Q43" s="272">
        <v>10133</v>
      </c>
      <c r="R43" s="273">
        <v>64.2</v>
      </c>
      <c r="S43" s="273">
        <v>28</v>
      </c>
      <c r="T43" s="273">
        <v>9</v>
      </c>
      <c r="U43" s="273">
        <v>83</v>
      </c>
      <c r="V43" s="273">
        <v>179</v>
      </c>
      <c r="W43" s="273">
        <v>670</v>
      </c>
      <c r="X43" s="273">
        <v>73.900000000000006</v>
      </c>
      <c r="Y43" s="273">
        <v>19</v>
      </c>
      <c r="Z43" s="273">
        <v>0</v>
      </c>
      <c r="AA43" s="273">
        <v>107</v>
      </c>
      <c r="AB43" s="273">
        <v>226</v>
      </c>
    </row>
    <row r="44" spans="1:28" ht="13.8" x14ac:dyDescent="0.25">
      <c r="A44" s="438"/>
      <c r="B44" s="271" t="s">
        <v>273</v>
      </c>
      <c r="C44" s="274" t="s">
        <v>139</v>
      </c>
      <c r="D44" s="271" t="s">
        <v>45</v>
      </c>
      <c r="E44" s="272">
        <v>12252</v>
      </c>
      <c r="F44" s="273">
        <v>64.400000000000006</v>
      </c>
      <c r="G44" s="273">
        <v>42</v>
      </c>
      <c r="H44" s="273">
        <v>17</v>
      </c>
      <c r="I44" s="273">
        <v>92</v>
      </c>
      <c r="J44" s="273">
        <v>154</v>
      </c>
      <c r="K44" s="272">
        <v>12053</v>
      </c>
      <c r="L44" s="273">
        <v>90.3</v>
      </c>
      <c r="M44" s="273">
        <v>56</v>
      </c>
      <c r="N44" s="273">
        <v>15</v>
      </c>
      <c r="O44" s="273">
        <v>137</v>
      </c>
      <c r="P44" s="273">
        <v>229</v>
      </c>
      <c r="Q44" s="272">
        <v>14331</v>
      </c>
      <c r="R44" s="273">
        <v>65.900000000000006</v>
      </c>
      <c r="S44" s="273">
        <v>41</v>
      </c>
      <c r="T44" s="273">
        <v>14</v>
      </c>
      <c r="U44" s="273">
        <v>87</v>
      </c>
      <c r="V44" s="273">
        <v>156</v>
      </c>
      <c r="W44" s="273">
        <v>779</v>
      </c>
      <c r="X44" s="273">
        <v>76.599999999999994</v>
      </c>
      <c r="Y44" s="273">
        <v>26</v>
      </c>
      <c r="Z44" s="273">
        <v>0</v>
      </c>
      <c r="AA44" s="273">
        <v>92</v>
      </c>
      <c r="AB44" s="273">
        <v>247</v>
      </c>
    </row>
    <row r="45" spans="1:28" ht="13.8" x14ac:dyDescent="0.25">
      <c r="A45" s="438"/>
      <c r="B45" s="271" t="s">
        <v>274</v>
      </c>
      <c r="C45" s="274" t="s">
        <v>418</v>
      </c>
      <c r="D45" s="271" t="s">
        <v>21</v>
      </c>
      <c r="E45" s="272">
        <v>8675</v>
      </c>
      <c r="F45" s="273">
        <v>71</v>
      </c>
      <c r="G45" s="273">
        <v>52</v>
      </c>
      <c r="H45" s="273">
        <v>26</v>
      </c>
      <c r="I45" s="273">
        <v>98</v>
      </c>
      <c r="J45" s="273">
        <v>158</v>
      </c>
      <c r="K45" s="272">
        <v>8951</v>
      </c>
      <c r="L45" s="273">
        <v>97.2</v>
      </c>
      <c r="M45" s="273">
        <v>63</v>
      </c>
      <c r="N45" s="273">
        <v>28</v>
      </c>
      <c r="O45" s="273">
        <v>134</v>
      </c>
      <c r="P45" s="273">
        <v>232</v>
      </c>
      <c r="Q45" s="272">
        <v>10900</v>
      </c>
      <c r="R45" s="273">
        <v>69.3</v>
      </c>
      <c r="S45" s="273">
        <v>39</v>
      </c>
      <c r="T45" s="273">
        <v>13</v>
      </c>
      <c r="U45" s="273">
        <v>85</v>
      </c>
      <c r="V45" s="273">
        <v>180</v>
      </c>
      <c r="W45" s="273">
        <v>393</v>
      </c>
      <c r="X45" s="273">
        <v>73.5</v>
      </c>
      <c r="Y45" s="273">
        <v>31</v>
      </c>
      <c r="Z45" s="273">
        <v>4</v>
      </c>
      <c r="AA45" s="273">
        <v>89</v>
      </c>
      <c r="AB45" s="273">
        <v>222</v>
      </c>
    </row>
    <row r="46" spans="1:28" ht="13.8" x14ac:dyDescent="0.25">
      <c r="A46" s="438"/>
      <c r="B46" s="437" t="s">
        <v>275</v>
      </c>
      <c r="C46" s="274" t="s">
        <v>378</v>
      </c>
      <c r="D46" s="271" t="s">
        <v>59</v>
      </c>
      <c r="E46" s="272">
        <v>7326</v>
      </c>
      <c r="F46" s="273">
        <v>78.900000000000006</v>
      </c>
      <c r="G46" s="273">
        <v>41</v>
      </c>
      <c r="H46" s="273">
        <v>18</v>
      </c>
      <c r="I46" s="273">
        <v>102</v>
      </c>
      <c r="J46" s="273">
        <v>204</v>
      </c>
      <c r="K46" s="272">
        <v>29496</v>
      </c>
      <c r="L46" s="273">
        <v>113.5</v>
      </c>
      <c r="M46" s="273">
        <v>57</v>
      </c>
      <c r="N46" s="273">
        <v>20</v>
      </c>
      <c r="O46" s="273">
        <v>156</v>
      </c>
      <c r="P46" s="273">
        <v>317</v>
      </c>
      <c r="Q46" s="272">
        <v>9677</v>
      </c>
      <c r="R46" s="273">
        <v>88.4</v>
      </c>
      <c r="S46" s="273">
        <v>37</v>
      </c>
      <c r="T46" s="273">
        <v>11</v>
      </c>
      <c r="U46" s="273">
        <v>91</v>
      </c>
      <c r="V46" s="273">
        <v>244</v>
      </c>
      <c r="W46" s="272">
        <v>685</v>
      </c>
      <c r="X46" s="273">
        <v>62.5</v>
      </c>
      <c r="Y46" s="273">
        <v>23</v>
      </c>
      <c r="Z46" s="273">
        <v>0</v>
      </c>
      <c r="AA46" s="273">
        <v>65</v>
      </c>
      <c r="AB46" s="273">
        <v>130</v>
      </c>
    </row>
    <row r="47" spans="1:28" ht="13.8" x14ac:dyDescent="0.25">
      <c r="A47" s="438"/>
      <c r="B47" s="437"/>
      <c r="C47" s="274" t="s">
        <v>379</v>
      </c>
      <c r="D47" s="271" t="s">
        <v>39</v>
      </c>
      <c r="E47" s="272">
        <v>9638</v>
      </c>
      <c r="F47" s="273">
        <v>48.3</v>
      </c>
      <c r="G47" s="273">
        <v>24</v>
      </c>
      <c r="H47" s="273">
        <v>11</v>
      </c>
      <c r="I47" s="273">
        <v>61</v>
      </c>
      <c r="J47" s="273">
        <v>124</v>
      </c>
      <c r="K47" s="272">
        <v>18098</v>
      </c>
      <c r="L47" s="273">
        <v>60.9</v>
      </c>
      <c r="M47" s="273">
        <v>32</v>
      </c>
      <c r="N47" s="273">
        <v>12</v>
      </c>
      <c r="O47" s="273">
        <v>77</v>
      </c>
      <c r="P47" s="273">
        <v>155</v>
      </c>
      <c r="Q47" s="272">
        <v>10552</v>
      </c>
      <c r="R47" s="273">
        <v>59</v>
      </c>
      <c r="S47" s="273">
        <v>35</v>
      </c>
      <c r="T47" s="273">
        <v>11</v>
      </c>
      <c r="U47" s="273">
        <v>81</v>
      </c>
      <c r="V47" s="273">
        <v>142</v>
      </c>
      <c r="W47" s="273">
        <v>291</v>
      </c>
      <c r="X47" s="273">
        <v>62.1</v>
      </c>
      <c r="Y47" s="273">
        <v>26</v>
      </c>
      <c r="Z47" s="273">
        <v>2</v>
      </c>
      <c r="AA47" s="273">
        <v>88</v>
      </c>
      <c r="AB47" s="273">
        <v>163</v>
      </c>
    </row>
    <row r="48" spans="1:28" ht="12.75" customHeight="1" x14ac:dyDescent="0.25">
      <c r="A48" s="438"/>
      <c r="B48" s="437" t="s">
        <v>276</v>
      </c>
      <c r="C48" s="274" t="s">
        <v>381</v>
      </c>
      <c r="D48" s="271" t="s">
        <v>195</v>
      </c>
      <c r="E48" s="272">
        <v>6101</v>
      </c>
      <c r="F48" s="273">
        <v>54.2</v>
      </c>
      <c r="G48" s="273">
        <v>29</v>
      </c>
      <c r="H48" s="273">
        <v>14</v>
      </c>
      <c r="I48" s="273">
        <v>69</v>
      </c>
      <c r="J48" s="273">
        <v>140</v>
      </c>
      <c r="K48" s="272">
        <v>15534</v>
      </c>
      <c r="L48" s="273">
        <v>81</v>
      </c>
      <c r="M48" s="273">
        <v>45</v>
      </c>
      <c r="N48" s="273">
        <v>11</v>
      </c>
      <c r="O48" s="273">
        <v>122</v>
      </c>
      <c r="P48" s="273">
        <v>211</v>
      </c>
      <c r="Q48" s="272">
        <v>13362</v>
      </c>
      <c r="R48" s="273">
        <v>58</v>
      </c>
      <c r="S48" s="273">
        <v>31</v>
      </c>
      <c r="T48" s="273">
        <v>12</v>
      </c>
      <c r="U48" s="273">
        <v>70</v>
      </c>
      <c r="V48" s="273">
        <v>137</v>
      </c>
      <c r="W48" s="272">
        <v>707</v>
      </c>
      <c r="X48" s="273">
        <v>55.3</v>
      </c>
      <c r="Y48" s="273">
        <v>27</v>
      </c>
      <c r="Z48" s="273">
        <v>9</v>
      </c>
      <c r="AA48" s="273">
        <v>61</v>
      </c>
      <c r="AB48" s="273">
        <v>122</v>
      </c>
    </row>
    <row r="49" spans="1:28" ht="13.8" x14ac:dyDescent="0.25">
      <c r="A49" s="438"/>
      <c r="B49" s="437"/>
      <c r="C49" s="274" t="s">
        <v>144</v>
      </c>
      <c r="D49" s="271" t="s">
        <v>196</v>
      </c>
      <c r="E49" s="272">
        <v>8313</v>
      </c>
      <c r="F49" s="273">
        <v>76.5</v>
      </c>
      <c r="G49" s="273">
        <v>42</v>
      </c>
      <c r="H49" s="273">
        <v>18</v>
      </c>
      <c r="I49" s="273">
        <v>102</v>
      </c>
      <c r="J49" s="273">
        <v>191</v>
      </c>
      <c r="K49" s="272">
        <v>11515</v>
      </c>
      <c r="L49" s="273">
        <v>94.4</v>
      </c>
      <c r="M49" s="273">
        <v>53</v>
      </c>
      <c r="N49" s="273">
        <v>17</v>
      </c>
      <c r="O49" s="273">
        <v>132</v>
      </c>
      <c r="P49" s="273">
        <v>246</v>
      </c>
      <c r="Q49" s="272">
        <v>13310</v>
      </c>
      <c r="R49" s="273">
        <v>59.6</v>
      </c>
      <c r="S49" s="273">
        <v>27</v>
      </c>
      <c r="T49" s="273">
        <v>12</v>
      </c>
      <c r="U49" s="273">
        <v>66</v>
      </c>
      <c r="V49" s="273">
        <v>148</v>
      </c>
      <c r="W49" s="273">
        <v>524</v>
      </c>
      <c r="X49" s="273">
        <v>68.400000000000006</v>
      </c>
      <c r="Y49" s="273">
        <v>28</v>
      </c>
      <c r="Z49" s="273">
        <v>10</v>
      </c>
      <c r="AA49" s="273">
        <v>74.5</v>
      </c>
      <c r="AB49" s="273">
        <v>178</v>
      </c>
    </row>
    <row r="50" spans="1:28" ht="14.4" x14ac:dyDescent="0.3">
      <c r="A50" s="438"/>
      <c r="B50" s="164" t="s">
        <v>451</v>
      </c>
      <c r="C50" s="274" t="s">
        <v>419</v>
      </c>
      <c r="D50" s="271" t="s">
        <v>416</v>
      </c>
      <c r="E50" s="272">
        <v>5554</v>
      </c>
      <c r="F50" s="273">
        <v>56.3</v>
      </c>
      <c r="G50" s="273">
        <v>38</v>
      </c>
      <c r="H50" s="273">
        <v>20</v>
      </c>
      <c r="I50" s="273">
        <v>74</v>
      </c>
      <c r="J50" s="273">
        <v>125</v>
      </c>
      <c r="K50" s="272">
        <v>13147</v>
      </c>
      <c r="L50" s="273">
        <v>171.7</v>
      </c>
      <c r="M50" s="273">
        <v>145</v>
      </c>
      <c r="N50" s="273">
        <v>59</v>
      </c>
      <c r="O50" s="273">
        <v>263</v>
      </c>
      <c r="P50" s="273">
        <v>365</v>
      </c>
      <c r="Q50" s="272">
        <v>11357</v>
      </c>
      <c r="R50" s="273">
        <v>156.69999999999999</v>
      </c>
      <c r="S50" s="273">
        <v>114</v>
      </c>
      <c r="T50" s="273">
        <v>39</v>
      </c>
      <c r="U50" s="273">
        <v>246</v>
      </c>
      <c r="V50" s="273">
        <v>375</v>
      </c>
      <c r="W50" s="273">
        <v>2031</v>
      </c>
      <c r="X50" s="273">
        <v>138.30000000000001</v>
      </c>
      <c r="Y50" s="273">
        <v>69</v>
      </c>
      <c r="Z50" s="273">
        <v>0</v>
      </c>
      <c r="AA50" s="273">
        <v>233</v>
      </c>
      <c r="AB50" s="273">
        <v>393</v>
      </c>
    </row>
    <row r="51" spans="1:28" ht="13.8" x14ac:dyDescent="0.25">
      <c r="A51" s="438"/>
      <c r="B51" s="271" t="s">
        <v>277</v>
      </c>
      <c r="C51" s="274" t="s">
        <v>123</v>
      </c>
      <c r="D51" s="271" t="s">
        <v>124</v>
      </c>
      <c r="E51" s="272">
        <v>12228</v>
      </c>
      <c r="F51" s="273">
        <v>89.4</v>
      </c>
      <c r="G51" s="273">
        <v>60</v>
      </c>
      <c r="H51" s="273">
        <v>21</v>
      </c>
      <c r="I51" s="273">
        <v>135</v>
      </c>
      <c r="J51" s="273">
        <v>217</v>
      </c>
      <c r="K51" s="272">
        <v>10074</v>
      </c>
      <c r="L51" s="273">
        <v>141</v>
      </c>
      <c r="M51" s="273">
        <v>115</v>
      </c>
      <c r="N51" s="273">
        <v>37</v>
      </c>
      <c r="O51" s="273">
        <v>219</v>
      </c>
      <c r="P51" s="273">
        <v>315</v>
      </c>
      <c r="Q51" s="272">
        <v>15316</v>
      </c>
      <c r="R51" s="273">
        <v>115.3</v>
      </c>
      <c r="S51" s="273">
        <v>57</v>
      </c>
      <c r="T51" s="273">
        <v>15</v>
      </c>
      <c r="U51" s="273">
        <v>182</v>
      </c>
      <c r="V51" s="273">
        <v>319</v>
      </c>
      <c r="W51" s="272">
        <v>696</v>
      </c>
      <c r="X51" s="273">
        <v>92.1</v>
      </c>
      <c r="Y51" s="273">
        <v>20</v>
      </c>
      <c r="Z51" s="273">
        <v>0</v>
      </c>
      <c r="AA51" s="273">
        <v>106</v>
      </c>
      <c r="AB51" s="273">
        <v>338</v>
      </c>
    </row>
    <row r="52" spans="1:28" ht="13.8" x14ac:dyDescent="0.25">
      <c r="A52" s="438"/>
      <c r="B52" s="271" t="s">
        <v>278</v>
      </c>
      <c r="C52" s="274" t="s">
        <v>113</v>
      </c>
      <c r="D52" s="271" t="s">
        <v>170</v>
      </c>
      <c r="E52" s="272">
        <v>7823</v>
      </c>
      <c r="F52" s="273">
        <v>64.900000000000006</v>
      </c>
      <c r="G52" s="273">
        <v>47</v>
      </c>
      <c r="H52" s="273">
        <v>25</v>
      </c>
      <c r="I52" s="273">
        <v>85</v>
      </c>
      <c r="J52" s="273">
        <v>139</v>
      </c>
      <c r="K52" s="272">
        <v>20219</v>
      </c>
      <c r="L52" s="273">
        <v>204.4</v>
      </c>
      <c r="M52" s="273">
        <v>126</v>
      </c>
      <c r="N52" s="273">
        <v>37</v>
      </c>
      <c r="O52" s="273">
        <v>299</v>
      </c>
      <c r="P52" s="273">
        <v>544</v>
      </c>
      <c r="Q52" s="272">
        <v>12344</v>
      </c>
      <c r="R52" s="273">
        <v>132.6</v>
      </c>
      <c r="S52" s="273">
        <v>59</v>
      </c>
      <c r="T52" s="273">
        <v>9</v>
      </c>
      <c r="U52" s="273">
        <v>156</v>
      </c>
      <c r="V52" s="273">
        <v>376</v>
      </c>
      <c r="W52" s="272">
        <v>1392</v>
      </c>
      <c r="X52" s="273">
        <v>95.7</v>
      </c>
      <c r="Y52" s="273">
        <v>25</v>
      </c>
      <c r="Z52" s="273">
        <v>0</v>
      </c>
      <c r="AA52" s="273">
        <v>100</v>
      </c>
      <c r="AB52" s="273">
        <v>258</v>
      </c>
    </row>
    <row r="53" spans="1:28" ht="13.8" x14ac:dyDescent="0.25">
      <c r="A53" s="438"/>
      <c r="B53" s="437" t="s">
        <v>2</v>
      </c>
      <c r="C53" s="437"/>
      <c r="D53" s="437"/>
      <c r="E53" s="272">
        <v>171458</v>
      </c>
      <c r="F53" s="273">
        <v>60.6</v>
      </c>
      <c r="G53" s="273">
        <v>35</v>
      </c>
      <c r="H53" s="273">
        <v>16</v>
      </c>
      <c r="I53" s="273">
        <v>81</v>
      </c>
      <c r="J53" s="273">
        <v>149</v>
      </c>
      <c r="K53" s="272">
        <v>368622</v>
      </c>
      <c r="L53" s="273">
        <v>107.6</v>
      </c>
      <c r="M53" s="273">
        <v>61</v>
      </c>
      <c r="N53" s="273">
        <v>20</v>
      </c>
      <c r="O53" s="273">
        <v>153</v>
      </c>
      <c r="P53" s="273">
        <v>278</v>
      </c>
      <c r="Q53" s="272">
        <v>267020</v>
      </c>
      <c r="R53" s="273">
        <v>86.7</v>
      </c>
      <c r="S53" s="273">
        <v>44</v>
      </c>
      <c r="T53" s="273">
        <v>15</v>
      </c>
      <c r="U53" s="273">
        <v>112</v>
      </c>
      <c r="V53" s="273">
        <v>229</v>
      </c>
      <c r="W53" s="272">
        <v>16144</v>
      </c>
      <c r="X53" s="273">
        <v>100.5</v>
      </c>
      <c r="Y53" s="273">
        <v>37</v>
      </c>
      <c r="Z53" s="273">
        <v>0</v>
      </c>
      <c r="AA53" s="273">
        <v>130</v>
      </c>
      <c r="AB53" s="273">
        <v>298</v>
      </c>
    </row>
    <row r="54" spans="1:28" ht="26.4" x14ac:dyDescent="0.25">
      <c r="A54" s="438" t="s">
        <v>221</v>
      </c>
      <c r="B54" s="271" t="s">
        <v>279</v>
      </c>
      <c r="C54" s="274" t="s">
        <v>116</v>
      </c>
      <c r="D54" s="271" t="s">
        <v>215</v>
      </c>
      <c r="E54" s="272">
        <v>11731</v>
      </c>
      <c r="F54" s="273">
        <v>20</v>
      </c>
      <c r="G54" s="273">
        <v>15</v>
      </c>
      <c r="H54" s="273">
        <v>10</v>
      </c>
      <c r="I54" s="273">
        <v>24</v>
      </c>
      <c r="J54" s="273">
        <v>37</v>
      </c>
      <c r="K54" s="272">
        <v>15058</v>
      </c>
      <c r="L54" s="273">
        <v>83.5</v>
      </c>
      <c r="M54" s="273">
        <v>57</v>
      </c>
      <c r="N54" s="273">
        <v>24</v>
      </c>
      <c r="O54" s="273">
        <v>118</v>
      </c>
      <c r="P54" s="273">
        <v>194</v>
      </c>
      <c r="Q54" s="272">
        <v>12286</v>
      </c>
      <c r="R54" s="273">
        <v>108.4</v>
      </c>
      <c r="S54" s="273">
        <v>70</v>
      </c>
      <c r="T54" s="273">
        <v>19</v>
      </c>
      <c r="U54" s="273">
        <v>163</v>
      </c>
      <c r="V54" s="273">
        <v>271</v>
      </c>
      <c r="W54" s="272">
        <v>691</v>
      </c>
      <c r="X54" s="273">
        <v>161.30000000000001</v>
      </c>
      <c r="Y54" s="273">
        <v>76</v>
      </c>
      <c r="Z54" s="273">
        <v>0</v>
      </c>
      <c r="AA54" s="273">
        <v>282</v>
      </c>
      <c r="AB54" s="273">
        <v>445</v>
      </c>
    </row>
    <row r="55" spans="1:28" ht="13.8" x14ac:dyDescent="0.25">
      <c r="A55" s="438"/>
      <c r="B55" s="271" t="s">
        <v>280</v>
      </c>
      <c r="C55" s="274" t="s">
        <v>458</v>
      </c>
      <c r="D55" s="271" t="s">
        <v>46</v>
      </c>
      <c r="E55" s="272">
        <v>17605</v>
      </c>
      <c r="F55" s="273">
        <v>57.5</v>
      </c>
      <c r="G55" s="273">
        <v>44</v>
      </c>
      <c r="H55" s="273">
        <v>24</v>
      </c>
      <c r="I55" s="273">
        <v>79</v>
      </c>
      <c r="J55" s="273">
        <v>122</v>
      </c>
      <c r="K55" s="272">
        <v>19437</v>
      </c>
      <c r="L55" s="273">
        <v>93.4</v>
      </c>
      <c r="M55" s="273">
        <v>58</v>
      </c>
      <c r="N55" s="273">
        <v>22</v>
      </c>
      <c r="O55" s="273">
        <v>133</v>
      </c>
      <c r="P55" s="273">
        <v>234</v>
      </c>
      <c r="Q55" s="272">
        <v>8824</v>
      </c>
      <c r="R55" s="273">
        <v>95.2</v>
      </c>
      <c r="S55" s="273">
        <v>42</v>
      </c>
      <c r="T55" s="273">
        <v>14</v>
      </c>
      <c r="U55" s="273">
        <v>123</v>
      </c>
      <c r="V55" s="273">
        <v>282</v>
      </c>
      <c r="W55" s="272">
        <v>190</v>
      </c>
      <c r="X55" s="273">
        <v>99.5</v>
      </c>
      <c r="Y55" s="273">
        <v>13.5</v>
      </c>
      <c r="Z55" s="273">
        <v>0</v>
      </c>
      <c r="AA55" s="273">
        <v>135</v>
      </c>
      <c r="AB55" s="273">
        <v>382.5</v>
      </c>
    </row>
    <row r="56" spans="1:28" ht="13.8" x14ac:dyDescent="0.25">
      <c r="A56" s="438"/>
      <c r="B56" s="271" t="s">
        <v>281</v>
      </c>
      <c r="C56" s="274" t="s">
        <v>385</v>
      </c>
      <c r="D56" s="271" t="s">
        <v>48</v>
      </c>
      <c r="E56" s="272">
        <v>14770</v>
      </c>
      <c r="F56" s="273">
        <v>70</v>
      </c>
      <c r="G56" s="273">
        <v>42</v>
      </c>
      <c r="H56" s="273">
        <v>16</v>
      </c>
      <c r="I56" s="273">
        <v>103</v>
      </c>
      <c r="J56" s="273">
        <v>175</v>
      </c>
      <c r="K56" s="272">
        <v>24592</v>
      </c>
      <c r="L56" s="273">
        <v>154.19999999999999</v>
      </c>
      <c r="M56" s="273">
        <v>74</v>
      </c>
      <c r="N56" s="273">
        <v>21</v>
      </c>
      <c r="O56" s="273">
        <v>243</v>
      </c>
      <c r="P56" s="273">
        <v>428</v>
      </c>
      <c r="Q56" s="272">
        <v>28041</v>
      </c>
      <c r="R56" s="273">
        <v>92</v>
      </c>
      <c r="S56" s="273">
        <v>47</v>
      </c>
      <c r="T56" s="273">
        <v>17</v>
      </c>
      <c r="U56" s="273">
        <v>114</v>
      </c>
      <c r="V56" s="273">
        <v>237</v>
      </c>
      <c r="W56" s="272">
        <v>1452</v>
      </c>
      <c r="X56" s="273">
        <v>136.4</v>
      </c>
      <c r="Y56" s="273">
        <v>49</v>
      </c>
      <c r="Z56" s="273">
        <v>18.5</v>
      </c>
      <c r="AA56" s="273">
        <v>146.5</v>
      </c>
      <c r="AB56" s="273">
        <v>402</v>
      </c>
    </row>
    <row r="57" spans="1:28" ht="13.8" x14ac:dyDescent="0.25">
      <c r="A57" s="438"/>
      <c r="B57" s="271" t="s">
        <v>282</v>
      </c>
      <c r="C57" s="274" t="s">
        <v>161</v>
      </c>
      <c r="D57" s="271" t="s">
        <v>162</v>
      </c>
      <c r="E57" s="272">
        <v>21195</v>
      </c>
      <c r="F57" s="273">
        <v>72</v>
      </c>
      <c r="G57" s="273">
        <v>49</v>
      </c>
      <c r="H57" s="273">
        <v>26</v>
      </c>
      <c r="I57" s="273">
        <v>98</v>
      </c>
      <c r="J57" s="273">
        <v>162</v>
      </c>
      <c r="K57" s="272">
        <v>20235</v>
      </c>
      <c r="L57" s="273">
        <v>115.2</v>
      </c>
      <c r="M57" s="273">
        <v>70</v>
      </c>
      <c r="N57" s="273">
        <v>28</v>
      </c>
      <c r="O57" s="273">
        <v>159</v>
      </c>
      <c r="P57" s="273">
        <v>288</v>
      </c>
      <c r="Q57" s="272">
        <v>7885</v>
      </c>
      <c r="R57" s="273">
        <v>100.2</v>
      </c>
      <c r="S57" s="273">
        <v>47</v>
      </c>
      <c r="T57" s="273">
        <v>19</v>
      </c>
      <c r="U57" s="273">
        <v>125</v>
      </c>
      <c r="V57" s="273">
        <v>275</v>
      </c>
      <c r="W57" s="272">
        <v>404</v>
      </c>
      <c r="X57" s="273">
        <v>78.900000000000006</v>
      </c>
      <c r="Y57" s="273">
        <v>21.5</v>
      </c>
      <c r="Z57" s="273">
        <v>5</v>
      </c>
      <c r="AA57" s="273">
        <v>99.5</v>
      </c>
      <c r="AB57" s="273">
        <v>224</v>
      </c>
    </row>
    <row r="58" spans="1:28" ht="13.8" x14ac:dyDescent="0.25">
      <c r="A58" s="438"/>
      <c r="B58" s="437" t="s">
        <v>2</v>
      </c>
      <c r="C58" s="437"/>
      <c r="D58" s="437"/>
      <c r="E58" s="272">
        <v>65301</v>
      </c>
      <c r="F58" s="273">
        <v>58.3</v>
      </c>
      <c r="G58" s="273">
        <v>36</v>
      </c>
      <c r="H58" s="273">
        <v>17</v>
      </c>
      <c r="I58" s="273">
        <v>79</v>
      </c>
      <c r="J58" s="273">
        <v>139</v>
      </c>
      <c r="K58" s="272">
        <v>79322</v>
      </c>
      <c r="L58" s="273">
        <v>115.9</v>
      </c>
      <c r="M58" s="273">
        <v>65</v>
      </c>
      <c r="N58" s="273">
        <v>24</v>
      </c>
      <c r="O58" s="273">
        <v>159</v>
      </c>
      <c r="P58" s="273">
        <v>302</v>
      </c>
      <c r="Q58" s="272">
        <v>57036</v>
      </c>
      <c r="R58" s="273">
        <v>97.2</v>
      </c>
      <c r="S58" s="273">
        <v>50</v>
      </c>
      <c r="T58" s="273">
        <v>17</v>
      </c>
      <c r="U58" s="273">
        <v>128</v>
      </c>
      <c r="V58" s="273">
        <v>260</v>
      </c>
      <c r="W58" s="272">
        <v>2737</v>
      </c>
      <c r="X58" s="273">
        <v>131.6</v>
      </c>
      <c r="Y58" s="273">
        <v>43</v>
      </c>
      <c r="Z58" s="273">
        <v>9</v>
      </c>
      <c r="AA58" s="273">
        <v>171</v>
      </c>
      <c r="AB58" s="273">
        <v>398</v>
      </c>
    </row>
    <row r="59" spans="1:28" ht="13.8" x14ac:dyDescent="0.25">
      <c r="A59" s="438" t="s">
        <v>222</v>
      </c>
      <c r="B59" s="437" t="s">
        <v>337</v>
      </c>
      <c r="C59" s="274" t="s">
        <v>118</v>
      </c>
      <c r="D59" s="271" t="s">
        <v>22</v>
      </c>
      <c r="E59" s="273">
        <v>683</v>
      </c>
      <c r="F59" s="273">
        <v>21.3</v>
      </c>
      <c r="G59" s="273">
        <v>16</v>
      </c>
      <c r="H59" s="273">
        <v>10</v>
      </c>
      <c r="I59" s="273">
        <v>25</v>
      </c>
      <c r="J59" s="273">
        <v>44</v>
      </c>
      <c r="K59" s="273">
        <v>23428</v>
      </c>
      <c r="L59" s="273">
        <v>85.6</v>
      </c>
      <c r="M59" s="273">
        <v>66</v>
      </c>
      <c r="N59" s="273">
        <v>32</v>
      </c>
      <c r="O59" s="273">
        <v>122</v>
      </c>
      <c r="P59" s="273">
        <v>183</v>
      </c>
      <c r="Q59" s="272">
        <v>20998</v>
      </c>
      <c r="R59" s="273">
        <v>118.9</v>
      </c>
      <c r="S59" s="273">
        <v>102</v>
      </c>
      <c r="T59" s="273">
        <v>51</v>
      </c>
      <c r="U59" s="273">
        <v>169</v>
      </c>
      <c r="V59" s="273">
        <v>241</v>
      </c>
      <c r="W59" s="272">
        <v>13872</v>
      </c>
      <c r="X59" s="273">
        <v>144.30000000000001</v>
      </c>
      <c r="Y59" s="273">
        <v>127</v>
      </c>
      <c r="Z59" s="273">
        <v>61</v>
      </c>
      <c r="AA59" s="273">
        <v>210</v>
      </c>
      <c r="AB59" s="273">
        <v>285</v>
      </c>
    </row>
    <row r="60" spans="1:28" ht="13.8" x14ac:dyDescent="0.25">
      <c r="A60" s="438"/>
      <c r="B60" s="437"/>
      <c r="C60" s="274" t="s">
        <v>121</v>
      </c>
      <c r="D60" s="271" t="s">
        <v>33</v>
      </c>
      <c r="E60" s="272">
        <v>4206</v>
      </c>
      <c r="F60" s="273">
        <v>23.9</v>
      </c>
      <c r="G60" s="273">
        <v>15</v>
      </c>
      <c r="H60" s="273">
        <v>8</v>
      </c>
      <c r="I60" s="273">
        <v>28</v>
      </c>
      <c r="J60" s="273">
        <v>51</v>
      </c>
      <c r="K60" s="272">
        <v>8978</v>
      </c>
      <c r="L60" s="273">
        <v>56.8</v>
      </c>
      <c r="M60" s="273">
        <v>36</v>
      </c>
      <c r="N60" s="273">
        <v>14</v>
      </c>
      <c r="O60" s="273">
        <v>79</v>
      </c>
      <c r="P60" s="273">
        <v>136</v>
      </c>
      <c r="Q60" s="272">
        <v>11074</v>
      </c>
      <c r="R60" s="273">
        <v>69.5</v>
      </c>
      <c r="S60" s="273">
        <v>47</v>
      </c>
      <c r="T60" s="273">
        <v>17</v>
      </c>
      <c r="U60" s="273">
        <v>99</v>
      </c>
      <c r="V60" s="273">
        <v>163</v>
      </c>
      <c r="W60" s="273">
        <v>277</v>
      </c>
      <c r="X60" s="273">
        <v>142.80000000000001</v>
      </c>
      <c r="Y60" s="273">
        <v>81</v>
      </c>
      <c r="Z60" s="273">
        <v>34</v>
      </c>
      <c r="AA60" s="273">
        <v>212</v>
      </c>
      <c r="AB60" s="273">
        <v>384</v>
      </c>
    </row>
    <row r="61" spans="1:28" ht="13.8" x14ac:dyDescent="0.25">
      <c r="A61" s="438"/>
      <c r="B61" s="271" t="s">
        <v>338</v>
      </c>
      <c r="C61" s="274" t="s">
        <v>374</v>
      </c>
      <c r="D61" s="271" t="s">
        <v>375</v>
      </c>
      <c r="E61" s="272">
        <v>221</v>
      </c>
      <c r="F61" s="273">
        <v>16.8</v>
      </c>
      <c r="G61" s="273">
        <v>13</v>
      </c>
      <c r="H61" s="273">
        <v>9</v>
      </c>
      <c r="I61" s="273">
        <v>21</v>
      </c>
      <c r="J61" s="273">
        <v>29</v>
      </c>
      <c r="K61" s="272">
        <v>2161</v>
      </c>
      <c r="L61" s="273">
        <v>37.799999999999997</v>
      </c>
      <c r="M61" s="273">
        <v>28</v>
      </c>
      <c r="N61" s="273">
        <v>14</v>
      </c>
      <c r="O61" s="273">
        <v>53</v>
      </c>
      <c r="P61" s="273">
        <v>81</v>
      </c>
      <c r="Q61" s="272">
        <v>13441</v>
      </c>
      <c r="R61" s="273">
        <v>54.2</v>
      </c>
      <c r="S61" s="273">
        <v>41</v>
      </c>
      <c r="T61" s="273">
        <v>18</v>
      </c>
      <c r="U61" s="273">
        <v>79</v>
      </c>
      <c r="V61" s="273">
        <v>119</v>
      </c>
      <c r="W61" s="273">
        <v>304</v>
      </c>
      <c r="X61" s="273">
        <v>94.8</v>
      </c>
      <c r="Y61" s="273">
        <v>72.5</v>
      </c>
      <c r="Z61" s="273">
        <v>27</v>
      </c>
      <c r="AA61" s="273">
        <v>141.5</v>
      </c>
      <c r="AB61" s="273">
        <v>215</v>
      </c>
    </row>
    <row r="62" spans="1:28" ht="13.8" x14ac:dyDescent="0.25">
      <c r="A62" s="438"/>
      <c r="B62" s="271" t="s">
        <v>275</v>
      </c>
      <c r="C62" s="274" t="s">
        <v>380</v>
      </c>
      <c r="D62" s="271" t="s">
        <v>40</v>
      </c>
      <c r="E62" s="273">
        <v>360</v>
      </c>
      <c r="F62" s="273">
        <v>22.2</v>
      </c>
      <c r="G62" s="273">
        <v>17</v>
      </c>
      <c r="H62" s="273">
        <v>10</v>
      </c>
      <c r="I62" s="273">
        <v>27.5</v>
      </c>
      <c r="J62" s="273">
        <v>42</v>
      </c>
      <c r="K62" s="273">
        <v>2246</v>
      </c>
      <c r="L62" s="273">
        <v>31.1</v>
      </c>
      <c r="M62" s="273">
        <v>22</v>
      </c>
      <c r="N62" s="273">
        <v>12</v>
      </c>
      <c r="O62" s="273">
        <v>41</v>
      </c>
      <c r="P62" s="273">
        <v>66</v>
      </c>
      <c r="Q62" s="272">
        <v>14922</v>
      </c>
      <c r="R62" s="273">
        <v>58.9</v>
      </c>
      <c r="S62" s="273">
        <v>42</v>
      </c>
      <c r="T62" s="273">
        <v>20</v>
      </c>
      <c r="U62" s="273">
        <v>81</v>
      </c>
      <c r="V62" s="273">
        <v>131</v>
      </c>
      <c r="W62" s="273">
        <v>1592</v>
      </c>
      <c r="X62" s="273">
        <v>146.30000000000001</v>
      </c>
      <c r="Y62" s="273">
        <v>135</v>
      </c>
      <c r="Z62" s="273">
        <v>67</v>
      </c>
      <c r="AA62" s="273">
        <v>211</v>
      </c>
      <c r="AB62" s="273">
        <v>275</v>
      </c>
    </row>
    <row r="63" spans="1:28" ht="15" customHeight="1" x14ac:dyDescent="0.25">
      <c r="A63" s="438"/>
      <c r="B63" s="437" t="s">
        <v>279</v>
      </c>
      <c r="C63" s="274" t="s">
        <v>159</v>
      </c>
      <c r="D63" s="271" t="s">
        <v>216</v>
      </c>
      <c r="E63" s="273">
        <v>90</v>
      </c>
      <c r="F63" s="273">
        <v>14.4</v>
      </c>
      <c r="G63" s="273">
        <v>12.5</v>
      </c>
      <c r="H63" s="273">
        <v>7</v>
      </c>
      <c r="I63" s="273">
        <v>17</v>
      </c>
      <c r="J63" s="273">
        <v>32.5</v>
      </c>
      <c r="K63" s="273">
        <v>1732</v>
      </c>
      <c r="L63" s="273">
        <v>33.299999999999997</v>
      </c>
      <c r="M63" s="273">
        <v>26</v>
      </c>
      <c r="N63" s="273">
        <v>12</v>
      </c>
      <c r="O63" s="273">
        <v>47</v>
      </c>
      <c r="P63" s="273">
        <v>67</v>
      </c>
      <c r="Q63" s="272">
        <v>8970</v>
      </c>
      <c r="R63" s="273">
        <v>63.1</v>
      </c>
      <c r="S63" s="273">
        <v>48</v>
      </c>
      <c r="T63" s="273">
        <v>22</v>
      </c>
      <c r="U63" s="273">
        <v>90</v>
      </c>
      <c r="V63" s="273">
        <v>139</v>
      </c>
      <c r="W63" s="273">
        <v>125</v>
      </c>
      <c r="X63" s="273">
        <v>72.2</v>
      </c>
      <c r="Y63" s="273">
        <v>58</v>
      </c>
      <c r="Z63" s="273">
        <v>19</v>
      </c>
      <c r="AA63" s="273">
        <v>96</v>
      </c>
      <c r="AB63" s="273">
        <v>165</v>
      </c>
    </row>
    <row r="64" spans="1:28" ht="12.75" customHeight="1" x14ac:dyDescent="0.25">
      <c r="A64" s="438"/>
      <c r="B64" s="437"/>
      <c r="C64" s="274" t="s">
        <v>160</v>
      </c>
      <c r="D64" s="271" t="s">
        <v>217</v>
      </c>
      <c r="E64" s="273">
        <v>377</v>
      </c>
      <c r="F64" s="273">
        <v>23</v>
      </c>
      <c r="G64" s="273">
        <v>15</v>
      </c>
      <c r="H64" s="273">
        <v>8</v>
      </c>
      <c r="I64" s="273">
        <v>28</v>
      </c>
      <c r="J64" s="273">
        <v>52</v>
      </c>
      <c r="K64" s="273">
        <v>2720</v>
      </c>
      <c r="L64" s="273">
        <v>36.6</v>
      </c>
      <c r="M64" s="273">
        <v>26</v>
      </c>
      <c r="N64" s="273">
        <v>11</v>
      </c>
      <c r="O64" s="273">
        <v>54</v>
      </c>
      <c r="P64" s="273">
        <v>80</v>
      </c>
      <c r="Q64" s="272">
        <v>2952</v>
      </c>
      <c r="R64" s="273">
        <v>41.3</v>
      </c>
      <c r="S64" s="273">
        <v>29</v>
      </c>
      <c r="T64" s="273">
        <v>13</v>
      </c>
      <c r="U64" s="273">
        <v>58</v>
      </c>
      <c r="V64" s="273">
        <v>91</v>
      </c>
      <c r="W64" s="273">
        <v>66</v>
      </c>
      <c r="X64" s="273">
        <v>38.700000000000003</v>
      </c>
      <c r="Y64" s="273">
        <v>24</v>
      </c>
      <c r="Z64" s="273">
        <v>10</v>
      </c>
      <c r="AA64" s="273">
        <v>60</v>
      </c>
      <c r="AB64" s="273">
        <v>83</v>
      </c>
    </row>
    <row r="65" spans="1:28" ht="13.8" x14ac:dyDescent="0.25">
      <c r="A65" s="438"/>
      <c r="B65" s="440" t="s">
        <v>283</v>
      </c>
      <c r="C65" s="274" t="s">
        <v>383</v>
      </c>
      <c r="D65" s="271" t="s">
        <v>47</v>
      </c>
      <c r="E65" s="272">
        <v>7066</v>
      </c>
      <c r="F65" s="273">
        <v>11.7</v>
      </c>
      <c r="G65" s="273">
        <v>7</v>
      </c>
      <c r="H65" s="273">
        <v>3</v>
      </c>
      <c r="I65" s="273">
        <v>15</v>
      </c>
      <c r="J65" s="273">
        <v>27</v>
      </c>
      <c r="K65" s="272">
        <v>11133</v>
      </c>
      <c r="L65" s="273">
        <v>28.3</v>
      </c>
      <c r="M65" s="273">
        <v>14</v>
      </c>
      <c r="N65" s="273">
        <v>5</v>
      </c>
      <c r="O65" s="273">
        <v>37</v>
      </c>
      <c r="P65" s="273">
        <v>72</v>
      </c>
      <c r="Q65" s="272">
        <v>33245</v>
      </c>
      <c r="R65" s="273">
        <v>102.3</v>
      </c>
      <c r="S65" s="273">
        <v>74</v>
      </c>
      <c r="T65" s="273">
        <v>24</v>
      </c>
      <c r="U65" s="273">
        <v>153</v>
      </c>
      <c r="V65" s="273">
        <v>244</v>
      </c>
      <c r="W65" s="272">
        <v>5400</v>
      </c>
      <c r="X65" s="273">
        <v>116.7</v>
      </c>
      <c r="Y65" s="273">
        <v>90</v>
      </c>
      <c r="Z65" s="273">
        <v>33</v>
      </c>
      <c r="AA65" s="273">
        <v>180.5</v>
      </c>
      <c r="AB65" s="273">
        <v>262</v>
      </c>
    </row>
    <row r="66" spans="1:28" ht="13.8" x14ac:dyDescent="0.25">
      <c r="A66" s="438"/>
      <c r="B66" s="441"/>
      <c r="C66" s="274" t="s">
        <v>384</v>
      </c>
      <c r="D66" s="271" t="s">
        <v>387</v>
      </c>
      <c r="E66" s="272">
        <v>2465</v>
      </c>
      <c r="F66" s="273">
        <v>7.3</v>
      </c>
      <c r="G66" s="273">
        <v>5</v>
      </c>
      <c r="H66" s="273">
        <v>3</v>
      </c>
      <c r="I66" s="273">
        <v>10</v>
      </c>
      <c r="J66" s="273">
        <v>15</v>
      </c>
      <c r="K66" s="272">
        <v>8420</v>
      </c>
      <c r="L66" s="273">
        <v>15.3</v>
      </c>
      <c r="M66" s="273">
        <v>9</v>
      </c>
      <c r="N66" s="273">
        <v>4</v>
      </c>
      <c r="O66" s="273">
        <v>20</v>
      </c>
      <c r="P66" s="273">
        <v>35</v>
      </c>
      <c r="Q66" s="272">
        <v>27385</v>
      </c>
      <c r="R66" s="273">
        <v>43.1</v>
      </c>
      <c r="S66" s="273">
        <v>24</v>
      </c>
      <c r="T66" s="273">
        <v>8</v>
      </c>
      <c r="U66" s="273">
        <v>60</v>
      </c>
      <c r="V66" s="273">
        <v>113</v>
      </c>
      <c r="W66" s="272">
        <v>3273</v>
      </c>
      <c r="X66" s="273">
        <v>62.3</v>
      </c>
      <c r="Y66" s="273">
        <v>41</v>
      </c>
      <c r="Z66" s="273">
        <v>14</v>
      </c>
      <c r="AA66" s="273">
        <v>89</v>
      </c>
      <c r="AB66" s="273">
        <v>157</v>
      </c>
    </row>
    <row r="67" spans="1:28" ht="12.75" customHeight="1" x14ac:dyDescent="0.25">
      <c r="A67" s="438"/>
      <c r="B67" s="440" t="s">
        <v>282</v>
      </c>
      <c r="C67" s="274" t="s">
        <v>163</v>
      </c>
      <c r="D67" s="271" t="s">
        <v>164</v>
      </c>
      <c r="E67" s="273">
        <v>690</v>
      </c>
      <c r="F67" s="273">
        <v>15.5</v>
      </c>
      <c r="G67" s="273">
        <v>9</v>
      </c>
      <c r="H67" s="273">
        <v>5</v>
      </c>
      <c r="I67" s="273">
        <v>17</v>
      </c>
      <c r="J67" s="273">
        <v>32</v>
      </c>
      <c r="K67" s="273">
        <v>2364</v>
      </c>
      <c r="L67" s="273">
        <v>19.399999999999999</v>
      </c>
      <c r="M67" s="273">
        <v>12</v>
      </c>
      <c r="N67" s="273">
        <v>6</v>
      </c>
      <c r="O67" s="273">
        <v>23</v>
      </c>
      <c r="P67" s="273">
        <v>45</v>
      </c>
      <c r="Q67" s="272">
        <v>1508</v>
      </c>
      <c r="R67" s="273">
        <v>22.6</v>
      </c>
      <c r="S67" s="273">
        <v>11</v>
      </c>
      <c r="T67" s="273">
        <v>5</v>
      </c>
      <c r="U67" s="273">
        <v>27</v>
      </c>
      <c r="V67" s="273">
        <v>56</v>
      </c>
      <c r="W67" s="273">
        <v>151</v>
      </c>
      <c r="X67" s="273">
        <v>32.4</v>
      </c>
      <c r="Y67" s="273">
        <v>14</v>
      </c>
      <c r="Z67" s="273">
        <v>6</v>
      </c>
      <c r="AA67" s="273">
        <v>45</v>
      </c>
      <c r="AB67" s="273">
        <v>83</v>
      </c>
    </row>
    <row r="68" spans="1:28" ht="12.75" customHeight="1" x14ac:dyDescent="0.25">
      <c r="A68" s="438"/>
      <c r="B68" s="442"/>
      <c r="C68" s="274" t="s">
        <v>165</v>
      </c>
      <c r="D68" s="271" t="s">
        <v>166</v>
      </c>
      <c r="E68" s="272">
        <v>3667</v>
      </c>
      <c r="F68" s="273">
        <v>23.4</v>
      </c>
      <c r="G68" s="273">
        <v>17</v>
      </c>
      <c r="H68" s="273">
        <v>9</v>
      </c>
      <c r="I68" s="273">
        <v>29</v>
      </c>
      <c r="J68" s="273">
        <v>49</v>
      </c>
      <c r="K68" s="272">
        <v>10059</v>
      </c>
      <c r="L68" s="273">
        <v>48.3</v>
      </c>
      <c r="M68" s="273">
        <v>32</v>
      </c>
      <c r="N68" s="273">
        <v>15</v>
      </c>
      <c r="O68" s="273">
        <v>67</v>
      </c>
      <c r="P68" s="273">
        <v>113</v>
      </c>
      <c r="Q68" s="272">
        <v>10621</v>
      </c>
      <c r="R68" s="273">
        <v>82.4</v>
      </c>
      <c r="S68" s="273">
        <v>54</v>
      </c>
      <c r="T68" s="273">
        <v>20</v>
      </c>
      <c r="U68" s="273">
        <v>124</v>
      </c>
      <c r="V68" s="273">
        <v>196</v>
      </c>
      <c r="W68" s="273">
        <v>557</v>
      </c>
      <c r="X68" s="273">
        <v>62.2</v>
      </c>
      <c r="Y68" s="273">
        <v>29</v>
      </c>
      <c r="Z68" s="273">
        <v>11</v>
      </c>
      <c r="AA68" s="273">
        <v>69</v>
      </c>
      <c r="AB68" s="273">
        <v>173</v>
      </c>
    </row>
    <row r="69" spans="1:28" ht="13.8" x14ac:dyDescent="0.25">
      <c r="A69" s="438"/>
      <c r="B69" s="442"/>
      <c r="C69" s="274" t="s">
        <v>167</v>
      </c>
      <c r="D69" s="271" t="s">
        <v>168</v>
      </c>
      <c r="E69" s="273">
        <v>143</v>
      </c>
      <c r="F69" s="273">
        <v>20.100000000000001</v>
      </c>
      <c r="G69" s="273">
        <v>2</v>
      </c>
      <c r="H69" s="273">
        <v>1</v>
      </c>
      <c r="I69" s="273">
        <v>11</v>
      </c>
      <c r="J69" s="273">
        <v>66</v>
      </c>
      <c r="K69" s="273">
        <v>1705</v>
      </c>
      <c r="L69" s="273">
        <v>4.5</v>
      </c>
      <c r="M69" s="273">
        <v>2</v>
      </c>
      <c r="N69" s="273">
        <v>1</v>
      </c>
      <c r="O69" s="273">
        <v>2</v>
      </c>
      <c r="P69" s="273">
        <v>5</v>
      </c>
      <c r="Q69" s="272">
        <v>332</v>
      </c>
      <c r="R69" s="273">
        <v>4.8</v>
      </c>
      <c r="S69" s="273">
        <v>2</v>
      </c>
      <c r="T69" s="273">
        <v>1</v>
      </c>
      <c r="U69" s="273">
        <v>3</v>
      </c>
      <c r="V69" s="273">
        <v>6</v>
      </c>
      <c r="W69" s="273">
        <v>3</v>
      </c>
      <c r="X69" s="273">
        <v>3</v>
      </c>
      <c r="Y69" s="273">
        <v>2</v>
      </c>
      <c r="Z69" s="273">
        <v>1</v>
      </c>
      <c r="AA69" s="273">
        <v>6</v>
      </c>
      <c r="AB69" s="273">
        <v>6</v>
      </c>
    </row>
    <row r="70" spans="1:28" ht="13.8" x14ac:dyDescent="0.25">
      <c r="A70" s="438"/>
      <c r="B70" s="441"/>
      <c r="C70" s="274" t="s">
        <v>333</v>
      </c>
      <c r="D70" s="271" t="s">
        <v>334</v>
      </c>
      <c r="E70" s="273">
        <v>1</v>
      </c>
      <c r="F70" s="273">
        <v>25</v>
      </c>
      <c r="G70" s="273">
        <v>25</v>
      </c>
      <c r="H70" s="273">
        <v>25</v>
      </c>
      <c r="I70" s="273">
        <v>25</v>
      </c>
      <c r="J70" s="273">
        <v>25</v>
      </c>
      <c r="K70" s="273">
        <v>1368</v>
      </c>
      <c r="L70" s="273">
        <v>17.899999999999999</v>
      </c>
      <c r="M70" s="273">
        <v>13</v>
      </c>
      <c r="N70" s="273">
        <v>7</v>
      </c>
      <c r="O70" s="273">
        <v>23</v>
      </c>
      <c r="P70" s="273">
        <v>37</v>
      </c>
      <c r="Q70" s="272">
        <v>16267</v>
      </c>
      <c r="R70" s="273">
        <v>49.1</v>
      </c>
      <c r="S70" s="273">
        <v>29</v>
      </c>
      <c r="T70" s="273">
        <v>11</v>
      </c>
      <c r="U70" s="273">
        <v>69</v>
      </c>
      <c r="V70" s="273">
        <v>124</v>
      </c>
      <c r="W70" s="273">
        <v>370</v>
      </c>
      <c r="X70" s="273">
        <v>75.2</v>
      </c>
      <c r="Y70" s="273">
        <v>53.5</v>
      </c>
      <c r="Z70" s="273">
        <v>17</v>
      </c>
      <c r="AA70" s="273">
        <v>107</v>
      </c>
      <c r="AB70" s="273">
        <v>169.5</v>
      </c>
    </row>
    <row r="71" spans="1:28" ht="13.8" x14ac:dyDescent="0.25">
      <c r="A71" s="438"/>
      <c r="B71" s="271" t="s">
        <v>278</v>
      </c>
      <c r="C71" s="274" t="s">
        <v>171</v>
      </c>
      <c r="D71" s="271" t="s">
        <v>172</v>
      </c>
      <c r="E71" s="273">
        <v>0</v>
      </c>
      <c r="F71" s="273">
        <v>0</v>
      </c>
      <c r="G71" s="273">
        <v>0</v>
      </c>
      <c r="H71" s="273">
        <v>0</v>
      </c>
      <c r="I71" s="273">
        <v>0</v>
      </c>
      <c r="J71" s="273">
        <v>0</v>
      </c>
      <c r="K71" s="273">
        <v>28</v>
      </c>
      <c r="L71" s="273">
        <v>22.8</v>
      </c>
      <c r="M71" s="273">
        <v>13.5</v>
      </c>
      <c r="N71" s="273">
        <v>4</v>
      </c>
      <c r="O71" s="273">
        <v>35.5</v>
      </c>
      <c r="P71" s="273">
        <v>65</v>
      </c>
      <c r="Q71" s="272">
        <v>2107</v>
      </c>
      <c r="R71" s="273">
        <v>30.2</v>
      </c>
      <c r="S71" s="273">
        <v>22</v>
      </c>
      <c r="T71" s="273">
        <v>9</v>
      </c>
      <c r="U71" s="273">
        <v>43</v>
      </c>
      <c r="V71" s="273">
        <v>69</v>
      </c>
      <c r="W71" s="273">
        <v>74</v>
      </c>
      <c r="X71" s="273">
        <v>29.5</v>
      </c>
      <c r="Y71" s="273">
        <v>18</v>
      </c>
      <c r="Z71" s="273">
        <v>9</v>
      </c>
      <c r="AA71" s="273">
        <v>42</v>
      </c>
      <c r="AB71" s="273">
        <v>73</v>
      </c>
    </row>
    <row r="72" spans="1:28" ht="14.4" thickBot="1" x14ac:dyDescent="0.3">
      <c r="A72" s="439"/>
      <c r="B72" s="440" t="s">
        <v>2</v>
      </c>
      <c r="C72" s="440"/>
      <c r="D72" s="440"/>
      <c r="E72" s="289">
        <v>19969</v>
      </c>
      <c r="F72" s="290">
        <v>16.899999999999999</v>
      </c>
      <c r="G72" s="290">
        <v>11</v>
      </c>
      <c r="H72" s="290">
        <v>5</v>
      </c>
      <c r="I72" s="290">
        <v>21</v>
      </c>
      <c r="J72" s="290">
        <v>38</v>
      </c>
      <c r="K72" s="289">
        <v>76342</v>
      </c>
      <c r="L72" s="290">
        <v>50.2</v>
      </c>
      <c r="M72" s="290">
        <v>28</v>
      </c>
      <c r="N72" s="290">
        <v>10</v>
      </c>
      <c r="O72" s="290">
        <v>68</v>
      </c>
      <c r="P72" s="290">
        <v>127</v>
      </c>
      <c r="Q72" s="289">
        <v>163822</v>
      </c>
      <c r="R72" s="290">
        <v>72.7</v>
      </c>
      <c r="S72" s="290">
        <v>47</v>
      </c>
      <c r="T72" s="290">
        <v>16</v>
      </c>
      <c r="U72" s="290">
        <v>104</v>
      </c>
      <c r="V72" s="290">
        <v>177</v>
      </c>
      <c r="W72" s="289">
        <v>26064</v>
      </c>
      <c r="X72" s="290">
        <v>123.5</v>
      </c>
      <c r="Y72" s="290">
        <v>100</v>
      </c>
      <c r="Z72" s="290">
        <v>37</v>
      </c>
      <c r="AA72" s="290">
        <v>188</v>
      </c>
      <c r="AB72" s="290">
        <v>265</v>
      </c>
    </row>
    <row r="73" spans="1:28" ht="12.75" customHeight="1" thickBot="1" x14ac:dyDescent="0.3">
      <c r="A73" s="435" t="s">
        <v>218</v>
      </c>
      <c r="B73" s="436"/>
      <c r="C73" s="436"/>
      <c r="D73" s="436"/>
      <c r="E73" s="96">
        <v>309100</v>
      </c>
      <c r="F73" s="92">
        <v>52.7</v>
      </c>
      <c r="G73" s="92">
        <v>29</v>
      </c>
      <c r="H73" s="92">
        <v>14</v>
      </c>
      <c r="I73" s="92">
        <v>69</v>
      </c>
      <c r="J73" s="93">
        <v>132</v>
      </c>
      <c r="K73" s="96">
        <v>684075</v>
      </c>
      <c r="L73" s="92">
        <v>91.9</v>
      </c>
      <c r="M73" s="92">
        <v>50</v>
      </c>
      <c r="N73" s="92">
        <v>17</v>
      </c>
      <c r="O73" s="92">
        <v>124</v>
      </c>
      <c r="P73" s="93">
        <v>240</v>
      </c>
      <c r="Q73" s="91">
        <v>639386</v>
      </c>
      <c r="R73" s="92">
        <v>79.2</v>
      </c>
      <c r="S73" s="92">
        <v>43</v>
      </c>
      <c r="T73" s="92">
        <v>14</v>
      </c>
      <c r="U73" s="92">
        <v>106</v>
      </c>
      <c r="V73" s="97">
        <v>201</v>
      </c>
      <c r="W73" s="96">
        <v>51660</v>
      </c>
      <c r="X73" s="92">
        <v>110.8</v>
      </c>
      <c r="Y73" s="92">
        <v>67</v>
      </c>
      <c r="Z73" s="92">
        <v>15</v>
      </c>
      <c r="AA73" s="92">
        <v>166</v>
      </c>
      <c r="AB73" s="93">
        <v>273</v>
      </c>
    </row>
    <row r="75" spans="1:28" x14ac:dyDescent="0.25">
      <c r="A75" t="s">
        <v>292</v>
      </c>
    </row>
    <row r="76" spans="1:28" x14ac:dyDescent="0.25">
      <c r="A76" t="s">
        <v>293</v>
      </c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</row>
    <row r="77" spans="1:28" x14ac:dyDescent="0.25">
      <c r="A77" t="s">
        <v>294</v>
      </c>
    </row>
  </sheetData>
  <mergeCells count="42">
    <mergeCell ref="A2:AB2"/>
    <mergeCell ref="B21:B23"/>
    <mergeCell ref="B24:B26"/>
    <mergeCell ref="E10:E11"/>
    <mergeCell ref="F10:J10"/>
    <mergeCell ref="Q10:Q11"/>
    <mergeCell ref="R10:V10"/>
    <mergeCell ref="W10:W11"/>
    <mergeCell ref="X10:AB10"/>
    <mergeCell ref="A12:A29"/>
    <mergeCell ref="A8:A11"/>
    <mergeCell ref="B8:B11"/>
    <mergeCell ref="C8:C11"/>
    <mergeCell ref="A4:U4"/>
    <mergeCell ref="B29:D29"/>
    <mergeCell ref="E8:AB8"/>
    <mergeCell ref="Q9:V9"/>
    <mergeCell ref="A30:A53"/>
    <mergeCell ref="E9:J9"/>
    <mergeCell ref="B14:B17"/>
    <mergeCell ref="W9:AB9"/>
    <mergeCell ref="B48:B49"/>
    <mergeCell ref="B53:D53"/>
    <mergeCell ref="B35:B38"/>
    <mergeCell ref="D8:D11"/>
    <mergeCell ref="B27:B28"/>
    <mergeCell ref="B18:B20"/>
    <mergeCell ref="K9:P9"/>
    <mergeCell ref="K10:K11"/>
    <mergeCell ref="L10:P10"/>
    <mergeCell ref="B30:B34"/>
    <mergeCell ref="A73:D73"/>
    <mergeCell ref="B59:B60"/>
    <mergeCell ref="B58:D58"/>
    <mergeCell ref="B46:B47"/>
    <mergeCell ref="B42:B43"/>
    <mergeCell ref="A54:A58"/>
    <mergeCell ref="A59:A72"/>
    <mergeCell ref="B72:D72"/>
    <mergeCell ref="B63:B64"/>
    <mergeCell ref="B65:B66"/>
    <mergeCell ref="B67:B70"/>
  </mergeCells>
  <phoneticPr fontId="5" type="noConversion"/>
  <pageMargins left="0.78740157480314965" right="0.78740157480314965" top="0.98425196850393704" bottom="0.98425196850393704" header="0.51181102362204722" footer="0.51181102362204722"/>
  <pageSetup paperSize="9" scale="56" orientation="landscape" r:id="rId1"/>
  <headerFooter alignWithMargins="0"/>
  <rowBreaks count="1" manualBreakCount="1">
    <brk id="53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Z86"/>
  <sheetViews>
    <sheetView zoomScale="90" zoomScaleNormal="90" zoomScaleSheetLayoutView="85" workbookViewId="0">
      <pane ySplit="10" topLeftCell="A11" activePane="bottomLeft" state="frozenSplit"/>
      <selection pane="bottomLeft" activeCell="C5" sqref="C5"/>
    </sheetView>
  </sheetViews>
  <sheetFormatPr defaultRowHeight="13.2" x14ac:dyDescent="0.25"/>
  <cols>
    <col min="1" max="1" width="26.5546875" bestFit="1" customWidth="1"/>
    <col min="2" max="2" width="8.6640625" bestFit="1" customWidth="1"/>
    <col min="3" max="3" width="31.88671875" bestFit="1" customWidth="1"/>
    <col min="4" max="4" width="9.88671875" customWidth="1"/>
    <col min="5" max="5" width="7.6640625" style="60" customWidth="1"/>
    <col min="6" max="6" width="9.88671875" customWidth="1"/>
    <col min="7" max="7" width="9.33203125" style="60" bestFit="1" customWidth="1"/>
    <col min="8" max="8" width="7.88671875" customWidth="1"/>
    <col min="9" max="9" width="8.5546875" style="60" customWidth="1"/>
    <col min="10" max="10" width="7.6640625" customWidth="1"/>
    <col min="11" max="11" width="7.6640625" style="60" customWidth="1"/>
    <col min="12" max="12" width="8.33203125" customWidth="1"/>
    <col min="13" max="13" width="8.88671875" style="60" bestFit="1" customWidth="1"/>
    <col min="14" max="14" width="8.33203125" customWidth="1"/>
    <col min="15" max="15" width="8.88671875" style="60" bestFit="1" customWidth="1"/>
    <col min="16" max="16" width="7.6640625" bestFit="1" customWidth="1"/>
    <col min="17" max="17" width="8.33203125" style="60" bestFit="1" customWidth="1"/>
    <col min="18" max="18" width="9.109375" customWidth="1"/>
    <col min="19" max="19" width="9" style="60" customWidth="1"/>
    <col min="20" max="20" width="9.6640625" customWidth="1"/>
    <col min="21" max="21" width="9.6640625" style="60" customWidth="1"/>
    <col min="22" max="22" width="12" style="60" customWidth="1"/>
    <col min="23" max="23" width="11.44140625" style="60" customWidth="1"/>
    <col min="24" max="24" width="7.6640625" customWidth="1"/>
    <col min="25" max="25" width="7.6640625" style="60" customWidth="1"/>
    <col min="26" max="26" width="10.109375" bestFit="1" customWidth="1"/>
  </cols>
  <sheetData>
    <row r="2" spans="1:26" x14ac:dyDescent="0.25">
      <c r="A2" s="378" t="s">
        <v>474</v>
      </c>
      <c r="B2" s="378"/>
      <c r="C2" s="378"/>
      <c r="D2" s="378"/>
      <c r="E2" s="378"/>
      <c r="F2" s="378"/>
      <c r="G2" s="378"/>
      <c r="H2" s="378"/>
      <c r="I2" s="378"/>
      <c r="J2" s="378"/>
      <c r="K2" s="378"/>
      <c r="L2" s="378"/>
      <c r="M2" s="378"/>
      <c r="N2" s="378"/>
      <c r="O2" s="378"/>
      <c r="P2" s="378"/>
      <c r="Q2" s="378"/>
      <c r="R2" s="378"/>
      <c r="S2" s="378"/>
      <c r="T2" s="378"/>
      <c r="U2" s="378"/>
      <c r="V2" s="378"/>
      <c r="W2" s="378"/>
      <c r="X2" s="378"/>
      <c r="Y2" s="378"/>
      <c r="Z2" s="378"/>
    </row>
    <row r="3" spans="1:26" x14ac:dyDescent="0.25">
      <c r="B3" s="9"/>
      <c r="C3" s="9"/>
      <c r="D3" s="9"/>
    </row>
    <row r="4" spans="1:26" x14ac:dyDescent="0.25">
      <c r="A4" s="378" t="s">
        <v>60</v>
      </c>
      <c r="B4" s="378"/>
      <c r="C4" s="378"/>
      <c r="D4" s="378"/>
      <c r="E4" s="378"/>
      <c r="F4" s="378"/>
      <c r="G4" s="378"/>
      <c r="H4" s="378"/>
      <c r="I4" s="378"/>
      <c r="J4" s="378"/>
      <c r="K4" s="378"/>
      <c r="L4" s="378"/>
      <c r="M4" s="378"/>
      <c r="N4" s="378"/>
      <c r="O4" s="378"/>
      <c r="P4" s="378"/>
      <c r="Q4" s="378"/>
      <c r="R4" s="378"/>
      <c r="S4" s="378"/>
      <c r="T4" s="378"/>
      <c r="U4" s="378"/>
      <c r="V4" s="378"/>
      <c r="W4" s="378"/>
      <c r="X4" s="378"/>
      <c r="Y4" s="378"/>
      <c r="Z4" s="378"/>
    </row>
    <row r="6" spans="1:26" x14ac:dyDescent="0.25">
      <c r="A6" s="1" t="s">
        <v>272</v>
      </c>
    </row>
    <row r="7" spans="1:26" ht="13.8" thickBot="1" x14ac:dyDescent="0.3"/>
    <row r="8" spans="1:26" ht="13.8" thickBot="1" x14ac:dyDescent="0.3">
      <c r="A8" s="224"/>
      <c r="B8" s="225"/>
      <c r="C8" s="226"/>
      <c r="D8" s="394" t="s">
        <v>176</v>
      </c>
      <c r="E8" s="395"/>
      <c r="F8" s="395"/>
      <c r="G8" s="395"/>
      <c r="H8" s="395"/>
      <c r="I8" s="395"/>
      <c r="J8" s="395"/>
      <c r="K8" s="395"/>
      <c r="L8" s="395"/>
      <c r="M8" s="395"/>
      <c r="N8" s="395"/>
      <c r="O8" s="395"/>
      <c r="P8" s="395"/>
      <c r="Q8" s="395"/>
      <c r="R8" s="395"/>
      <c r="S8" s="395"/>
      <c r="T8" s="395"/>
      <c r="U8" s="395"/>
      <c r="V8" s="395"/>
      <c r="W8" s="395"/>
      <c r="X8" s="395"/>
      <c r="Y8" s="395"/>
      <c r="Z8" s="460"/>
    </row>
    <row r="9" spans="1:26" ht="40.5" customHeight="1" thickBot="1" x14ac:dyDescent="0.3">
      <c r="A9" s="202"/>
      <c r="B9" s="227"/>
      <c r="C9" s="228"/>
      <c r="D9" s="461" t="s">
        <v>85</v>
      </c>
      <c r="E9" s="461"/>
      <c r="F9" s="461" t="s">
        <v>86</v>
      </c>
      <c r="G9" s="461"/>
      <c r="H9" s="461" t="s">
        <v>90</v>
      </c>
      <c r="I9" s="461"/>
      <c r="J9" s="461" t="s">
        <v>91</v>
      </c>
      <c r="K9" s="461"/>
      <c r="L9" s="461" t="s">
        <v>87</v>
      </c>
      <c r="M9" s="461"/>
      <c r="N9" s="461" t="s">
        <v>88</v>
      </c>
      <c r="O9" s="461"/>
      <c r="P9" s="461" t="s">
        <v>177</v>
      </c>
      <c r="Q9" s="461"/>
      <c r="R9" s="461" t="s">
        <v>89</v>
      </c>
      <c r="S9" s="461"/>
      <c r="T9" s="461" t="s">
        <v>178</v>
      </c>
      <c r="U9" s="461"/>
      <c r="V9" s="461" t="s">
        <v>454</v>
      </c>
      <c r="W9" s="461"/>
      <c r="X9" s="461" t="s">
        <v>84</v>
      </c>
      <c r="Y9" s="461"/>
      <c r="Z9" s="462" t="s">
        <v>63</v>
      </c>
    </row>
    <row r="10" spans="1:26" ht="13.8" thickBot="1" x14ac:dyDescent="0.3">
      <c r="A10" s="180" t="s">
        <v>7</v>
      </c>
      <c r="B10" s="181" t="s">
        <v>16</v>
      </c>
      <c r="C10" s="186" t="s">
        <v>56</v>
      </c>
      <c r="D10" s="175" t="s">
        <v>197</v>
      </c>
      <c r="E10" s="230" t="s">
        <v>52</v>
      </c>
      <c r="F10" s="175" t="s">
        <v>197</v>
      </c>
      <c r="G10" s="230" t="s">
        <v>52</v>
      </c>
      <c r="H10" s="175" t="s">
        <v>197</v>
      </c>
      <c r="I10" s="230" t="s">
        <v>52</v>
      </c>
      <c r="J10" s="175" t="s">
        <v>197</v>
      </c>
      <c r="K10" s="230" t="s">
        <v>52</v>
      </c>
      <c r="L10" s="175" t="s">
        <v>197</v>
      </c>
      <c r="M10" s="230" t="s">
        <v>52</v>
      </c>
      <c r="N10" s="175" t="s">
        <v>197</v>
      </c>
      <c r="O10" s="230" t="s">
        <v>52</v>
      </c>
      <c r="P10" s="175" t="s">
        <v>197</v>
      </c>
      <c r="Q10" s="230" t="s">
        <v>52</v>
      </c>
      <c r="R10" s="175" t="s">
        <v>197</v>
      </c>
      <c r="S10" s="230" t="s">
        <v>52</v>
      </c>
      <c r="T10" s="175" t="s">
        <v>197</v>
      </c>
      <c r="U10" s="231" t="s">
        <v>52</v>
      </c>
      <c r="V10" s="175" t="s">
        <v>197</v>
      </c>
      <c r="W10" s="231" t="s">
        <v>52</v>
      </c>
      <c r="X10" s="176" t="s">
        <v>197</v>
      </c>
      <c r="Y10" s="230" t="s">
        <v>52</v>
      </c>
      <c r="Z10" s="463"/>
    </row>
    <row r="11" spans="1:26" ht="12.75" customHeight="1" x14ac:dyDescent="0.25">
      <c r="A11" s="407" t="s">
        <v>314</v>
      </c>
      <c r="B11" s="370" t="s">
        <v>417</v>
      </c>
      <c r="C11" s="163" t="s">
        <v>58</v>
      </c>
      <c r="D11" s="40">
        <v>11221</v>
      </c>
      <c r="E11" s="317">
        <v>45.899290000000001</v>
      </c>
      <c r="F11" s="41">
        <v>3189</v>
      </c>
      <c r="G11" s="317">
        <v>13.044549999999999</v>
      </c>
      <c r="H11" s="41">
        <v>1245</v>
      </c>
      <c r="I11" s="317">
        <v>5.0926499999999999</v>
      </c>
      <c r="J11" s="41">
        <v>43</v>
      </c>
      <c r="K11" s="317">
        <v>0.17588999999999999</v>
      </c>
      <c r="L11" s="41">
        <v>1420</v>
      </c>
      <c r="M11" s="317">
        <v>5.8084800000000003</v>
      </c>
      <c r="N11" s="41">
        <v>496</v>
      </c>
      <c r="O11" s="317">
        <v>2.02888</v>
      </c>
      <c r="P11" s="162">
        <v>8</v>
      </c>
      <c r="Q11" s="317">
        <v>3.2719999999999999E-2</v>
      </c>
      <c r="R11" s="41">
        <v>2788</v>
      </c>
      <c r="S11" s="317">
        <v>11.404260000000001</v>
      </c>
      <c r="T11" s="41">
        <v>4030</v>
      </c>
      <c r="U11" s="317">
        <v>16.484639999999999</v>
      </c>
      <c r="V11" s="41">
        <v>0</v>
      </c>
      <c r="W11" s="317">
        <v>0</v>
      </c>
      <c r="X11" s="41">
        <v>7</v>
      </c>
      <c r="Y11" s="317">
        <v>2.8629999999999999E-2</v>
      </c>
      <c r="Z11" s="253">
        <v>24447</v>
      </c>
    </row>
    <row r="12" spans="1:26" ht="12.75" customHeight="1" x14ac:dyDescent="0.25">
      <c r="A12" s="408"/>
      <c r="B12" s="46" t="s">
        <v>118</v>
      </c>
      <c r="C12" s="46" t="s">
        <v>22</v>
      </c>
      <c r="D12" s="42">
        <v>43652</v>
      </c>
      <c r="E12" s="318">
        <v>73.997730000000004</v>
      </c>
      <c r="F12" s="35">
        <v>1085</v>
      </c>
      <c r="G12" s="318">
        <v>1.8392599999999999</v>
      </c>
      <c r="H12" s="35">
        <v>338</v>
      </c>
      <c r="I12" s="318">
        <v>0.57296999999999998</v>
      </c>
      <c r="J12" s="35">
        <v>1</v>
      </c>
      <c r="K12" s="318">
        <v>1.6999999999999999E-3</v>
      </c>
      <c r="L12" s="35">
        <v>284</v>
      </c>
      <c r="M12" s="318">
        <v>0.48143000000000002</v>
      </c>
      <c r="N12" s="35">
        <v>5559</v>
      </c>
      <c r="O12" s="318">
        <v>9.42347</v>
      </c>
      <c r="P12" s="116">
        <v>45</v>
      </c>
      <c r="Q12" s="318">
        <v>7.6280000000000001E-2</v>
      </c>
      <c r="R12" s="35">
        <v>1063</v>
      </c>
      <c r="S12" s="318">
        <v>1.8019700000000001</v>
      </c>
      <c r="T12" s="35">
        <v>6964</v>
      </c>
      <c r="U12" s="318">
        <v>11.80519</v>
      </c>
      <c r="V12" s="35">
        <v>0</v>
      </c>
      <c r="W12" s="318">
        <v>0</v>
      </c>
      <c r="X12" s="35">
        <v>0</v>
      </c>
      <c r="Y12" s="318">
        <v>0</v>
      </c>
      <c r="Z12" s="254">
        <v>58991</v>
      </c>
    </row>
    <row r="13" spans="1:26" ht="12.75" customHeight="1" x14ac:dyDescent="0.25">
      <c r="A13" s="408"/>
      <c r="B13" s="46" t="s">
        <v>119</v>
      </c>
      <c r="C13" s="46" t="s">
        <v>31</v>
      </c>
      <c r="D13" s="42">
        <v>24747</v>
      </c>
      <c r="E13" s="318">
        <v>55.924160000000001</v>
      </c>
      <c r="F13" s="35">
        <v>8270</v>
      </c>
      <c r="G13" s="318">
        <v>18.688839999999999</v>
      </c>
      <c r="H13" s="35">
        <v>395</v>
      </c>
      <c r="I13" s="318">
        <v>0.89263999999999999</v>
      </c>
      <c r="J13" s="35">
        <v>71</v>
      </c>
      <c r="K13" s="318">
        <v>0.16045000000000001</v>
      </c>
      <c r="L13" s="35">
        <v>2314</v>
      </c>
      <c r="M13" s="318">
        <v>5.22926</v>
      </c>
      <c r="N13" s="35">
        <v>2448</v>
      </c>
      <c r="O13" s="318">
        <v>5.5320799999999997</v>
      </c>
      <c r="P13" s="116">
        <v>0</v>
      </c>
      <c r="Q13" s="318">
        <v>0</v>
      </c>
      <c r="R13" s="35">
        <v>578</v>
      </c>
      <c r="S13" s="318">
        <v>1.30619</v>
      </c>
      <c r="T13" s="35">
        <v>5397</v>
      </c>
      <c r="U13" s="318">
        <v>12.19633</v>
      </c>
      <c r="V13" s="35">
        <v>27</v>
      </c>
      <c r="W13" s="318">
        <v>6.1019999999999998E-2</v>
      </c>
      <c r="X13" s="35">
        <v>4</v>
      </c>
      <c r="Y13" s="318">
        <v>9.0399999999999994E-3</v>
      </c>
      <c r="Z13" s="254">
        <v>44251</v>
      </c>
    </row>
    <row r="14" spans="1:26" ht="12.75" customHeight="1" x14ac:dyDescent="0.25">
      <c r="A14" s="408"/>
      <c r="B14" s="46" t="s">
        <v>120</v>
      </c>
      <c r="C14" s="46" t="s">
        <v>32</v>
      </c>
      <c r="D14" s="42">
        <v>18451</v>
      </c>
      <c r="E14" s="318">
        <v>60.348660000000002</v>
      </c>
      <c r="F14" s="35">
        <v>2528</v>
      </c>
      <c r="G14" s="318">
        <v>8.2684599999999993</v>
      </c>
      <c r="H14" s="35">
        <v>1274</v>
      </c>
      <c r="I14" s="318">
        <v>4.1669400000000003</v>
      </c>
      <c r="J14" s="35">
        <v>45</v>
      </c>
      <c r="K14" s="318">
        <v>0.14718000000000001</v>
      </c>
      <c r="L14" s="35">
        <v>974</v>
      </c>
      <c r="M14" s="318">
        <v>3.1857099999999998</v>
      </c>
      <c r="N14" s="35">
        <v>1052</v>
      </c>
      <c r="O14" s="318">
        <v>3.4408300000000001</v>
      </c>
      <c r="P14" s="116">
        <v>0</v>
      </c>
      <c r="Q14" s="318">
        <v>0</v>
      </c>
      <c r="R14" s="35">
        <v>830</v>
      </c>
      <c r="S14" s="318">
        <v>2.7147199999999998</v>
      </c>
      <c r="T14" s="35">
        <v>5409</v>
      </c>
      <c r="U14" s="318">
        <v>17.691500000000001</v>
      </c>
      <c r="V14" s="35">
        <v>9</v>
      </c>
      <c r="W14" s="318">
        <v>2.9440000000000001E-2</v>
      </c>
      <c r="X14" s="35">
        <v>2</v>
      </c>
      <c r="Y14" s="318">
        <v>6.5399999999999998E-3</v>
      </c>
      <c r="Z14" s="254">
        <v>30574</v>
      </c>
    </row>
    <row r="15" spans="1:26" ht="12.75" customHeight="1" x14ac:dyDescent="0.25">
      <c r="A15" s="408"/>
      <c r="B15" s="46" t="s">
        <v>121</v>
      </c>
      <c r="C15" s="46" t="s">
        <v>33</v>
      </c>
      <c r="D15" s="42">
        <v>19995</v>
      </c>
      <c r="E15" s="318">
        <v>81.030150000000006</v>
      </c>
      <c r="F15" s="35">
        <v>2099</v>
      </c>
      <c r="G15" s="318">
        <v>8.50624</v>
      </c>
      <c r="H15" s="35">
        <v>459</v>
      </c>
      <c r="I15" s="318">
        <v>1.8601099999999999</v>
      </c>
      <c r="J15" s="35">
        <v>12</v>
      </c>
      <c r="K15" s="318">
        <v>4.863E-2</v>
      </c>
      <c r="L15" s="35">
        <v>734</v>
      </c>
      <c r="M15" s="318">
        <v>2.9745499999999998</v>
      </c>
      <c r="N15" s="35">
        <v>366</v>
      </c>
      <c r="O15" s="318">
        <v>1.48322</v>
      </c>
      <c r="P15" s="116">
        <v>0</v>
      </c>
      <c r="Q15" s="318">
        <v>0</v>
      </c>
      <c r="R15" s="35">
        <v>901</v>
      </c>
      <c r="S15" s="318">
        <v>3.6513200000000001</v>
      </c>
      <c r="T15" s="35">
        <v>109</v>
      </c>
      <c r="U15" s="318">
        <v>0.44172</v>
      </c>
      <c r="V15" s="35">
        <v>0</v>
      </c>
      <c r="W15" s="318">
        <v>0</v>
      </c>
      <c r="X15" s="35">
        <v>1</v>
      </c>
      <c r="Y15" s="318">
        <v>4.0499999999999998E-3</v>
      </c>
      <c r="Z15" s="254">
        <v>24676</v>
      </c>
    </row>
    <row r="16" spans="1:26" ht="12.75" customHeight="1" x14ac:dyDescent="0.25">
      <c r="A16" s="408"/>
      <c r="B16" s="46" t="s">
        <v>372</v>
      </c>
      <c r="C16" s="46" t="s">
        <v>57</v>
      </c>
      <c r="D16" s="42">
        <v>12740</v>
      </c>
      <c r="E16" s="318">
        <v>46.002740000000003</v>
      </c>
      <c r="F16" s="35">
        <v>7215</v>
      </c>
      <c r="G16" s="318">
        <v>26.052569999999999</v>
      </c>
      <c r="H16" s="35">
        <v>969</v>
      </c>
      <c r="I16" s="318">
        <v>3.4989499999999998</v>
      </c>
      <c r="J16" s="35">
        <v>57</v>
      </c>
      <c r="K16" s="318">
        <v>0.20582</v>
      </c>
      <c r="L16" s="35">
        <v>1146</v>
      </c>
      <c r="M16" s="318">
        <v>4.1380800000000004</v>
      </c>
      <c r="N16" s="35">
        <v>609</v>
      </c>
      <c r="O16" s="318">
        <v>2.19903</v>
      </c>
      <c r="P16" s="116">
        <v>1</v>
      </c>
      <c r="Q16" s="318">
        <v>3.6099999999999999E-3</v>
      </c>
      <c r="R16" s="35">
        <v>1304</v>
      </c>
      <c r="S16" s="318">
        <v>4.7085999999999997</v>
      </c>
      <c r="T16" s="35">
        <v>3646</v>
      </c>
      <c r="U16" s="318">
        <v>13.16531</v>
      </c>
      <c r="V16" s="35">
        <v>0</v>
      </c>
      <c r="W16" s="318">
        <v>0</v>
      </c>
      <c r="X16" s="35">
        <v>7</v>
      </c>
      <c r="Y16" s="318">
        <v>2.528E-2</v>
      </c>
      <c r="Z16" s="254">
        <v>27694</v>
      </c>
    </row>
    <row r="17" spans="1:26" ht="12.75" customHeight="1" x14ac:dyDescent="0.25">
      <c r="A17" s="408"/>
      <c r="B17" s="339" t="s">
        <v>467</v>
      </c>
      <c r="C17" s="46" t="s">
        <v>466</v>
      </c>
      <c r="D17" s="42">
        <v>20163</v>
      </c>
      <c r="E17" s="318">
        <v>64.070539999999994</v>
      </c>
      <c r="F17" s="35">
        <v>6406</v>
      </c>
      <c r="G17" s="318">
        <v>20.355889999999999</v>
      </c>
      <c r="H17" s="35">
        <v>411</v>
      </c>
      <c r="I17" s="318">
        <v>1.3060099999999999</v>
      </c>
      <c r="J17" s="35">
        <v>10</v>
      </c>
      <c r="K17" s="318">
        <v>3.1780000000000003E-2</v>
      </c>
      <c r="L17" s="35">
        <v>1167</v>
      </c>
      <c r="M17" s="318">
        <v>3.7082899999999999</v>
      </c>
      <c r="N17" s="35">
        <v>2085</v>
      </c>
      <c r="O17" s="318">
        <v>6.6253599999999997</v>
      </c>
      <c r="P17" s="116">
        <v>0</v>
      </c>
      <c r="Q17" s="318">
        <v>0</v>
      </c>
      <c r="R17" s="35">
        <v>1065</v>
      </c>
      <c r="S17" s="318">
        <v>3.3841800000000002</v>
      </c>
      <c r="T17" s="35">
        <v>155</v>
      </c>
      <c r="U17" s="318">
        <v>0.49253000000000002</v>
      </c>
      <c r="V17" s="35">
        <v>8</v>
      </c>
      <c r="W17" s="318">
        <v>2.5420000000000002E-2</v>
      </c>
      <c r="X17" s="35">
        <v>0</v>
      </c>
      <c r="Y17" s="318">
        <v>0</v>
      </c>
      <c r="Z17" s="254">
        <v>31470</v>
      </c>
    </row>
    <row r="18" spans="1:26" ht="12.75" customHeight="1" x14ac:dyDescent="0.25">
      <c r="A18" s="409"/>
      <c r="B18" s="339" t="s">
        <v>473</v>
      </c>
      <c r="C18" s="46" t="s">
        <v>36</v>
      </c>
      <c r="D18" s="42">
        <v>18140</v>
      </c>
      <c r="E18" s="318">
        <v>69.812190000000001</v>
      </c>
      <c r="F18" s="35">
        <v>3889</v>
      </c>
      <c r="G18" s="318">
        <v>14.966900000000001</v>
      </c>
      <c r="H18" s="35">
        <v>726</v>
      </c>
      <c r="I18" s="318">
        <v>2.7940299999999998</v>
      </c>
      <c r="J18" s="35">
        <v>127</v>
      </c>
      <c r="K18" s="318">
        <v>0.48875999999999997</v>
      </c>
      <c r="L18" s="35">
        <v>1770</v>
      </c>
      <c r="M18" s="318">
        <v>6.8118800000000004</v>
      </c>
      <c r="N18" s="35">
        <v>790</v>
      </c>
      <c r="O18" s="318">
        <v>3.04033</v>
      </c>
      <c r="P18" s="116">
        <v>0</v>
      </c>
      <c r="Q18" s="318">
        <v>0</v>
      </c>
      <c r="R18" s="35">
        <v>477</v>
      </c>
      <c r="S18" s="318">
        <v>1.83575</v>
      </c>
      <c r="T18" s="35">
        <v>35</v>
      </c>
      <c r="U18" s="318">
        <v>0.13469999999999999</v>
      </c>
      <c r="V18" s="35">
        <v>26</v>
      </c>
      <c r="W18" s="318">
        <v>0.10006</v>
      </c>
      <c r="X18" s="35">
        <v>4</v>
      </c>
      <c r="Y18" s="318">
        <v>1.5389999999999999E-2</v>
      </c>
      <c r="Z18" s="254">
        <v>25984</v>
      </c>
    </row>
    <row r="19" spans="1:26" ht="14.4" x14ac:dyDescent="0.3">
      <c r="A19" s="405" t="s">
        <v>315</v>
      </c>
      <c r="B19" s="406"/>
      <c r="C19" s="464"/>
      <c r="D19" s="267">
        <v>169109</v>
      </c>
      <c r="E19" s="328">
        <v>63.079900000000002</v>
      </c>
      <c r="F19" s="260">
        <v>34681</v>
      </c>
      <c r="G19" s="328">
        <v>12.93647</v>
      </c>
      <c r="H19" s="260">
        <v>5817</v>
      </c>
      <c r="I19" s="328">
        <v>2.1698200000000001</v>
      </c>
      <c r="J19" s="260">
        <v>366</v>
      </c>
      <c r="K19" s="328">
        <v>0.13652</v>
      </c>
      <c r="L19" s="260">
        <v>9809</v>
      </c>
      <c r="M19" s="328">
        <v>3.65889</v>
      </c>
      <c r="N19" s="260">
        <v>13405</v>
      </c>
      <c r="O19" s="328">
        <v>5.0002399999999998</v>
      </c>
      <c r="P19" s="159">
        <v>54</v>
      </c>
      <c r="Q19" s="328">
        <v>2.0140000000000002E-2</v>
      </c>
      <c r="R19" s="260">
        <v>9006</v>
      </c>
      <c r="S19" s="328">
        <v>3.3593600000000001</v>
      </c>
      <c r="T19" s="260">
        <v>25745</v>
      </c>
      <c r="U19" s="328">
        <v>9.6032299999999999</v>
      </c>
      <c r="V19" s="260">
        <v>70</v>
      </c>
      <c r="W19" s="328">
        <v>2.6110000000000001E-2</v>
      </c>
      <c r="X19" s="260">
        <v>25</v>
      </c>
      <c r="Y19" s="328">
        <v>9.3299999999999998E-3</v>
      </c>
      <c r="Z19" s="269">
        <v>268087</v>
      </c>
    </row>
    <row r="20" spans="1:26" ht="12.75" customHeight="1" x14ac:dyDescent="0.25">
      <c r="A20" s="410" t="s">
        <v>316</v>
      </c>
      <c r="B20" s="116" t="s">
        <v>373</v>
      </c>
      <c r="C20" s="229" t="s">
        <v>30</v>
      </c>
      <c r="D20" s="42">
        <v>31482</v>
      </c>
      <c r="E20" s="318">
        <v>62.729390000000002</v>
      </c>
      <c r="F20" s="35">
        <v>7785</v>
      </c>
      <c r="G20" s="318">
        <v>15.511990000000001</v>
      </c>
      <c r="H20" s="35">
        <v>2979</v>
      </c>
      <c r="I20" s="318">
        <v>5.9358000000000004</v>
      </c>
      <c r="J20" s="35">
        <v>163</v>
      </c>
      <c r="K20" s="318">
        <v>0.32479000000000002</v>
      </c>
      <c r="L20" s="35">
        <v>2482</v>
      </c>
      <c r="M20" s="318">
        <v>4.9455</v>
      </c>
      <c r="N20" s="35">
        <v>1263</v>
      </c>
      <c r="O20" s="318">
        <v>2.5165899999999999</v>
      </c>
      <c r="P20" s="116">
        <v>56</v>
      </c>
      <c r="Q20" s="318">
        <v>0.11158</v>
      </c>
      <c r="R20" s="35">
        <v>3664</v>
      </c>
      <c r="S20" s="318">
        <v>7.3007</v>
      </c>
      <c r="T20" s="35">
        <v>306</v>
      </c>
      <c r="U20" s="318">
        <v>0.60972000000000004</v>
      </c>
      <c r="V20" s="35">
        <v>0</v>
      </c>
      <c r="W20" s="318">
        <v>0</v>
      </c>
      <c r="X20" s="35">
        <v>7</v>
      </c>
      <c r="Y20" s="318">
        <v>1.3950000000000001E-2</v>
      </c>
      <c r="Z20" s="254">
        <v>50187</v>
      </c>
    </row>
    <row r="21" spans="1:26" ht="12.75" customHeight="1" x14ac:dyDescent="0.25">
      <c r="A21" s="410"/>
      <c r="B21" s="116" t="s">
        <v>374</v>
      </c>
      <c r="C21" s="229" t="s">
        <v>375</v>
      </c>
      <c r="D21" s="42">
        <v>10212</v>
      </c>
      <c r="E21" s="318">
        <v>63.318449999999999</v>
      </c>
      <c r="F21" s="35">
        <v>633</v>
      </c>
      <c r="G21" s="318">
        <v>3.9248500000000002</v>
      </c>
      <c r="H21" s="35">
        <v>45</v>
      </c>
      <c r="I21" s="318">
        <v>0.27901999999999999</v>
      </c>
      <c r="J21" s="35">
        <v>0</v>
      </c>
      <c r="K21" s="318">
        <v>0</v>
      </c>
      <c r="L21" s="35">
        <v>132</v>
      </c>
      <c r="M21" s="318">
        <v>0.81845000000000001</v>
      </c>
      <c r="N21" s="35">
        <v>204</v>
      </c>
      <c r="O21" s="318">
        <v>1.26488</v>
      </c>
      <c r="P21" s="116">
        <v>0</v>
      </c>
      <c r="Q21" s="318">
        <v>0</v>
      </c>
      <c r="R21" s="35">
        <v>159</v>
      </c>
      <c r="S21" s="318">
        <v>0.98585999999999996</v>
      </c>
      <c r="T21" s="35">
        <v>4743</v>
      </c>
      <c r="U21" s="318">
        <v>29.408480000000001</v>
      </c>
      <c r="V21" s="35">
        <v>0</v>
      </c>
      <c r="W21" s="318">
        <v>0</v>
      </c>
      <c r="X21" s="35">
        <v>0</v>
      </c>
      <c r="Y21" s="318">
        <v>0</v>
      </c>
      <c r="Z21" s="254">
        <v>16128</v>
      </c>
    </row>
    <row r="22" spans="1:26" ht="12.75" customHeight="1" x14ac:dyDescent="0.25">
      <c r="A22" s="410"/>
      <c r="B22" s="116" t="s">
        <v>114</v>
      </c>
      <c r="C22" s="229" t="s">
        <v>34</v>
      </c>
      <c r="D22" s="42">
        <v>21200</v>
      </c>
      <c r="E22" s="318">
        <v>61.93759</v>
      </c>
      <c r="F22" s="35">
        <v>4817</v>
      </c>
      <c r="G22" s="318">
        <v>14.073270000000001</v>
      </c>
      <c r="H22" s="35">
        <v>1218</v>
      </c>
      <c r="I22" s="318">
        <v>3.5584899999999999</v>
      </c>
      <c r="J22" s="35">
        <v>79</v>
      </c>
      <c r="K22" s="318">
        <v>0.23080999999999999</v>
      </c>
      <c r="L22" s="35">
        <v>1324</v>
      </c>
      <c r="M22" s="318">
        <v>3.8681800000000002</v>
      </c>
      <c r="N22" s="35">
        <v>450</v>
      </c>
      <c r="O22" s="318">
        <v>1.31471</v>
      </c>
      <c r="P22" s="116">
        <v>0</v>
      </c>
      <c r="Q22" s="318">
        <v>0</v>
      </c>
      <c r="R22" s="35">
        <v>3267</v>
      </c>
      <c r="S22" s="318">
        <v>9.5448199999999996</v>
      </c>
      <c r="T22" s="35">
        <v>1831</v>
      </c>
      <c r="U22" s="318">
        <v>5.3494200000000003</v>
      </c>
      <c r="V22" s="35">
        <v>30</v>
      </c>
      <c r="W22" s="318">
        <v>8.7650000000000006E-2</v>
      </c>
      <c r="X22" s="35">
        <v>12</v>
      </c>
      <c r="Y22" s="318">
        <v>3.5060000000000001E-2</v>
      </c>
      <c r="Z22" s="254">
        <v>34228</v>
      </c>
    </row>
    <row r="23" spans="1:26" ht="12.75" customHeight="1" x14ac:dyDescent="0.25">
      <c r="A23" s="410"/>
      <c r="B23" s="116" t="s">
        <v>112</v>
      </c>
      <c r="C23" s="229" t="s">
        <v>44</v>
      </c>
      <c r="D23" s="42">
        <v>34519</v>
      </c>
      <c r="E23" s="318">
        <v>61.046950000000002</v>
      </c>
      <c r="F23" s="35">
        <v>9162</v>
      </c>
      <c r="G23" s="318">
        <v>16.203019999999999</v>
      </c>
      <c r="H23" s="35">
        <v>2820</v>
      </c>
      <c r="I23" s="318">
        <v>4.9871800000000004</v>
      </c>
      <c r="J23" s="35">
        <v>222</v>
      </c>
      <c r="K23" s="318">
        <v>0.39261000000000001</v>
      </c>
      <c r="L23" s="35">
        <v>3300</v>
      </c>
      <c r="M23" s="318">
        <v>5.8360599999999998</v>
      </c>
      <c r="N23" s="35">
        <v>484</v>
      </c>
      <c r="O23" s="318">
        <v>0.85596000000000005</v>
      </c>
      <c r="P23" s="116">
        <v>0</v>
      </c>
      <c r="Q23" s="318">
        <v>0</v>
      </c>
      <c r="R23" s="35">
        <v>3404</v>
      </c>
      <c r="S23" s="318">
        <v>6.0199800000000003</v>
      </c>
      <c r="T23" s="35">
        <v>2623</v>
      </c>
      <c r="U23" s="318">
        <v>4.6387799999999997</v>
      </c>
      <c r="V23" s="35">
        <v>0</v>
      </c>
      <c r="W23" s="318">
        <v>0</v>
      </c>
      <c r="X23" s="35">
        <v>11</v>
      </c>
      <c r="Y23" s="318">
        <v>1.9449999999999999E-2</v>
      </c>
      <c r="Z23" s="254">
        <v>56545</v>
      </c>
    </row>
    <row r="24" spans="1:26" ht="12.75" customHeight="1" x14ac:dyDescent="0.25">
      <c r="A24" s="410"/>
      <c r="B24" t="s">
        <v>406</v>
      </c>
      <c r="C24" t="s">
        <v>35</v>
      </c>
      <c r="D24" s="42">
        <v>54671</v>
      </c>
      <c r="E24" s="318">
        <v>65.756180000000001</v>
      </c>
      <c r="F24" s="35">
        <v>10920</v>
      </c>
      <c r="G24" s="318">
        <v>13.13416</v>
      </c>
      <c r="H24" s="35">
        <v>4009</v>
      </c>
      <c r="I24" s="318">
        <v>4.8218699999999997</v>
      </c>
      <c r="J24" s="35">
        <v>152</v>
      </c>
      <c r="K24" s="318">
        <v>0.18282000000000001</v>
      </c>
      <c r="L24" s="35">
        <v>3438</v>
      </c>
      <c r="M24" s="318">
        <v>4.1350899999999999</v>
      </c>
      <c r="N24" s="35">
        <v>5185</v>
      </c>
      <c r="O24" s="318">
        <v>6.2363200000000001</v>
      </c>
      <c r="P24" s="116">
        <v>1</v>
      </c>
      <c r="Q24" s="318">
        <v>1.1999999999999999E-3</v>
      </c>
      <c r="R24" s="35">
        <v>2721</v>
      </c>
      <c r="S24" s="318">
        <v>3.27271</v>
      </c>
      <c r="T24" s="35">
        <v>1992</v>
      </c>
      <c r="U24" s="318">
        <v>2.3959000000000001</v>
      </c>
      <c r="V24" s="35">
        <v>49</v>
      </c>
      <c r="W24" s="318">
        <v>5.8939999999999999E-2</v>
      </c>
      <c r="X24" s="35">
        <v>4</v>
      </c>
      <c r="Y24" s="318">
        <v>4.81E-3</v>
      </c>
      <c r="Z24" s="254">
        <v>83142</v>
      </c>
    </row>
    <row r="25" spans="1:26" ht="14.4" x14ac:dyDescent="0.3">
      <c r="A25" s="405" t="s">
        <v>317</v>
      </c>
      <c r="B25" s="406"/>
      <c r="C25" s="464"/>
      <c r="D25" s="267">
        <v>152084</v>
      </c>
      <c r="E25" s="328">
        <v>63.307659999999998</v>
      </c>
      <c r="F25" s="260">
        <v>33317</v>
      </c>
      <c r="G25" s="328">
        <v>13.868790000000001</v>
      </c>
      <c r="H25" s="260">
        <v>11071</v>
      </c>
      <c r="I25" s="328">
        <v>4.6085000000000003</v>
      </c>
      <c r="J25" s="260">
        <v>616</v>
      </c>
      <c r="K25" s="328">
        <v>0.25641999999999998</v>
      </c>
      <c r="L25" s="260">
        <v>10676</v>
      </c>
      <c r="M25" s="328">
        <v>4.44407</v>
      </c>
      <c r="N25" s="260">
        <v>7586</v>
      </c>
      <c r="O25" s="328">
        <v>3.15781</v>
      </c>
      <c r="P25" s="159">
        <v>57</v>
      </c>
      <c r="Q25" s="328">
        <v>2.3730000000000001E-2</v>
      </c>
      <c r="R25" s="260">
        <v>13215</v>
      </c>
      <c r="S25" s="328">
        <v>5.5009800000000002</v>
      </c>
      <c r="T25" s="260">
        <v>11495</v>
      </c>
      <c r="U25" s="328">
        <v>4.7850000000000001</v>
      </c>
      <c r="V25" s="260">
        <v>79</v>
      </c>
      <c r="W25" s="328">
        <v>3.2890000000000003E-2</v>
      </c>
      <c r="X25" s="260">
        <v>34</v>
      </c>
      <c r="Y25" s="328">
        <v>1.4149999999999999E-2</v>
      </c>
      <c r="Z25" s="269">
        <v>240230</v>
      </c>
    </row>
    <row r="26" spans="1:26" ht="14.4" x14ac:dyDescent="0.3">
      <c r="A26" s="164" t="s">
        <v>318</v>
      </c>
      <c r="B26" s="116" t="s">
        <v>115</v>
      </c>
      <c r="C26" s="229" t="s">
        <v>29</v>
      </c>
      <c r="D26" s="42">
        <v>31221</v>
      </c>
      <c r="E26" s="318">
        <v>66.847229999999996</v>
      </c>
      <c r="F26" s="35">
        <v>5071</v>
      </c>
      <c r="G26" s="318">
        <v>10.85751</v>
      </c>
      <c r="H26" s="35">
        <v>2604</v>
      </c>
      <c r="I26" s="318">
        <v>5.5754200000000003</v>
      </c>
      <c r="J26" s="35">
        <v>216</v>
      </c>
      <c r="K26" s="318">
        <v>0.46248</v>
      </c>
      <c r="L26" s="35">
        <v>1962</v>
      </c>
      <c r="M26" s="318">
        <v>4.2008400000000004</v>
      </c>
      <c r="N26" s="35">
        <v>1908</v>
      </c>
      <c r="O26" s="318">
        <v>4.0852199999999996</v>
      </c>
      <c r="P26" s="116">
        <v>0</v>
      </c>
      <c r="Q26" s="318">
        <v>0</v>
      </c>
      <c r="R26" s="35">
        <v>3237</v>
      </c>
      <c r="S26" s="318">
        <v>6.9307400000000001</v>
      </c>
      <c r="T26" s="35">
        <v>482</v>
      </c>
      <c r="U26" s="318">
        <v>1.0320100000000001</v>
      </c>
      <c r="V26" s="35">
        <v>0</v>
      </c>
      <c r="W26" s="318">
        <v>0</v>
      </c>
      <c r="X26" s="35">
        <v>4</v>
      </c>
      <c r="Y26" s="318">
        <v>8.5599999999999999E-3</v>
      </c>
      <c r="Z26" s="254">
        <v>46705</v>
      </c>
    </row>
    <row r="27" spans="1:26" ht="14.4" x14ac:dyDescent="0.3">
      <c r="A27" s="405" t="s">
        <v>319</v>
      </c>
      <c r="B27" s="406"/>
      <c r="C27" s="464"/>
      <c r="D27" s="267">
        <v>31221</v>
      </c>
      <c r="E27" s="328">
        <v>66.847229999999996</v>
      </c>
      <c r="F27" s="260">
        <v>5071</v>
      </c>
      <c r="G27" s="328">
        <v>10.85751</v>
      </c>
      <c r="H27" s="260">
        <v>2604</v>
      </c>
      <c r="I27" s="328">
        <v>5.5754200000000003</v>
      </c>
      <c r="J27" s="260">
        <v>216</v>
      </c>
      <c r="K27" s="328">
        <v>0.46248</v>
      </c>
      <c r="L27" s="260">
        <v>1962</v>
      </c>
      <c r="M27" s="328">
        <v>4.2008400000000004</v>
      </c>
      <c r="N27" s="260">
        <v>1908</v>
      </c>
      <c r="O27" s="328">
        <v>4.0852199999999996</v>
      </c>
      <c r="P27" s="159">
        <v>0</v>
      </c>
      <c r="Q27" s="328">
        <v>0</v>
      </c>
      <c r="R27" s="260">
        <v>3237</v>
      </c>
      <c r="S27" s="328">
        <v>6.9307400000000001</v>
      </c>
      <c r="T27" s="260">
        <v>482</v>
      </c>
      <c r="U27" s="328">
        <v>1.0320100000000001</v>
      </c>
      <c r="V27" s="260">
        <v>0</v>
      </c>
      <c r="W27" s="328">
        <v>0</v>
      </c>
      <c r="X27" s="260">
        <v>4</v>
      </c>
      <c r="Y27" s="328">
        <v>8.5599999999999999E-3</v>
      </c>
      <c r="Z27" s="269">
        <v>46705</v>
      </c>
    </row>
    <row r="28" spans="1:26" ht="12.75" customHeight="1" x14ac:dyDescent="0.25">
      <c r="A28" s="410" t="s">
        <v>320</v>
      </c>
      <c r="B28" s="116" t="s">
        <v>125</v>
      </c>
      <c r="C28" s="229" t="s">
        <v>24</v>
      </c>
      <c r="D28" s="42">
        <v>16926</v>
      </c>
      <c r="E28" s="318">
        <v>64.721630000000005</v>
      </c>
      <c r="F28" s="35">
        <v>3426</v>
      </c>
      <c r="G28" s="318">
        <v>13.100339999999999</v>
      </c>
      <c r="H28" s="35">
        <v>767</v>
      </c>
      <c r="I28" s="318">
        <v>2.9328500000000002</v>
      </c>
      <c r="J28" s="35">
        <v>132</v>
      </c>
      <c r="K28" s="318">
        <v>0.50473999999999997</v>
      </c>
      <c r="L28" s="35">
        <v>1900</v>
      </c>
      <c r="M28" s="318">
        <v>7.2652200000000002</v>
      </c>
      <c r="N28" s="35">
        <v>1078</v>
      </c>
      <c r="O28" s="318">
        <v>4.1220600000000003</v>
      </c>
      <c r="P28" s="116">
        <v>27</v>
      </c>
      <c r="Q28" s="318">
        <v>0.10324</v>
      </c>
      <c r="R28" s="35">
        <v>1128</v>
      </c>
      <c r="S28" s="318">
        <v>4.31325</v>
      </c>
      <c r="T28" s="35">
        <v>768</v>
      </c>
      <c r="U28" s="318">
        <v>2.93668</v>
      </c>
      <c r="V28" s="35">
        <v>0</v>
      </c>
      <c r="W28" s="318">
        <v>0</v>
      </c>
      <c r="X28" s="35">
        <v>0</v>
      </c>
      <c r="Y28" s="318">
        <v>0</v>
      </c>
      <c r="Z28" s="254">
        <v>26152</v>
      </c>
    </row>
    <row r="29" spans="1:26" ht="12.75" customHeight="1" x14ac:dyDescent="0.25">
      <c r="A29" s="410"/>
      <c r="B29" s="116" t="s">
        <v>126</v>
      </c>
      <c r="C29" s="229" t="s">
        <v>389</v>
      </c>
      <c r="D29" s="42">
        <v>9819</v>
      </c>
      <c r="E29" s="318">
        <v>60.183880000000002</v>
      </c>
      <c r="F29" s="35">
        <v>1509</v>
      </c>
      <c r="G29" s="318">
        <v>9.2491599999999998</v>
      </c>
      <c r="H29" s="35">
        <v>735</v>
      </c>
      <c r="I29" s="318">
        <v>4.5050600000000003</v>
      </c>
      <c r="J29" s="35">
        <v>66</v>
      </c>
      <c r="K29" s="318">
        <v>0.40454000000000001</v>
      </c>
      <c r="L29" s="35">
        <v>1415</v>
      </c>
      <c r="M29" s="318">
        <v>8.673</v>
      </c>
      <c r="N29" s="35">
        <v>510</v>
      </c>
      <c r="O29" s="318">
        <v>3.1259600000000001</v>
      </c>
      <c r="P29" s="116">
        <v>26</v>
      </c>
      <c r="Q29" s="318">
        <v>0.15936</v>
      </c>
      <c r="R29" s="35">
        <v>880</v>
      </c>
      <c r="S29" s="318">
        <v>5.3938100000000002</v>
      </c>
      <c r="T29" s="35">
        <v>1353</v>
      </c>
      <c r="U29" s="318">
        <v>8.29298</v>
      </c>
      <c r="V29" s="35">
        <v>0</v>
      </c>
      <c r="W29" s="318">
        <v>0</v>
      </c>
      <c r="X29" s="35">
        <v>2</v>
      </c>
      <c r="Y29" s="318">
        <v>1.226E-2</v>
      </c>
      <c r="Z29" s="254">
        <v>16315</v>
      </c>
    </row>
    <row r="30" spans="1:26" ht="14.4" x14ac:dyDescent="0.3">
      <c r="A30" s="405" t="s">
        <v>321</v>
      </c>
      <c r="B30" s="406"/>
      <c r="C30" s="464"/>
      <c r="D30" s="267">
        <v>26745</v>
      </c>
      <c r="E30" s="328">
        <v>62.97831</v>
      </c>
      <c r="F30" s="260">
        <v>4935</v>
      </c>
      <c r="G30" s="328">
        <v>11.62079</v>
      </c>
      <c r="H30" s="260">
        <v>1502</v>
      </c>
      <c r="I30" s="328">
        <v>3.5368599999999999</v>
      </c>
      <c r="J30" s="260">
        <v>198</v>
      </c>
      <c r="K30" s="328">
        <v>0.46623999999999999</v>
      </c>
      <c r="L30" s="260">
        <v>3315</v>
      </c>
      <c r="M30" s="328">
        <v>7.8060600000000004</v>
      </c>
      <c r="N30" s="260">
        <v>1588</v>
      </c>
      <c r="O30" s="328">
        <v>3.7393700000000001</v>
      </c>
      <c r="P30" s="159">
        <v>53</v>
      </c>
      <c r="Q30" s="328">
        <v>0.12479999999999999</v>
      </c>
      <c r="R30" s="260">
        <v>2008</v>
      </c>
      <c r="S30" s="328">
        <v>4.7283799999999996</v>
      </c>
      <c r="T30" s="260">
        <v>2121</v>
      </c>
      <c r="U30" s="328">
        <v>4.9944699999999997</v>
      </c>
      <c r="V30" s="260">
        <v>0</v>
      </c>
      <c r="W30" s="328">
        <v>0</v>
      </c>
      <c r="X30" s="260">
        <v>2</v>
      </c>
      <c r="Y30" s="328">
        <v>4.7099999999999998E-3</v>
      </c>
      <c r="Z30" s="269">
        <v>42467</v>
      </c>
    </row>
    <row r="31" spans="1:26" ht="12.75" customHeight="1" x14ac:dyDescent="0.25">
      <c r="A31" s="410" t="s">
        <v>322</v>
      </c>
      <c r="B31" s="116" t="s">
        <v>127</v>
      </c>
      <c r="C31" s="229" t="s">
        <v>25</v>
      </c>
      <c r="D31" s="42">
        <v>20720</v>
      </c>
      <c r="E31" s="318">
        <v>75.507450000000006</v>
      </c>
      <c r="F31" s="35">
        <v>3135</v>
      </c>
      <c r="G31" s="318">
        <v>11.42451</v>
      </c>
      <c r="H31" s="35">
        <v>1003</v>
      </c>
      <c r="I31" s="318">
        <v>3.6551100000000001</v>
      </c>
      <c r="J31" s="35">
        <v>75</v>
      </c>
      <c r="K31" s="318">
        <v>0.27331</v>
      </c>
      <c r="L31" s="35">
        <v>1036</v>
      </c>
      <c r="M31" s="318">
        <v>3.7753700000000001</v>
      </c>
      <c r="N31" s="35">
        <v>216</v>
      </c>
      <c r="O31" s="318">
        <v>0.78713999999999995</v>
      </c>
      <c r="P31" s="116">
        <v>13</v>
      </c>
      <c r="Q31" s="318">
        <v>4.7370000000000002E-2</v>
      </c>
      <c r="R31" s="35">
        <v>893</v>
      </c>
      <c r="S31" s="318">
        <v>3.2542499999999999</v>
      </c>
      <c r="T31" s="35">
        <v>334</v>
      </c>
      <c r="U31" s="318">
        <v>1.21716</v>
      </c>
      <c r="V31" s="35">
        <v>7</v>
      </c>
      <c r="W31" s="318">
        <v>2.5510000000000001E-2</v>
      </c>
      <c r="X31" s="35">
        <v>9</v>
      </c>
      <c r="Y31" s="318">
        <v>3.2800000000000003E-2</v>
      </c>
      <c r="Z31" s="254">
        <v>27441</v>
      </c>
    </row>
    <row r="32" spans="1:26" ht="12.75" customHeight="1" x14ac:dyDescent="0.25">
      <c r="A32" s="410"/>
      <c r="B32" s="116" t="s">
        <v>128</v>
      </c>
      <c r="C32" s="229" t="s">
        <v>104</v>
      </c>
      <c r="D32" s="42">
        <v>12809</v>
      </c>
      <c r="E32" s="318">
        <v>69.040049999999994</v>
      </c>
      <c r="F32" s="35">
        <v>1393</v>
      </c>
      <c r="G32" s="318">
        <v>7.5082199999999997</v>
      </c>
      <c r="H32" s="35">
        <v>839</v>
      </c>
      <c r="I32" s="318">
        <v>4.5221799999999996</v>
      </c>
      <c r="J32" s="35">
        <v>56</v>
      </c>
      <c r="K32" s="318">
        <v>0.30184</v>
      </c>
      <c r="L32" s="35">
        <v>948</v>
      </c>
      <c r="M32" s="318">
        <v>5.1096899999999996</v>
      </c>
      <c r="N32" s="35">
        <v>783</v>
      </c>
      <c r="O32" s="318">
        <v>4.2203400000000002</v>
      </c>
      <c r="P32" s="116">
        <v>0</v>
      </c>
      <c r="Q32" s="318">
        <v>0</v>
      </c>
      <c r="R32" s="35">
        <v>934</v>
      </c>
      <c r="S32" s="318">
        <v>5.03423</v>
      </c>
      <c r="T32" s="35">
        <v>756</v>
      </c>
      <c r="U32" s="318">
        <v>4.0748100000000003</v>
      </c>
      <c r="V32" s="35">
        <v>13</v>
      </c>
      <c r="W32" s="318">
        <v>7.0069999999999993E-2</v>
      </c>
      <c r="X32" s="35">
        <v>22</v>
      </c>
      <c r="Y32" s="318">
        <v>0.11858</v>
      </c>
      <c r="Z32" s="254">
        <v>18553</v>
      </c>
    </row>
    <row r="33" spans="1:26" ht="12.75" customHeight="1" x14ac:dyDescent="0.25">
      <c r="A33" s="410"/>
      <c r="B33" s="116" t="s">
        <v>129</v>
      </c>
      <c r="C33" s="229" t="s">
        <v>27</v>
      </c>
      <c r="D33" s="42">
        <v>18247</v>
      </c>
      <c r="E33" s="318">
        <v>67.666690000000003</v>
      </c>
      <c r="F33" s="35">
        <v>2849</v>
      </c>
      <c r="G33" s="318">
        <v>10.565160000000001</v>
      </c>
      <c r="H33" s="35">
        <v>1846</v>
      </c>
      <c r="I33" s="318">
        <v>6.8456599999999996</v>
      </c>
      <c r="J33" s="35">
        <v>88</v>
      </c>
      <c r="K33" s="318">
        <v>0.32634000000000002</v>
      </c>
      <c r="L33" s="35">
        <v>1060</v>
      </c>
      <c r="M33" s="318">
        <v>3.9308800000000002</v>
      </c>
      <c r="N33" s="35">
        <v>235</v>
      </c>
      <c r="O33" s="318">
        <v>0.87146999999999997</v>
      </c>
      <c r="P33" s="116">
        <v>10</v>
      </c>
      <c r="Q33" s="318">
        <v>3.7080000000000002E-2</v>
      </c>
      <c r="R33" s="35">
        <v>481</v>
      </c>
      <c r="S33" s="318">
        <v>1.78373</v>
      </c>
      <c r="T33" s="35">
        <v>2116</v>
      </c>
      <c r="U33" s="318">
        <v>7.8469199999999999</v>
      </c>
      <c r="V33" s="35">
        <v>22</v>
      </c>
      <c r="W33" s="318">
        <v>8.158E-2</v>
      </c>
      <c r="X33" s="35">
        <v>12</v>
      </c>
      <c r="Y33" s="318">
        <v>4.4499999999999998E-2</v>
      </c>
      <c r="Z33" s="254">
        <v>26966</v>
      </c>
    </row>
    <row r="34" spans="1:26" ht="12.75" customHeight="1" x14ac:dyDescent="0.25">
      <c r="A34" s="410"/>
      <c r="B34" s="116" t="s">
        <v>130</v>
      </c>
      <c r="C34" s="229" t="s">
        <v>28</v>
      </c>
      <c r="D34" s="42">
        <v>2824</v>
      </c>
      <c r="E34" s="318">
        <v>32.370469999999997</v>
      </c>
      <c r="F34" s="35">
        <v>709</v>
      </c>
      <c r="G34" s="318">
        <v>8.1270100000000003</v>
      </c>
      <c r="H34" s="35">
        <v>461</v>
      </c>
      <c r="I34" s="318">
        <v>5.2842700000000002</v>
      </c>
      <c r="J34" s="35">
        <v>51</v>
      </c>
      <c r="K34" s="318">
        <v>0.58459000000000005</v>
      </c>
      <c r="L34" s="35">
        <v>2234</v>
      </c>
      <c r="M34" s="318">
        <v>25.607520000000001</v>
      </c>
      <c r="N34" s="35">
        <v>179</v>
      </c>
      <c r="O34" s="318">
        <v>2.0518100000000001</v>
      </c>
      <c r="P34" s="116">
        <v>0</v>
      </c>
      <c r="Q34" s="318">
        <v>0</v>
      </c>
      <c r="R34" s="35">
        <v>328</v>
      </c>
      <c r="S34" s="318">
        <v>3.7597399999999999</v>
      </c>
      <c r="T34" s="35">
        <v>1928</v>
      </c>
      <c r="U34" s="318">
        <v>22.09995</v>
      </c>
      <c r="V34" s="35">
        <v>8</v>
      </c>
      <c r="W34" s="318">
        <v>9.1700000000000004E-2</v>
      </c>
      <c r="X34" s="35">
        <v>2</v>
      </c>
      <c r="Y34" s="318">
        <v>2.2929999999999999E-2</v>
      </c>
      <c r="Z34" s="254">
        <v>8724</v>
      </c>
    </row>
    <row r="35" spans="1:26" ht="12.75" customHeight="1" x14ac:dyDescent="0.25">
      <c r="A35" s="410"/>
      <c r="B35" s="116" t="s">
        <v>131</v>
      </c>
      <c r="C35" s="229" t="s">
        <v>105</v>
      </c>
      <c r="D35" s="42">
        <v>12467</v>
      </c>
      <c r="E35" s="318">
        <v>66.922539999999998</v>
      </c>
      <c r="F35" s="35">
        <v>2236</v>
      </c>
      <c r="G35" s="318">
        <v>12.002789999999999</v>
      </c>
      <c r="H35" s="35">
        <v>1275</v>
      </c>
      <c r="I35" s="318">
        <v>6.8441700000000001</v>
      </c>
      <c r="J35" s="35">
        <v>52</v>
      </c>
      <c r="K35" s="318">
        <v>0.27912999999999999</v>
      </c>
      <c r="L35" s="35">
        <v>1129</v>
      </c>
      <c r="M35" s="318">
        <v>6.0604399999999998</v>
      </c>
      <c r="N35" s="35">
        <v>131</v>
      </c>
      <c r="O35" s="318">
        <v>0.70320000000000005</v>
      </c>
      <c r="P35" s="116">
        <v>8</v>
      </c>
      <c r="Q35" s="318">
        <v>4.2939999999999999E-2</v>
      </c>
      <c r="R35" s="35">
        <v>527</v>
      </c>
      <c r="S35" s="318">
        <v>2.8289200000000001</v>
      </c>
      <c r="T35" s="35">
        <v>795</v>
      </c>
      <c r="U35" s="318">
        <v>4.2675400000000003</v>
      </c>
      <c r="V35" s="35">
        <v>0</v>
      </c>
      <c r="W35" s="318">
        <v>0</v>
      </c>
      <c r="X35" s="35">
        <v>9</v>
      </c>
      <c r="Y35" s="318">
        <v>4.8309999999999999E-2</v>
      </c>
      <c r="Z35" s="254">
        <v>18629</v>
      </c>
    </row>
    <row r="36" spans="1:26" ht="14.4" x14ac:dyDescent="0.3">
      <c r="A36" s="405" t="s">
        <v>323</v>
      </c>
      <c r="B36" s="406"/>
      <c r="C36" s="464"/>
      <c r="D36" s="267">
        <v>67067</v>
      </c>
      <c r="E36" s="328">
        <v>66.857740000000007</v>
      </c>
      <c r="F36" s="260">
        <v>10322</v>
      </c>
      <c r="G36" s="328">
        <v>10.28979</v>
      </c>
      <c r="H36" s="260">
        <v>5424</v>
      </c>
      <c r="I36" s="328">
        <v>5.4070799999999997</v>
      </c>
      <c r="J36" s="260">
        <v>322</v>
      </c>
      <c r="K36" s="328">
        <v>0.32100000000000001</v>
      </c>
      <c r="L36" s="260">
        <v>6407</v>
      </c>
      <c r="M36" s="328">
        <v>6.3870100000000001</v>
      </c>
      <c r="N36" s="260">
        <v>1544</v>
      </c>
      <c r="O36" s="328">
        <v>1.53918</v>
      </c>
      <c r="P36" s="159">
        <v>31</v>
      </c>
      <c r="Q36" s="328">
        <v>3.09E-2</v>
      </c>
      <c r="R36" s="260">
        <v>3163</v>
      </c>
      <c r="S36" s="328">
        <v>3.15313</v>
      </c>
      <c r="T36" s="260">
        <v>5929</v>
      </c>
      <c r="U36" s="328">
        <v>5.9104999999999999</v>
      </c>
      <c r="V36" s="260">
        <v>50</v>
      </c>
      <c r="W36" s="328">
        <v>4.9840000000000002E-2</v>
      </c>
      <c r="X36" s="260">
        <v>54</v>
      </c>
      <c r="Y36" s="328">
        <v>5.3830000000000003E-2</v>
      </c>
      <c r="Z36" s="269">
        <v>100313</v>
      </c>
    </row>
    <row r="37" spans="1:26" ht="12.75" customHeight="1" x14ac:dyDescent="0.25">
      <c r="A37" s="410" t="s">
        <v>324</v>
      </c>
      <c r="B37" s="116" t="s">
        <v>132</v>
      </c>
      <c r="C37" s="229" t="s">
        <v>23</v>
      </c>
      <c r="D37" s="42">
        <v>7914</v>
      </c>
      <c r="E37" s="318">
        <v>35.21716</v>
      </c>
      <c r="F37" s="35">
        <v>1908</v>
      </c>
      <c r="G37" s="318">
        <v>8.49057</v>
      </c>
      <c r="H37" s="35">
        <v>960</v>
      </c>
      <c r="I37" s="318">
        <v>4.2719800000000001</v>
      </c>
      <c r="J37" s="35">
        <v>175</v>
      </c>
      <c r="K37" s="318">
        <v>0.77875000000000005</v>
      </c>
      <c r="L37" s="35">
        <v>3986</v>
      </c>
      <c r="M37" s="318">
        <v>17.737629999999999</v>
      </c>
      <c r="N37" s="35">
        <v>1141</v>
      </c>
      <c r="O37" s="318">
        <v>5.0774299999999997</v>
      </c>
      <c r="P37" s="116">
        <v>0</v>
      </c>
      <c r="Q37" s="318">
        <v>0</v>
      </c>
      <c r="R37" s="35">
        <v>2197</v>
      </c>
      <c r="S37" s="318">
        <v>9.7766099999999998</v>
      </c>
      <c r="T37" s="35">
        <v>4183</v>
      </c>
      <c r="U37" s="318">
        <v>18.614280000000001</v>
      </c>
      <c r="V37" s="35">
        <v>0</v>
      </c>
      <c r="W37" s="318">
        <v>0</v>
      </c>
      <c r="X37" s="35">
        <v>8</v>
      </c>
      <c r="Y37" s="318">
        <v>3.56E-2</v>
      </c>
      <c r="Z37" s="254">
        <v>22472</v>
      </c>
    </row>
    <row r="38" spans="1:26" ht="12.75" customHeight="1" x14ac:dyDescent="0.25">
      <c r="A38" s="410"/>
      <c r="B38" s="116" t="s">
        <v>133</v>
      </c>
      <c r="C38" s="229" t="s">
        <v>26</v>
      </c>
      <c r="D38" s="42">
        <v>11479</v>
      </c>
      <c r="E38" s="318">
        <v>51.284460000000003</v>
      </c>
      <c r="F38" s="35">
        <v>2114</v>
      </c>
      <c r="G38" s="318">
        <v>9.4446700000000003</v>
      </c>
      <c r="H38" s="35">
        <v>1187</v>
      </c>
      <c r="I38" s="318">
        <v>5.3031300000000003</v>
      </c>
      <c r="J38" s="35">
        <v>165</v>
      </c>
      <c r="K38" s="318">
        <v>0.73716999999999999</v>
      </c>
      <c r="L38" s="35">
        <v>1446</v>
      </c>
      <c r="M38" s="318">
        <v>6.4602599999999999</v>
      </c>
      <c r="N38" s="35">
        <v>1285</v>
      </c>
      <c r="O38" s="318">
        <v>5.7409600000000003</v>
      </c>
      <c r="P38" s="116">
        <v>5</v>
      </c>
      <c r="Q38" s="318">
        <v>2.2339999999999999E-2</v>
      </c>
      <c r="R38" s="35">
        <v>1851</v>
      </c>
      <c r="S38" s="318">
        <v>8.2696699999999996</v>
      </c>
      <c r="T38" s="35">
        <v>2832</v>
      </c>
      <c r="U38" s="318">
        <v>12.65246</v>
      </c>
      <c r="V38" s="35">
        <v>0</v>
      </c>
      <c r="W38" s="318">
        <v>0</v>
      </c>
      <c r="X38" s="35">
        <v>19</v>
      </c>
      <c r="Y38" s="318">
        <v>8.4889999999999993E-2</v>
      </c>
      <c r="Z38" s="254">
        <v>22383</v>
      </c>
    </row>
    <row r="39" spans="1:26" ht="12.75" customHeight="1" x14ac:dyDescent="0.25">
      <c r="A39" s="410"/>
      <c r="B39" s="116" t="s">
        <v>134</v>
      </c>
      <c r="C39" s="229" t="s">
        <v>194</v>
      </c>
      <c r="D39" s="42">
        <v>7807</v>
      </c>
      <c r="E39" s="318">
        <v>37.243580000000001</v>
      </c>
      <c r="F39" s="35">
        <v>1707</v>
      </c>
      <c r="G39" s="318">
        <v>8.1433099999999996</v>
      </c>
      <c r="H39" s="35">
        <v>2114</v>
      </c>
      <c r="I39" s="318">
        <v>10.08492</v>
      </c>
      <c r="J39" s="35">
        <v>104</v>
      </c>
      <c r="K39" s="318">
        <v>0.49614000000000003</v>
      </c>
      <c r="L39" s="35">
        <v>3605</v>
      </c>
      <c r="M39" s="318">
        <v>17.197790000000001</v>
      </c>
      <c r="N39" s="35">
        <v>427</v>
      </c>
      <c r="O39" s="318">
        <v>2.0370200000000001</v>
      </c>
      <c r="P39" s="116">
        <v>0</v>
      </c>
      <c r="Q39" s="318">
        <v>0</v>
      </c>
      <c r="R39" s="35">
        <v>1682</v>
      </c>
      <c r="S39" s="318">
        <v>8.0240399999999994</v>
      </c>
      <c r="T39" s="35">
        <v>3510</v>
      </c>
      <c r="U39" s="318">
        <v>16.744589999999999</v>
      </c>
      <c r="V39" s="35">
        <v>0</v>
      </c>
      <c r="W39" s="318">
        <v>0</v>
      </c>
      <c r="X39" s="35">
        <v>6</v>
      </c>
      <c r="Y39" s="318">
        <v>2.862E-2</v>
      </c>
      <c r="Z39" s="254">
        <v>20962</v>
      </c>
    </row>
    <row r="40" spans="1:26" ht="12.75" customHeight="1" x14ac:dyDescent="0.25">
      <c r="A40" s="410"/>
      <c r="B40" s="116" t="s">
        <v>135</v>
      </c>
      <c r="C40" s="229" t="s">
        <v>19</v>
      </c>
      <c r="D40" s="42">
        <v>17721</v>
      </c>
      <c r="E40" s="318">
        <v>77.407939999999996</v>
      </c>
      <c r="F40" s="35">
        <v>1378</v>
      </c>
      <c r="G40" s="318">
        <v>6.0193099999999999</v>
      </c>
      <c r="H40" s="35">
        <v>616</v>
      </c>
      <c r="I40" s="318">
        <v>2.6907800000000002</v>
      </c>
      <c r="J40" s="35">
        <v>74</v>
      </c>
      <c r="K40" s="318">
        <v>0.32324000000000003</v>
      </c>
      <c r="L40" s="35">
        <v>1335</v>
      </c>
      <c r="M40" s="318">
        <v>5.83148</v>
      </c>
      <c r="N40" s="35">
        <v>699</v>
      </c>
      <c r="O40" s="318">
        <v>3.0533399999999999</v>
      </c>
      <c r="P40" s="116">
        <v>0</v>
      </c>
      <c r="Q40" s="318">
        <v>0</v>
      </c>
      <c r="R40" s="35">
        <v>1053</v>
      </c>
      <c r="S40" s="318">
        <v>4.5996600000000001</v>
      </c>
      <c r="T40" s="35">
        <v>0</v>
      </c>
      <c r="U40" s="318">
        <v>0</v>
      </c>
      <c r="V40" s="35">
        <v>0</v>
      </c>
      <c r="W40" s="318">
        <v>0</v>
      </c>
      <c r="X40" s="35">
        <v>17</v>
      </c>
      <c r="Y40" s="318">
        <v>7.4260000000000007E-2</v>
      </c>
      <c r="Z40" s="254">
        <v>22893</v>
      </c>
    </row>
    <row r="41" spans="1:26" ht="12.75" customHeight="1" x14ac:dyDescent="0.25">
      <c r="A41" s="410"/>
      <c r="B41" s="116" t="s">
        <v>377</v>
      </c>
      <c r="C41" s="229" t="s">
        <v>376</v>
      </c>
      <c r="D41" s="42">
        <v>19809</v>
      </c>
      <c r="E41" s="318">
        <v>52.126199999999997</v>
      </c>
      <c r="F41" s="35">
        <v>5458</v>
      </c>
      <c r="G41" s="318">
        <v>14.362399999999999</v>
      </c>
      <c r="H41" s="35">
        <v>2273</v>
      </c>
      <c r="I41" s="318">
        <v>5.9812599999999998</v>
      </c>
      <c r="J41" s="35">
        <v>322</v>
      </c>
      <c r="K41" s="318">
        <v>0.84731999999999996</v>
      </c>
      <c r="L41" s="35">
        <v>2913</v>
      </c>
      <c r="M41" s="318">
        <v>7.6653900000000004</v>
      </c>
      <c r="N41" s="35">
        <v>1071</v>
      </c>
      <c r="O41" s="318">
        <v>2.8182700000000001</v>
      </c>
      <c r="P41" s="116">
        <v>16</v>
      </c>
      <c r="Q41" s="318">
        <v>4.2099999999999999E-2</v>
      </c>
      <c r="R41" s="35">
        <v>3080</v>
      </c>
      <c r="S41" s="318">
        <v>8.1048399999999994</v>
      </c>
      <c r="T41" s="35">
        <v>3052</v>
      </c>
      <c r="U41" s="318">
        <v>8.0311599999999999</v>
      </c>
      <c r="V41" s="35">
        <v>0</v>
      </c>
      <c r="W41" s="318">
        <v>0</v>
      </c>
      <c r="X41" s="35">
        <v>8</v>
      </c>
      <c r="Y41" s="318">
        <v>2.1049999999999999E-2</v>
      </c>
      <c r="Z41" s="254">
        <v>38002</v>
      </c>
    </row>
    <row r="42" spans="1:26" ht="14.4" x14ac:dyDescent="0.3">
      <c r="A42" s="405" t="s">
        <v>325</v>
      </c>
      <c r="B42" s="406"/>
      <c r="C42" s="464"/>
      <c r="D42" s="267">
        <v>64730</v>
      </c>
      <c r="E42" s="328">
        <v>51.084350000000001</v>
      </c>
      <c r="F42" s="260">
        <v>12565</v>
      </c>
      <c r="G42" s="328">
        <v>9.9161900000000003</v>
      </c>
      <c r="H42" s="260">
        <v>7150</v>
      </c>
      <c r="I42" s="328">
        <v>5.6427199999999997</v>
      </c>
      <c r="J42" s="260">
        <v>840</v>
      </c>
      <c r="K42" s="328">
        <v>0.66291999999999995</v>
      </c>
      <c r="L42" s="260">
        <v>13285</v>
      </c>
      <c r="M42" s="328">
        <v>10.48441</v>
      </c>
      <c r="N42" s="260">
        <v>4623</v>
      </c>
      <c r="O42" s="328">
        <v>3.6484299999999998</v>
      </c>
      <c r="P42" s="159">
        <v>21</v>
      </c>
      <c r="Q42" s="328">
        <v>1.6570000000000001E-2</v>
      </c>
      <c r="R42" s="260">
        <v>9863</v>
      </c>
      <c r="S42" s="328">
        <v>7.7837899999999998</v>
      </c>
      <c r="T42" s="260">
        <v>13577</v>
      </c>
      <c r="U42" s="328">
        <v>10.71485</v>
      </c>
      <c r="V42" s="260">
        <v>0</v>
      </c>
      <c r="W42" s="328">
        <v>0</v>
      </c>
      <c r="X42" s="260">
        <v>58</v>
      </c>
      <c r="Y42" s="328">
        <v>4.5769999999999998E-2</v>
      </c>
      <c r="Z42" s="269">
        <v>126712</v>
      </c>
    </row>
    <row r="43" spans="1:26" ht="12.75" customHeight="1" x14ac:dyDescent="0.25">
      <c r="A43" s="410" t="s">
        <v>10</v>
      </c>
      <c r="B43" s="116" t="s">
        <v>136</v>
      </c>
      <c r="C43" s="229" t="s">
        <v>17</v>
      </c>
      <c r="D43" s="42">
        <v>4418</v>
      </c>
      <c r="E43" s="318">
        <v>69.074420000000003</v>
      </c>
      <c r="F43" s="35">
        <v>720</v>
      </c>
      <c r="G43" s="318">
        <v>11.25704</v>
      </c>
      <c r="H43" s="35">
        <v>213</v>
      </c>
      <c r="I43" s="318">
        <v>3.3302100000000001</v>
      </c>
      <c r="J43" s="35">
        <v>4</v>
      </c>
      <c r="K43" s="318">
        <v>6.2539999999999998E-2</v>
      </c>
      <c r="L43" s="35">
        <v>511</v>
      </c>
      <c r="M43" s="318">
        <v>7.9893700000000001</v>
      </c>
      <c r="N43" s="35">
        <v>34</v>
      </c>
      <c r="O43" s="318">
        <v>0.53158000000000005</v>
      </c>
      <c r="P43" s="116">
        <v>0</v>
      </c>
      <c r="Q43" s="318">
        <v>0</v>
      </c>
      <c r="R43" s="35">
        <v>38</v>
      </c>
      <c r="S43" s="318">
        <v>0.59411999999999998</v>
      </c>
      <c r="T43" s="35">
        <v>457</v>
      </c>
      <c r="U43" s="318">
        <v>7.1450899999999997</v>
      </c>
      <c r="V43" s="35">
        <v>0</v>
      </c>
      <c r="W43" s="318">
        <v>0</v>
      </c>
      <c r="X43" s="35">
        <v>1</v>
      </c>
      <c r="Y43" s="318">
        <v>1.5630000000000002E-2</v>
      </c>
      <c r="Z43" s="254">
        <v>6396</v>
      </c>
    </row>
    <row r="44" spans="1:26" ht="12.75" customHeight="1" x14ac:dyDescent="0.25">
      <c r="A44" s="410"/>
      <c r="B44" s="116" t="s">
        <v>137</v>
      </c>
      <c r="C44" s="229" t="s">
        <v>18</v>
      </c>
      <c r="D44" s="42">
        <v>12363</v>
      </c>
      <c r="E44" s="318">
        <v>74.556749999999994</v>
      </c>
      <c r="F44" s="35">
        <v>1011</v>
      </c>
      <c r="G44" s="318">
        <v>6.0969699999999998</v>
      </c>
      <c r="H44" s="35">
        <v>311</v>
      </c>
      <c r="I44" s="318">
        <v>1.8755299999999999</v>
      </c>
      <c r="J44" s="35">
        <v>40</v>
      </c>
      <c r="K44" s="318">
        <v>0.24123</v>
      </c>
      <c r="L44" s="35">
        <v>355</v>
      </c>
      <c r="M44" s="318">
        <v>2.1408800000000001</v>
      </c>
      <c r="N44" s="35">
        <v>375</v>
      </c>
      <c r="O44" s="318">
        <v>2.2614899999999998</v>
      </c>
      <c r="P44" s="116">
        <v>0</v>
      </c>
      <c r="Q44" s="318">
        <v>0</v>
      </c>
      <c r="R44" s="35">
        <v>574</v>
      </c>
      <c r="S44" s="318">
        <v>3.4615800000000001</v>
      </c>
      <c r="T44" s="35">
        <v>1550</v>
      </c>
      <c r="U44" s="318">
        <v>9.3474900000000005</v>
      </c>
      <c r="V44" s="35">
        <v>0</v>
      </c>
      <c r="W44" s="318">
        <v>0</v>
      </c>
      <c r="X44" s="35">
        <v>3</v>
      </c>
      <c r="Y44" s="318">
        <v>1.8089999999999998E-2</v>
      </c>
      <c r="Z44" s="254">
        <v>16582</v>
      </c>
    </row>
    <row r="45" spans="1:26" ht="13.5" customHeight="1" x14ac:dyDescent="0.25">
      <c r="A45" s="410"/>
      <c r="B45" s="116" t="s">
        <v>138</v>
      </c>
      <c r="C45" s="229" t="s">
        <v>20</v>
      </c>
      <c r="D45" s="42">
        <v>8193</v>
      </c>
      <c r="E45" s="318">
        <v>55.666530000000002</v>
      </c>
      <c r="F45" s="35">
        <v>1263</v>
      </c>
      <c r="G45" s="318">
        <v>8.5813299999999995</v>
      </c>
      <c r="H45" s="35">
        <v>301</v>
      </c>
      <c r="I45" s="318">
        <v>2.0451100000000002</v>
      </c>
      <c r="J45" s="35">
        <v>13</v>
      </c>
      <c r="K45" s="318">
        <v>8.8330000000000006E-2</v>
      </c>
      <c r="L45" s="35">
        <v>1755</v>
      </c>
      <c r="M45" s="318">
        <v>11.92417</v>
      </c>
      <c r="N45" s="35">
        <v>297</v>
      </c>
      <c r="O45" s="318">
        <v>2.0179399999999998</v>
      </c>
      <c r="P45" s="116">
        <v>0</v>
      </c>
      <c r="Q45" s="318">
        <v>0</v>
      </c>
      <c r="R45" s="35">
        <v>636</v>
      </c>
      <c r="S45" s="318">
        <v>4.3212400000000004</v>
      </c>
      <c r="T45" s="35">
        <v>2260</v>
      </c>
      <c r="U45" s="318">
        <v>15.35535</v>
      </c>
      <c r="V45" s="35">
        <v>0</v>
      </c>
      <c r="W45" s="318">
        <v>0</v>
      </c>
      <c r="X45" s="35">
        <v>0</v>
      </c>
      <c r="Y45" s="318">
        <v>0</v>
      </c>
      <c r="Z45" s="254">
        <v>14718</v>
      </c>
    </row>
    <row r="46" spans="1:26" ht="12.75" customHeight="1" x14ac:dyDescent="0.25">
      <c r="A46" s="410"/>
      <c r="B46" s="116" t="s">
        <v>139</v>
      </c>
      <c r="C46" s="229" t="s">
        <v>45</v>
      </c>
      <c r="D46" s="42">
        <v>23454</v>
      </c>
      <c r="E46" s="318">
        <v>53.820740000000001</v>
      </c>
      <c r="F46" s="35">
        <v>8385</v>
      </c>
      <c r="G46" s="318">
        <v>19.24136</v>
      </c>
      <c r="H46" s="35">
        <v>1907</v>
      </c>
      <c r="I46" s="318">
        <v>4.3760599999999998</v>
      </c>
      <c r="J46" s="35">
        <v>255</v>
      </c>
      <c r="K46" s="318">
        <v>0.58516000000000001</v>
      </c>
      <c r="L46" s="35">
        <v>2818</v>
      </c>
      <c r="M46" s="318">
        <v>6.4665699999999999</v>
      </c>
      <c r="N46" s="35">
        <v>752</v>
      </c>
      <c r="O46" s="318">
        <v>1.7256400000000001</v>
      </c>
      <c r="P46" s="116">
        <v>8</v>
      </c>
      <c r="Q46" s="318">
        <v>1.8360000000000001E-2</v>
      </c>
      <c r="R46" s="35">
        <v>2615</v>
      </c>
      <c r="S46" s="318">
        <v>6.0007299999999999</v>
      </c>
      <c r="T46" s="35">
        <v>3377</v>
      </c>
      <c r="U46" s="318">
        <v>7.74932</v>
      </c>
      <c r="V46" s="35">
        <v>0</v>
      </c>
      <c r="W46" s="318">
        <v>0</v>
      </c>
      <c r="X46" s="35">
        <v>7</v>
      </c>
      <c r="Y46" s="318">
        <v>1.6060000000000001E-2</v>
      </c>
      <c r="Z46" s="254">
        <v>43578</v>
      </c>
    </row>
    <row r="47" spans="1:26" ht="14.4" x14ac:dyDescent="0.3">
      <c r="A47" s="405" t="s">
        <v>155</v>
      </c>
      <c r="B47" s="406"/>
      <c r="C47" s="464"/>
      <c r="D47" s="267">
        <v>48428</v>
      </c>
      <c r="E47" s="328">
        <v>59.586089999999999</v>
      </c>
      <c r="F47" s="260">
        <v>11379</v>
      </c>
      <c r="G47" s="328">
        <v>14.00079</v>
      </c>
      <c r="H47" s="260">
        <v>2732</v>
      </c>
      <c r="I47" s="328">
        <v>3.3614700000000002</v>
      </c>
      <c r="J47" s="260">
        <v>312</v>
      </c>
      <c r="K47" s="328">
        <v>0.38389000000000001</v>
      </c>
      <c r="L47" s="260">
        <v>5439</v>
      </c>
      <c r="M47" s="328">
        <v>6.6921799999999996</v>
      </c>
      <c r="N47" s="260">
        <v>1458</v>
      </c>
      <c r="O47" s="328">
        <v>1.79393</v>
      </c>
      <c r="P47" s="159">
        <v>8</v>
      </c>
      <c r="Q47" s="328">
        <v>9.8399999999999998E-3</v>
      </c>
      <c r="R47" s="260">
        <v>3863</v>
      </c>
      <c r="S47" s="328">
        <v>4.7530599999999996</v>
      </c>
      <c r="T47" s="260">
        <v>7644</v>
      </c>
      <c r="U47" s="328">
        <v>9.4052199999999999</v>
      </c>
      <c r="V47" s="260">
        <v>0</v>
      </c>
      <c r="W47" s="328">
        <v>0</v>
      </c>
      <c r="X47" s="260">
        <v>11</v>
      </c>
      <c r="Y47" s="328">
        <v>1.353E-2</v>
      </c>
      <c r="Z47" s="269">
        <v>81274</v>
      </c>
    </row>
    <row r="48" spans="1:26" ht="12.75" customHeight="1" x14ac:dyDescent="0.25">
      <c r="A48" s="259" t="s">
        <v>14</v>
      </c>
      <c r="B48" s="304" t="s">
        <v>418</v>
      </c>
      <c r="C48" s="229" t="s">
        <v>21</v>
      </c>
      <c r="D48" s="42">
        <v>20444</v>
      </c>
      <c r="E48" s="318">
        <v>66.380930000000006</v>
      </c>
      <c r="F48" s="35">
        <v>5991</v>
      </c>
      <c r="G48" s="318">
        <v>19.452559999999998</v>
      </c>
      <c r="H48" s="35">
        <v>143</v>
      </c>
      <c r="I48" s="318">
        <v>0.46432000000000001</v>
      </c>
      <c r="J48" s="35">
        <v>153</v>
      </c>
      <c r="K48" s="318">
        <v>0.49679000000000001</v>
      </c>
      <c r="L48" s="35">
        <v>977</v>
      </c>
      <c r="M48" s="318">
        <v>3.1722800000000002</v>
      </c>
      <c r="N48" s="35">
        <v>390</v>
      </c>
      <c r="O48" s="318">
        <v>1.2663199999999999</v>
      </c>
      <c r="P48" s="116">
        <v>0</v>
      </c>
      <c r="Q48" s="318">
        <v>0</v>
      </c>
      <c r="R48" s="35">
        <v>1105</v>
      </c>
      <c r="S48" s="318">
        <v>3.5878999999999999</v>
      </c>
      <c r="T48" s="35">
        <v>1591</v>
      </c>
      <c r="U48" s="318">
        <v>5.1659199999999998</v>
      </c>
      <c r="V48" s="35">
        <v>0</v>
      </c>
      <c r="W48" s="318">
        <v>0</v>
      </c>
      <c r="X48" s="35">
        <v>4</v>
      </c>
      <c r="Y48" s="318">
        <v>1.299E-2</v>
      </c>
      <c r="Z48" s="254">
        <v>30798</v>
      </c>
    </row>
    <row r="49" spans="1:26" ht="14.4" x14ac:dyDescent="0.3">
      <c r="A49" s="405" t="s">
        <v>156</v>
      </c>
      <c r="B49" s="406"/>
      <c r="C49" s="464"/>
      <c r="D49" s="267">
        <v>20444</v>
      </c>
      <c r="E49" s="328">
        <v>66.380930000000006</v>
      </c>
      <c r="F49" s="260">
        <v>5991</v>
      </c>
      <c r="G49" s="328">
        <v>19.452559999999998</v>
      </c>
      <c r="H49" s="260">
        <v>143</v>
      </c>
      <c r="I49" s="328">
        <v>0.46432000000000001</v>
      </c>
      <c r="J49" s="260">
        <v>153</v>
      </c>
      <c r="K49" s="328">
        <v>0.49679000000000001</v>
      </c>
      <c r="L49" s="260">
        <v>977</v>
      </c>
      <c r="M49" s="328">
        <v>3.1722800000000002</v>
      </c>
      <c r="N49" s="260">
        <v>390</v>
      </c>
      <c r="O49" s="328">
        <v>1.2663199999999999</v>
      </c>
      <c r="P49" s="159">
        <v>0</v>
      </c>
      <c r="Q49" s="328">
        <v>0</v>
      </c>
      <c r="R49" s="260">
        <v>1105</v>
      </c>
      <c r="S49" s="328">
        <v>3.5878999999999999</v>
      </c>
      <c r="T49" s="260">
        <v>1591</v>
      </c>
      <c r="U49" s="328">
        <v>5.1659199999999998</v>
      </c>
      <c r="V49" s="260">
        <v>0</v>
      </c>
      <c r="W49" s="328">
        <v>0</v>
      </c>
      <c r="X49" s="260">
        <v>4</v>
      </c>
      <c r="Y49" s="328">
        <v>1.299E-2</v>
      </c>
      <c r="Z49" s="269">
        <v>30798</v>
      </c>
    </row>
    <row r="50" spans="1:26" ht="12.75" customHeight="1" x14ac:dyDescent="0.25">
      <c r="A50" s="410" t="s">
        <v>8</v>
      </c>
      <c r="B50" s="116" t="s">
        <v>378</v>
      </c>
      <c r="C50" s="229" t="s">
        <v>59</v>
      </c>
      <c r="D50" s="42">
        <v>29700</v>
      </c>
      <c r="E50" s="318">
        <v>57.189070000000001</v>
      </c>
      <c r="F50" s="35">
        <v>8942</v>
      </c>
      <c r="G50" s="318">
        <v>17.218340000000001</v>
      </c>
      <c r="H50" s="35">
        <v>2263</v>
      </c>
      <c r="I50" s="318">
        <v>4.3575400000000002</v>
      </c>
      <c r="J50" s="35">
        <v>285</v>
      </c>
      <c r="K50" s="318">
        <v>0.54878000000000005</v>
      </c>
      <c r="L50" s="35">
        <v>4058</v>
      </c>
      <c r="M50" s="318">
        <v>7.8139099999999999</v>
      </c>
      <c r="N50" s="35">
        <v>845</v>
      </c>
      <c r="O50" s="318">
        <v>1.6271</v>
      </c>
      <c r="P50" s="116">
        <v>7</v>
      </c>
      <c r="Q50" s="318">
        <v>1.3480000000000001E-2</v>
      </c>
      <c r="R50" s="35">
        <v>5512</v>
      </c>
      <c r="S50" s="318">
        <v>10.61368</v>
      </c>
      <c r="T50" s="35">
        <v>319</v>
      </c>
      <c r="U50" s="318">
        <v>0.61424999999999996</v>
      </c>
      <c r="V50" s="35">
        <v>0</v>
      </c>
      <c r="W50" s="318">
        <v>0</v>
      </c>
      <c r="X50" s="35">
        <v>2</v>
      </c>
      <c r="Y50" s="318">
        <v>3.8500000000000001E-3</v>
      </c>
      <c r="Z50" s="254">
        <v>51933</v>
      </c>
    </row>
    <row r="51" spans="1:26" ht="12.75" customHeight="1" x14ac:dyDescent="0.25">
      <c r="A51" s="410"/>
      <c r="B51" s="116" t="s">
        <v>140</v>
      </c>
      <c r="C51" s="229" t="s">
        <v>37</v>
      </c>
      <c r="D51" s="42">
        <v>22026</v>
      </c>
      <c r="E51" s="318">
        <v>75.374719999999996</v>
      </c>
      <c r="F51" s="35">
        <v>1996</v>
      </c>
      <c r="G51" s="318">
        <v>6.83047</v>
      </c>
      <c r="H51" s="35">
        <v>1117</v>
      </c>
      <c r="I51" s="318">
        <v>3.82246</v>
      </c>
      <c r="J51" s="35">
        <v>68</v>
      </c>
      <c r="K51" s="318">
        <v>0.23269999999999999</v>
      </c>
      <c r="L51" s="35">
        <v>1276</v>
      </c>
      <c r="M51" s="318">
        <v>4.3665700000000003</v>
      </c>
      <c r="N51" s="35">
        <v>909</v>
      </c>
      <c r="O51" s="318">
        <v>3.1106699999999998</v>
      </c>
      <c r="P51" s="116">
        <v>0</v>
      </c>
      <c r="Q51" s="318">
        <v>0</v>
      </c>
      <c r="R51" s="35">
        <v>1732</v>
      </c>
      <c r="S51" s="318">
        <v>5.9270399999999999</v>
      </c>
      <c r="T51" s="35">
        <v>95</v>
      </c>
      <c r="U51" s="318">
        <v>0.3251</v>
      </c>
      <c r="V51" s="35">
        <v>0</v>
      </c>
      <c r="W51" s="318">
        <v>0</v>
      </c>
      <c r="X51" s="35">
        <v>3</v>
      </c>
      <c r="Y51" s="318">
        <v>1.027E-2</v>
      </c>
      <c r="Z51" s="254">
        <v>29222</v>
      </c>
    </row>
    <row r="52" spans="1:26" ht="12.75" customHeight="1" x14ac:dyDescent="0.25">
      <c r="A52" s="410"/>
      <c r="B52" s="116" t="s">
        <v>141</v>
      </c>
      <c r="C52" s="229" t="s">
        <v>38</v>
      </c>
      <c r="D52" s="42">
        <v>16915</v>
      </c>
      <c r="E52" s="318">
        <v>82.839510000000004</v>
      </c>
      <c r="F52" s="35">
        <v>1110</v>
      </c>
      <c r="G52" s="318">
        <v>5.4361100000000002</v>
      </c>
      <c r="H52" s="35">
        <v>636</v>
      </c>
      <c r="I52" s="318">
        <v>3.1147499999999999</v>
      </c>
      <c r="J52" s="35">
        <v>8</v>
      </c>
      <c r="K52" s="318">
        <v>3.918E-2</v>
      </c>
      <c r="L52" s="35">
        <v>660</v>
      </c>
      <c r="M52" s="318">
        <v>3.2322799999999998</v>
      </c>
      <c r="N52" s="35">
        <v>306</v>
      </c>
      <c r="O52" s="318">
        <v>1.4985999999999999</v>
      </c>
      <c r="P52" s="116">
        <v>1</v>
      </c>
      <c r="Q52" s="318">
        <v>4.8999999999999998E-3</v>
      </c>
      <c r="R52" s="35">
        <v>698</v>
      </c>
      <c r="S52" s="318">
        <v>3.41838</v>
      </c>
      <c r="T52" s="35">
        <v>84</v>
      </c>
      <c r="U52" s="318">
        <v>0.41138000000000002</v>
      </c>
      <c r="V52" s="35">
        <v>0</v>
      </c>
      <c r="W52" s="318">
        <v>0</v>
      </c>
      <c r="X52" s="35">
        <v>1</v>
      </c>
      <c r="Y52" s="318">
        <v>4.8999999999999998E-3</v>
      </c>
      <c r="Z52" s="254">
        <v>20419</v>
      </c>
    </row>
    <row r="53" spans="1:26" ht="12.75" customHeight="1" x14ac:dyDescent="0.25">
      <c r="A53" s="410"/>
      <c r="B53" s="116" t="s">
        <v>379</v>
      </c>
      <c r="C53" s="229" t="s">
        <v>39</v>
      </c>
      <c r="D53" s="42">
        <v>30674</v>
      </c>
      <c r="E53" s="318">
        <v>76.549130000000005</v>
      </c>
      <c r="F53" s="35">
        <v>4752</v>
      </c>
      <c r="G53" s="318">
        <v>11.85895</v>
      </c>
      <c r="H53" s="35">
        <v>778</v>
      </c>
      <c r="I53" s="318">
        <v>1.9415500000000001</v>
      </c>
      <c r="J53" s="35">
        <v>87</v>
      </c>
      <c r="K53" s="318">
        <v>0.21711</v>
      </c>
      <c r="L53" s="35">
        <v>956</v>
      </c>
      <c r="M53" s="318">
        <v>2.3857699999999999</v>
      </c>
      <c r="N53" s="35">
        <v>823</v>
      </c>
      <c r="O53" s="318">
        <v>2.0538500000000002</v>
      </c>
      <c r="P53" s="116">
        <v>2</v>
      </c>
      <c r="Q53" s="318">
        <v>4.9899999999999996E-3</v>
      </c>
      <c r="R53" s="35">
        <v>1851</v>
      </c>
      <c r="S53" s="318">
        <v>4.6193</v>
      </c>
      <c r="T53" s="35">
        <v>143</v>
      </c>
      <c r="U53" s="318">
        <v>0.35687000000000002</v>
      </c>
      <c r="V53" s="35">
        <v>0</v>
      </c>
      <c r="W53" s="318">
        <v>0</v>
      </c>
      <c r="X53" s="35">
        <v>5</v>
      </c>
      <c r="Y53" s="318">
        <v>1.248E-2</v>
      </c>
      <c r="Z53" s="254">
        <v>40071</v>
      </c>
    </row>
    <row r="54" spans="1:26" ht="12.75" customHeight="1" x14ac:dyDescent="0.25">
      <c r="A54" s="410"/>
      <c r="B54" s="116" t="s">
        <v>380</v>
      </c>
      <c r="C54" s="229" t="s">
        <v>40</v>
      </c>
      <c r="D54" s="42">
        <v>16364</v>
      </c>
      <c r="E54" s="318">
        <v>85.554450000000003</v>
      </c>
      <c r="F54" s="35">
        <v>1813</v>
      </c>
      <c r="G54" s="318">
        <v>9.4787499999999998</v>
      </c>
      <c r="H54" s="35">
        <v>81</v>
      </c>
      <c r="I54" s="318">
        <v>0.42348999999999998</v>
      </c>
      <c r="J54" s="35">
        <v>1</v>
      </c>
      <c r="K54" s="318">
        <v>5.2300000000000003E-3</v>
      </c>
      <c r="L54" s="35">
        <v>301</v>
      </c>
      <c r="M54" s="318">
        <v>1.57369</v>
      </c>
      <c r="N54" s="35">
        <v>539</v>
      </c>
      <c r="O54" s="318">
        <v>2.8180100000000001</v>
      </c>
      <c r="P54" s="116">
        <v>0</v>
      </c>
      <c r="Q54" s="318">
        <v>0</v>
      </c>
      <c r="R54" s="35">
        <v>28</v>
      </c>
      <c r="S54" s="318">
        <v>0.14638999999999999</v>
      </c>
      <c r="T54" s="35">
        <v>0</v>
      </c>
      <c r="U54" s="318">
        <v>0</v>
      </c>
      <c r="V54" s="35">
        <v>0</v>
      </c>
      <c r="W54" s="318">
        <v>0</v>
      </c>
      <c r="X54" s="35">
        <v>0</v>
      </c>
      <c r="Y54" s="318">
        <v>0</v>
      </c>
      <c r="Z54" s="254">
        <v>19127</v>
      </c>
    </row>
    <row r="55" spans="1:26" ht="12.75" customHeight="1" x14ac:dyDescent="0.25">
      <c r="A55" s="410"/>
      <c r="B55" s="116" t="s">
        <v>142</v>
      </c>
      <c r="C55" s="229" t="s">
        <v>41</v>
      </c>
      <c r="D55" s="42">
        <v>27253</v>
      </c>
      <c r="E55" s="318">
        <v>74.500420000000005</v>
      </c>
      <c r="F55" s="35">
        <v>2343</v>
      </c>
      <c r="G55" s="318">
        <v>6.40496</v>
      </c>
      <c r="H55" s="35">
        <v>828</v>
      </c>
      <c r="I55" s="318">
        <v>2.2634699999999999</v>
      </c>
      <c r="J55" s="35">
        <v>42</v>
      </c>
      <c r="K55" s="318">
        <v>0.11481</v>
      </c>
      <c r="L55" s="35">
        <v>1619</v>
      </c>
      <c r="M55" s="318">
        <v>4.4257900000000001</v>
      </c>
      <c r="N55" s="35">
        <v>2500</v>
      </c>
      <c r="O55" s="318">
        <v>6.8341500000000002</v>
      </c>
      <c r="P55" s="116">
        <v>0</v>
      </c>
      <c r="Q55" s="318">
        <v>0</v>
      </c>
      <c r="R55" s="35">
        <v>431</v>
      </c>
      <c r="S55" s="318">
        <v>1.17821</v>
      </c>
      <c r="T55" s="35">
        <v>1527</v>
      </c>
      <c r="U55" s="318">
        <v>4.1742999999999997</v>
      </c>
      <c r="V55" s="35">
        <v>33</v>
      </c>
      <c r="W55" s="318">
        <v>9.0209999999999999E-2</v>
      </c>
      <c r="X55" s="35">
        <v>5</v>
      </c>
      <c r="Y55" s="318">
        <v>1.367E-2</v>
      </c>
      <c r="Z55" s="254">
        <v>36581</v>
      </c>
    </row>
    <row r="56" spans="1:26" ht="14.4" x14ac:dyDescent="0.3">
      <c r="A56" s="405" t="s">
        <v>157</v>
      </c>
      <c r="B56" s="406"/>
      <c r="C56" s="464"/>
      <c r="D56" s="267">
        <v>142932</v>
      </c>
      <c r="E56" s="328">
        <v>72.424539999999993</v>
      </c>
      <c r="F56" s="260">
        <v>20956</v>
      </c>
      <c r="G56" s="328">
        <v>10.618539999999999</v>
      </c>
      <c r="H56" s="260">
        <v>5703</v>
      </c>
      <c r="I56" s="328">
        <v>2.8897499999999998</v>
      </c>
      <c r="J56" s="260">
        <v>491</v>
      </c>
      <c r="K56" s="328">
        <v>0.24879000000000001</v>
      </c>
      <c r="L56" s="260">
        <v>8870</v>
      </c>
      <c r="M56" s="328">
        <v>4.4944800000000003</v>
      </c>
      <c r="N56" s="260">
        <v>5922</v>
      </c>
      <c r="O56" s="328">
        <v>3.0007100000000002</v>
      </c>
      <c r="P56" s="159">
        <v>10</v>
      </c>
      <c r="Q56" s="328">
        <v>5.0699999999999999E-3</v>
      </c>
      <c r="R56" s="260">
        <v>10252</v>
      </c>
      <c r="S56" s="328">
        <v>5.19475</v>
      </c>
      <c r="T56" s="260">
        <v>2168</v>
      </c>
      <c r="U56" s="328">
        <v>1.0985400000000001</v>
      </c>
      <c r="V56" s="260">
        <v>33</v>
      </c>
      <c r="W56" s="328">
        <v>1.6719999999999999E-2</v>
      </c>
      <c r="X56" s="260">
        <v>16</v>
      </c>
      <c r="Y56" s="328">
        <v>8.1099999999999992E-3</v>
      </c>
      <c r="Z56" s="269">
        <v>197353</v>
      </c>
    </row>
    <row r="57" spans="1:26" ht="12.75" customHeight="1" x14ac:dyDescent="0.25">
      <c r="A57" s="410" t="s">
        <v>9</v>
      </c>
      <c r="B57" s="116" t="s">
        <v>381</v>
      </c>
      <c r="C57" s="229" t="s">
        <v>287</v>
      </c>
      <c r="D57" s="42">
        <v>20508</v>
      </c>
      <c r="E57" s="318">
        <v>54.409419999999997</v>
      </c>
      <c r="F57" s="35">
        <v>5375</v>
      </c>
      <c r="G57" s="318">
        <v>14.26032</v>
      </c>
      <c r="H57" s="35">
        <v>1677</v>
      </c>
      <c r="I57" s="318">
        <v>4.4492200000000004</v>
      </c>
      <c r="J57" s="35">
        <v>355</v>
      </c>
      <c r="K57" s="318">
        <v>0.94184000000000001</v>
      </c>
      <c r="L57" s="35">
        <v>4891</v>
      </c>
      <c r="M57" s="318">
        <v>12.976229999999999</v>
      </c>
      <c r="N57" s="35">
        <v>446</v>
      </c>
      <c r="O57" s="318">
        <v>1.18327</v>
      </c>
      <c r="P57" s="116">
        <v>2</v>
      </c>
      <c r="Q57" s="318">
        <v>5.3099999999999996E-3</v>
      </c>
      <c r="R57" s="35">
        <v>2320</v>
      </c>
      <c r="S57" s="318">
        <v>6.1551499999999999</v>
      </c>
      <c r="T57" s="35">
        <v>2105</v>
      </c>
      <c r="U57" s="318">
        <v>5.58474</v>
      </c>
      <c r="V57" s="35">
        <v>0</v>
      </c>
      <c r="W57" s="318">
        <v>0</v>
      </c>
      <c r="X57" s="35">
        <v>13</v>
      </c>
      <c r="Y57" s="318">
        <v>3.449E-2</v>
      </c>
      <c r="Z57" s="254">
        <v>37692</v>
      </c>
    </row>
    <row r="58" spans="1:26" ht="12.75" customHeight="1" x14ac:dyDescent="0.25">
      <c r="A58" s="410"/>
      <c r="B58" s="116" t="s">
        <v>382</v>
      </c>
      <c r="C58" s="229" t="s">
        <v>42</v>
      </c>
      <c r="D58" s="42">
        <v>11929</v>
      </c>
      <c r="E58" s="318">
        <v>54.475290000000001</v>
      </c>
      <c r="F58" s="35">
        <v>1353</v>
      </c>
      <c r="G58" s="318">
        <v>6.1786500000000002</v>
      </c>
      <c r="H58" s="35">
        <v>811</v>
      </c>
      <c r="I58" s="318">
        <v>3.7035300000000002</v>
      </c>
      <c r="J58" s="35">
        <v>20</v>
      </c>
      <c r="K58" s="318">
        <v>9.1329999999999995E-2</v>
      </c>
      <c r="L58" s="35">
        <v>2208</v>
      </c>
      <c r="M58" s="318">
        <v>10.08311</v>
      </c>
      <c r="N58" s="35">
        <v>370</v>
      </c>
      <c r="O58" s="318">
        <v>1.6896500000000001</v>
      </c>
      <c r="P58" s="116">
        <v>1</v>
      </c>
      <c r="Q58" s="318">
        <v>4.5700000000000003E-3</v>
      </c>
      <c r="R58" s="35">
        <v>1076</v>
      </c>
      <c r="S58" s="318">
        <v>4.9136899999999999</v>
      </c>
      <c r="T58" s="35">
        <v>4130</v>
      </c>
      <c r="U58" s="318">
        <v>18.86017</v>
      </c>
      <c r="V58" s="35">
        <v>0</v>
      </c>
      <c r="W58" s="318">
        <v>0</v>
      </c>
      <c r="X58" s="35">
        <v>0</v>
      </c>
      <c r="Y58" s="318">
        <v>0</v>
      </c>
      <c r="Z58" s="254">
        <v>21898</v>
      </c>
    </row>
    <row r="59" spans="1:26" ht="12.75" customHeight="1" x14ac:dyDescent="0.25">
      <c r="A59" s="410"/>
      <c r="B59" s="116" t="s">
        <v>143</v>
      </c>
      <c r="C59" s="229" t="s">
        <v>43</v>
      </c>
      <c r="D59" s="42">
        <v>14753</v>
      </c>
      <c r="E59" s="318">
        <v>62.359459999999999</v>
      </c>
      <c r="F59" s="35">
        <v>3173</v>
      </c>
      <c r="G59" s="318">
        <v>13.411949999999999</v>
      </c>
      <c r="H59" s="35">
        <v>650</v>
      </c>
      <c r="I59" s="318">
        <v>2.7474799999999999</v>
      </c>
      <c r="J59" s="35">
        <v>107</v>
      </c>
      <c r="K59" s="318">
        <v>0.45228000000000002</v>
      </c>
      <c r="L59" s="35">
        <v>1611</v>
      </c>
      <c r="M59" s="318">
        <v>6.8095400000000001</v>
      </c>
      <c r="N59" s="35">
        <v>365</v>
      </c>
      <c r="O59" s="318">
        <v>1.5428200000000001</v>
      </c>
      <c r="P59" s="116">
        <v>12</v>
      </c>
      <c r="Q59" s="318">
        <v>5.0720000000000001E-2</v>
      </c>
      <c r="R59" s="35">
        <v>1183</v>
      </c>
      <c r="S59" s="318">
        <v>5.0004200000000001</v>
      </c>
      <c r="T59" s="35">
        <v>1794</v>
      </c>
      <c r="U59" s="318">
        <v>7.5830599999999997</v>
      </c>
      <c r="V59" s="35">
        <v>0</v>
      </c>
      <c r="W59" s="318">
        <v>0</v>
      </c>
      <c r="X59" s="35">
        <v>10</v>
      </c>
      <c r="Y59" s="318">
        <v>4.2270000000000002E-2</v>
      </c>
      <c r="Z59" s="254">
        <v>23658</v>
      </c>
    </row>
    <row r="60" spans="1:26" ht="12.75" customHeight="1" x14ac:dyDescent="0.25">
      <c r="A60" s="410"/>
      <c r="B60" s="116" t="s">
        <v>144</v>
      </c>
      <c r="C60" s="229" t="s">
        <v>196</v>
      </c>
      <c r="D60" s="42">
        <v>20354</v>
      </c>
      <c r="E60" s="318">
        <v>57.812370000000001</v>
      </c>
      <c r="F60" s="35">
        <v>5621</v>
      </c>
      <c r="G60" s="318">
        <v>15.965579999999999</v>
      </c>
      <c r="H60" s="35">
        <v>1352</v>
      </c>
      <c r="I60" s="318">
        <v>3.84015</v>
      </c>
      <c r="J60" s="35">
        <v>139</v>
      </c>
      <c r="K60" s="318">
        <v>0.39480999999999999</v>
      </c>
      <c r="L60" s="35">
        <v>2421</v>
      </c>
      <c r="M60" s="318">
        <v>6.8764700000000003</v>
      </c>
      <c r="N60" s="35">
        <v>888</v>
      </c>
      <c r="O60" s="318">
        <v>2.52223</v>
      </c>
      <c r="P60" s="116">
        <v>13</v>
      </c>
      <c r="Q60" s="318">
        <v>3.6920000000000001E-2</v>
      </c>
      <c r="R60" s="35">
        <v>1757</v>
      </c>
      <c r="S60" s="318">
        <v>4.9904799999999998</v>
      </c>
      <c r="T60" s="35">
        <v>2655</v>
      </c>
      <c r="U60" s="318">
        <v>7.5411099999999998</v>
      </c>
      <c r="V60" s="35">
        <v>0</v>
      </c>
      <c r="W60" s="318">
        <v>0</v>
      </c>
      <c r="X60" s="35">
        <v>7</v>
      </c>
      <c r="Y60" s="318">
        <v>1.9879999999999998E-2</v>
      </c>
      <c r="Z60" s="254">
        <v>35207</v>
      </c>
    </row>
    <row r="61" spans="1:26" ht="14.4" x14ac:dyDescent="0.3">
      <c r="A61" s="405" t="s">
        <v>158</v>
      </c>
      <c r="B61" s="406"/>
      <c r="C61" s="464"/>
      <c r="D61" s="267">
        <v>67544</v>
      </c>
      <c r="E61" s="328">
        <v>57.020809999999997</v>
      </c>
      <c r="F61" s="260">
        <v>15522</v>
      </c>
      <c r="G61" s="328">
        <v>13.10371</v>
      </c>
      <c r="H61" s="260">
        <v>4490</v>
      </c>
      <c r="I61" s="328">
        <v>3.79047</v>
      </c>
      <c r="J61" s="260">
        <v>621</v>
      </c>
      <c r="K61" s="328">
        <v>0.52424999999999999</v>
      </c>
      <c r="L61" s="260">
        <v>11131</v>
      </c>
      <c r="M61" s="328">
        <v>9.39682</v>
      </c>
      <c r="N61" s="260">
        <v>2069</v>
      </c>
      <c r="O61" s="328">
        <v>1.74665</v>
      </c>
      <c r="P61" s="159">
        <v>28</v>
      </c>
      <c r="Q61" s="328">
        <v>2.3640000000000001E-2</v>
      </c>
      <c r="R61" s="260">
        <v>6336</v>
      </c>
      <c r="S61" s="328">
        <v>5.3488699999999998</v>
      </c>
      <c r="T61" s="260">
        <v>10684</v>
      </c>
      <c r="U61" s="328">
        <v>9.0194600000000005</v>
      </c>
      <c r="V61" s="260">
        <v>0</v>
      </c>
      <c r="W61" s="328">
        <v>0</v>
      </c>
      <c r="X61" s="260">
        <v>30</v>
      </c>
      <c r="Y61" s="328">
        <v>2.5329999999999998E-2</v>
      </c>
      <c r="Z61" s="269">
        <v>118455</v>
      </c>
    </row>
    <row r="62" spans="1:26" ht="12.75" customHeight="1" x14ac:dyDescent="0.25">
      <c r="A62" s="410" t="s">
        <v>149</v>
      </c>
      <c r="B62" s="116" t="s">
        <v>116</v>
      </c>
      <c r="C62" s="229" t="s">
        <v>215</v>
      </c>
      <c r="D62" s="42">
        <v>19445</v>
      </c>
      <c r="E62" s="318">
        <v>43.27843</v>
      </c>
      <c r="F62" s="35">
        <v>11803</v>
      </c>
      <c r="G62" s="318">
        <v>26.269749999999998</v>
      </c>
      <c r="H62" s="35">
        <v>1487</v>
      </c>
      <c r="I62" s="318">
        <v>3.30959</v>
      </c>
      <c r="J62" s="35">
        <v>457</v>
      </c>
      <c r="K62" s="318">
        <v>1.0171399999999999</v>
      </c>
      <c r="L62" s="35">
        <v>2134</v>
      </c>
      <c r="M62" s="318">
        <v>4.7496099999999997</v>
      </c>
      <c r="N62" s="35">
        <v>1380</v>
      </c>
      <c r="O62" s="318">
        <v>3.0714399999999999</v>
      </c>
      <c r="P62" s="116">
        <v>284</v>
      </c>
      <c r="Q62" s="318">
        <v>0.63209000000000004</v>
      </c>
      <c r="R62" s="35">
        <v>3702</v>
      </c>
      <c r="S62" s="318">
        <v>8.2394800000000004</v>
      </c>
      <c r="T62" s="35">
        <v>4228</v>
      </c>
      <c r="U62" s="318">
        <v>9.4101900000000001</v>
      </c>
      <c r="V62" s="35">
        <v>0</v>
      </c>
      <c r="W62" s="318">
        <v>0</v>
      </c>
      <c r="X62" s="35">
        <v>10</v>
      </c>
      <c r="Y62" s="318">
        <v>2.2259999999999999E-2</v>
      </c>
      <c r="Z62" s="254">
        <v>44930</v>
      </c>
    </row>
    <row r="63" spans="1:26" ht="12.75" customHeight="1" x14ac:dyDescent="0.25">
      <c r="A63" s="410"/>
      <c r="B63" s="116" t="s">
        <v>159</v>
      </c>
      <c r="C63" s="229" t="s">
        <v>216</v>
      </c>
      <c r="D63" s="42">
        <v>8172</v>
      </c>
      <c r="E63" s="318">
        <v>74.739350000000002</v>
      </c>
      <c r="F63" s="35">
        <v>987</v>
      </c>
      <c r="G63" s="318">
        <v>9.0268899999999999</v>
      </c>
      <c r="H63" s="35">
        <v>57</v>
      </c>
      <c r="I63" s="318">
        <v>0.52131000000000005</v>
      </c>
      <c r="J63" s="35">
        <v>0</v>
      </c>
      <c r="K63" s="318">
        <v>0</v>
      </c>
      <c r="L63" s="35">
        <v>220</v>
      </c>
      <c r="M63" s="318">
        <v>2.01207</v>
      </c>
      <c r="N63" s="35">
        <v>161</v>
      </c>
      <c r="O63" s="318">
        <v>1.4724699999999999</v>
      </c>
      <c r="P63" s="116">
        <v>135</v>
      </c>
      <c r="Q63" s="318">
        <v>1.23468</v>
      </c>
      <c r="R63" s="35">
        <v>410</v>
      </c>
      <c r="S63" s="318">
        <v>3.7497699999999998</v>
      </c>
      <c r="T63" s="35">
        <v>792</v>
      </c>
      <c r="U63" s="318">
        <v>7.2434599999999998</v>
      </c>
      <c r="V63" s="35">
        <v>0</v>
      </c>
      <c r="W63" s="318">
        <v>0</v>
      </c>
      <c r="X63" s="35">
        <v>0</v>
      </c>
      <c r="Y63" s="318">
        <v>0</v>
      </c>
      <c r="Z63" s="254">
        <v>10934</v>
      </c>
    </row>
    <row r="64" spans="1:26" ht="12.75" customHeight="1" x14ac:dyDescent="0.25">
      <c r="A64" s="410"/>
      <c r="B64" s="116" t="s">
        <v>160</v>
      </c>
      <c r="C64" s="229" t="s">
        <v>217</v>
      </c>
      <c r="D64" s="42">
        <v>3888</v>
      </c>
      <c r="E64" s="318">
        <v>63.332790000000003</v>
      </c>
      <c r="F64" s="35">
        <v>1982</v>
      </c>
      <c r="G64" s="318">
        <v>32.28539</v>
      </c>
      <c r="H64" s="35">
        <v>9</v>
      </c>
      <c r="I64" s="318">
        <v>0.14660000000000001</v>
      </c>
      <c r="J64" s="35">
        <v>0</v>
      </c>
      <c r="K64" s="318">
        <v>0</v>
      </c>
      <c r="L64" s="35">
        <v>166</v>
      </c>
      <c r="M64" s="318">
        <v>2.7040199999999999</v>
      </c>
      <c r="N64" s="35">
        <v>19</v>
      </c>
      <c r="O64" s="318">
        <v>0.3095</v>
      </c>
      <c r="P64" s="116">
        <v>0</v>
      </c>
      <c r="Q64" s="318">
        <v>0</v>
      </c>
      <c r="R64" s="35">
        <v>51</v>
      </c>
      <c r="S64" s="318">
        <v>0.83074999999999999</v>
      </c>
      <c r="T64" s="35">
        <v>24</v>
      </c>
      <c r="U64" s="318">
        <v>0.39094000000000001</v>
      </c>
      <c r="V64" s="35">
        <v>0</v>
      </c>
      <c r="W64" s="318">
        <v>0</v>
      </c>
      <c r="X64" s="35">
        <v>0</v>
      </c>
      <c r="Y64" s="318">
        <v>0</v>
      </c>
      <c r="Z64" s="254">
        <v>6139</v>
      </c>
    </row>
    <row r="65" spans="1:26" ht="14.4" x14ac:dyDescent="0.3">
      <c r="A65" s="405" t="s">
        <v>288</v>
      </c>
      <c r="B65" s="406"/>
      <c r="C65" s="464"/>
      <c r="D65" s="267">
        <v>31505</v>
      </c>
      <c r="E65" s="328">
        <v>50.812060000000002</v>
      </c>
      <c r="F65" s="260">
        <v>14772</v>
      </c>
      <c r="G65" s="328">
        <v>23.824649999999998</v>
      </c>
      <c r="H65" s="260">
        <v>1553</v>
      </c>
      <c r="I65" s="328">
        <v>2.5047199999999998</v>
      </c>
      <c r="J65" s="260">
        <v>457</v>
      </c>
      <c r="K65" s="328">
        <v>0.73706000000000005</v>
      </c>
      <c r="L65" s="260">
        <v>2520</v>
      </c>
      <c r="M65" s="328">
        <v>4.0643200000000004</v>
      </c>
      <c r="N65" s="260">
        <v>1560</v>
      </c>
      <c r="O65" s="328">
        <v>2.5160100000000001</v>
      </c>
      <c r="P65" s="159">
        <v>419</v>
      </c>
      <c r="Q65" s="328">
        <v>0.67576999999999998</v>
      </c>
      <c r="R65" s="260">
        <v>4163</v>
      </c>
      <c r="S65" s="328">
        <v>6.7141900000000003</v>
      </c>
      <c r="T65" s="260">
        <v>5044</v>
      </c>
      <c r="U65" s="328">
        <v>8.1350899999999999</v>
      </c>
      <c r="V65" s="260">
        <v>0</v>
      </c>
      <c r="W65" s="328">
        <v>0</v>
      </c>
      <c r="X65" s="260">
        <v>10</v>
      </c>
      <c r="Y65" s="328">
        <v>1.6129999999999999E-2</v>
      </c>
      <c r="Z65" s="269">
        <v>62003</v>
      </c>
    </row>
    <row r="66" spans="1:26" ht="14.4" x14ac:dyDescent="0.3">
      <c r="A66" s="164" t="s">
        <v>11</v>
      </c>
      <c r="B66" s="116" t="s">
        <v>458</v>
      </c>
      <c r="C66" s="229" t="s">
        <v>46</v>
      </c>
      <c r="D66" s="42">
        <v>23737</v>
      </c>
      <c r="E66" s="318">
        <v>47.222769999999997</v>
      </c>
      <c r="F66" s="35">
        <v>12215</v>
      </c>
      <c r="G66" s="318">
        <v>24.300719999999998</v>
      </c>
      <c r="H66" s="35">
        <v>1109</v>
      </c>
      <c r="I66" s="318">
        <v>2.2062599999999999</v>
      </c>
      <c r="J66" s="35">
        <v>150</v>
      </c>
      <c r="K66" s="318">
        <v>0.29841000000000001</v>
      </c>
      <c r="L66" s="35">
        <v>2527</v>
      </c>
      <c r="M66" s="318">
        <v>5.0272600000000001</v>
      </c>
      <c r="N66" s="35">
        <v>1715</v>
      </c>
      <c r="O66" s="318">
        <v>3.4118499999999998</v>
      </c>
      <c r="P66" s="116">
        <v>119</v>
      </c>
      <c r="Q66" s="318">
        <v>0.23674000000000001</v>
      </c>
      <c r="R66" s="35">
        <v>2966</v>
      </c>
      <c r="S66" s="318">
        <v>5.9006100000000004</v>
      </c>
      <c r="T66" s="35">
        <v>5723</v>
      </c>
      <c r="U66" s="318">
        <v>11.385429999999999</v>
      </c>
      <c r="V66" s="35">
        <v>0</v>
      </c>
      <c r="W66" s="318">
        <v>0</v>
      </c>
      <c r="X66" s="35">
        <v>5</v>
      </c>
      <c r="Y66" s="318">
        <v>9.9500000000000005E-3</v>
      </c>
      <c r="Z66" s="254">
        <v>50266</v>
      </c>
    </row>
    <row r="67" spans="1:26" ht="12.75" customHeight="1" x14ac:dyDescent="0.25">
      <c r="A67" s="413" t="s">
        <v>13</v>
      </c>
      <c r="B67" s="116" t="s">
        <v>383</v>
      </c>
      <c r="C67" s="229" t="s">
        <v>47</v>
      </c>
      <c r="D67" s="42">
        <v>44955</v>
      </c>
      <c r="E67" s="318">
        <v>78.840760000000003</v>
      </c>
      <c r="F67" s="35">
        <v>8738</v>
      </c>
      <c r="G67" s="318">
        <v>15.324450000000001</v>
      </c>
      <c r="H67" s="35">
        <v>134</v>
      </c>
      <c r="I67" s="318">
        <v>0.23501</v>
      </c>
      <c r="J67" s="35">
        <v>2</v>
      </c>
      <c r="K67" s="318">
        <v>3.5100000000000001E-3</v>
      </c>
      <c r="L67" s="35">
        <v>251</v>
      </c>
      <c r="M67" s="318">
        <v>0.44019999999999998</v>
      </c>
      <c r="N67" s="35">
        <v>2466</v>
      </c>
      <c r="O67" s="318">
        <v>4.3247999999999998</v>
      </c>
      <c r="P67" s="116">
        <v>0</v>
      </c>
      <c r="Q67" s="318">
        <v>0</v>
      </c>
      <c r="R67" s="35">
        <v>474</v>
      </c>
      <c r="S67" s="318">
        <v>0.83128999999999997</v>
      </c>
      <c r="T67" s="35">
        <v>0</v>
      </c>
      <c r="U67" s="318">
        <v>0</v>
      </c>
      <c r="V67" s="35">
        <v>0</v>
      </c>
      <c r="W67" s="318">
        <v>0</v>
      </c>
      <c r="X67" s="35">
        <v>0</v>
      </c>
      <c r="Y67" s="318">
        <v>0</v>
      </c>
      <c r="Z67" s="254">
        <v>57020</v>
      </c>
    </row>
    <row r="68" spans="1:26" ht="12.75" customHeight="1" x14ac:dyDescent="0.25">
      <c r="A68" s="409"/>
      <c r="B68" s="116" t="s">
        <v>384</v>
      </c>
      <c r="C68" s="229" t="s">
        <v>387</v>
      </c>
      <c r="D68" s="42">
        <v>37982</v>
      </c>
      <c r="E68" s="318">
        <v>91.362179999999995</v>
      </c>
      <c r="F68" s="35">
        <v>2434</v>
      </c>
      <c r="G68" s="318">
        <v>5.8547599999999997</v>
      </c>
      <c r="H68" s="35">
        <v>129</v>
      </c>
      <c r="I68" s="318">
        <v>0.31030000000000002</v>
      </c>
      <c r="J68" s="35">
        <v>0</v>
      </c>
      <c r="K68" s="318">
        <v>0</v>
      </c>
      <c r="L68" s="35">
        <v>99</v>
      </c>
      <c r="M68" s="318">
        <v>0.23813999999999999</v>
      </c>
      <c r="N68" s="35">
        <v>486</v>
      </c>
      <c r="O68" s="318">
        <v>1.16903</v>
      </c>
      <c r="P68" s="116">
        <v>0</v>
      </c>
      <c r="Q68" s="318">
        <v>0</v>
      </c>
      <c r="R68" s="35">
        <v>443</v>
      </c>
      <c r="S68" s="318">
        <v>1.0656000000000001</v>
      </c>
      <c r="T68" s="35">
        <v>0</v>
      </c>
      <c r="U68" s="318">
        <v>0</v>
      </c>
      <c r="V68" s="35">
        <v>0</v>
      </c>
      <c r="W68" s="318">
        <v>0</v>
      </c>
      <c r="X68" s="35">
        <v>0</v>
      </c>
      <c r="Y68" s="318">
        <v>0</v>
      </c>
      <c r="Z68" s="254">
        <v>41573</v>
      </c>
    </row>
    <row r="69" spans="1:26" ht="12.75" customHeight="1" x14ac:dyDescent="0.25">
      <c r="A69" s="414" t="s">
        <v>388</v>
      </c>
      <c r="B69" s="415"/>
      <c r="C69" s="434"/>
      <c r="D69" s="42">
        <v>82937</v>
      </c>
      <c r="E69" s="318">
        <v>84.120580000000004</v>
      </c>
      <c r="F69" s="35">
        <v>11172</v>
      </c>
      <c r="G69" s="318">
        <v>11.331429999999999</v>
      </c>
      <c r="H69" s="35">
        <v>263</v>
      </c>
      <c r="I69" s="318">
        <v>0.26674999999999999</v>
      </c>
      <c r="J69" s="35">
        <v>2</v>
      </c>
      <c r="K69" s="318">
        <v>2.0300000000000001E-3</v>
      </c>
      <c r="L69" s="35">
        <v>350</v>
      </c>
      <c r="M69" s="318">
        <v>0.35499000000000003</v>
      </c>
      <c r="N69" s="35">
        <v>2952</v>
      </c>
      <c r="O69" s="318">
        <v>2.9941300000000002</v>
      </c>
      <c r="P69" s="116">
        <v>0</v>
      </c>
      <c r="Q69" s="318">
        <v>0</v>
      </c>
      <c r="R69" s="35">
        <v>917</v>
      </c>
      <c r="S69" s="318">
        <v>0.93008999999999997</v>
      </c>
      <c r="T69" s="35">
        <v>0</v>
      </c>
      <c r="U69" s="318">
        <v>0</v>
      </c>
      <c r="V69" s="35">
        <v>0</v>
      </c>
      <c r="W69" s="318">
        <v>0</v>
      </c>
      <c r="X69" s="35">
        <v>0</v>
      </c>
      <c r="Y69" s="318">
        <v>0</v>
      </c>
      <c r="Z69" s="254">
        <v>98593</v>
      </c>
    </row>
    <row r="70" spans="1:26" ht="12.75" customHeight="1" x14ac:dyDescent="0.3">
      <c r="A70" s="164" t="s">
        <v>12</v>
      </c>
      <c r="B70" s="116" t="s">
        <v>385</v>
      </c>
      <c r="C70" s="229" t="s">
        <v>48</v>
      </c>
      <c r="D70" s="42">
        <v>31387</v>
      </c>
      <c r="E70" s="318">
        <v>42.816409999999998</v>
      </c>
      <c r="F70" s="35">
        <v>20535</v>
      </c>
      <c r="G70" s="318">
        <v>28.012709999999998</v>
      </c>
      <c r="H70" s="35">
        <v>876</v>
      </c>
      <c r="I70" s="318">
        <v>1.19499</v>
      </c>
      <c r="J70" s="35">
        <v>286</v>
      </c>
      <c r="K70" s="318">
        <v>0.39015</v>
      </c>
      <c r="L70" s="35">
        <v>3233</v>
      </c>
      <c r="M70" s="318">
        <v>4.4102800000000002</v>
      </c>
      <c r="N70" s="35">
        <v>4815</v>
      </c>
      <c r="O70" s="318">
        <v>6.5683600000000002</v>
      </c>
      <c r="P70" s="116">
        <v>759</v>
      </c>
      <c r="Q70" s="318">
        <v>1.03539</v>
      </c>
      <c r="R70" s="35">
        <v>1085</v>
      </c>
      <c r="S70" s="318">
        <v>1.4801</v>
      </c>
      <c r="T70" s="35">
        <v>10018</v>
      </c>
      <c r="U70" s="318">
        <v>13.666</v>
      </c>
      <c r="V70" s="35">
        <v>303</v>
      </c>
      <c r="W70" s="318">
        <v>0.41333999999999999</v>
      </c>
      <c r="X70" s="35">
        <v>9</v>
      </c>
      <c r="Y70" s="318">
        <v>1.2279999999999999E-2</v>
      </c>
      <c r="Z70" s="254">
        <v>73306</v>
      </c>
    </row>
    <row r="71" spans="1:26" ht="12.75" customHeight="1" x14ac:dyDescent="0.25">
      <c r="A71" s="410" t="s">
        <v>150</v>
      </c>
      <c r="B71" s="116" t="s">
        <v>161</v>
      </c>
      <c r="C71" s="229" t="s">
        <v>162</v>
      </c>
      <c r="D71" s="42">
        <v>17325</v>
      </c>
      <c r="E71" s="318">
        <v>31.113630000000001</v>
      </c>
      <c r="F71" s="35">
        <v>13310</v>
      </c>
      <c r="G71" s="318">
        <v>23.903169999999999</v>
      </c>
      <c r="H71" s="35">
        <v>1347</v>
      </c>
      <c r="I71" s="318">
        <v>2.4190499999999999</v>
      </c>
      <c r="J71" s="35">
        <v>189</v>
      </c>
      <c r="K71" s="318">
        <v>0.33942</v>
      </c>
      <c r="L71" s="35">
        <v>6145</v>
      </c>
      <c r="M71" s="318">
        <v>11.035679999999999</v>
      </c>
      <c r="N71" s="35">
        <v>3585</v>
      </c>
      <c r="O71" s="318">
        <v>6.4382299999999999</v>
      </c>
      <c r="P71" s="116">
        <v>376</v>
      </c>
      <c r="Q71" s="318">
        <v>0.67525000000000002</v>
      </c>
      <c r="R71" s="35">
        <v>1844</v>
      </c>
      <c r="S71" s="318">
        <v>3.3115999999999999</v>
      </c>
      <c r="T71" s="35">
        <v>11495</v>
      </c>
      <c r="U71" s="318">
        <v>20.643640000000001</v>
      </c>
      <c r="V71" s="35">
        <v>64</v>
      </c>
      <c r="W71" s="318">
        <v>0.11494</v>
      </c>
      <c r="X71" s="35">
        <v>3</v>
      </c>
      <c r="Y71" s="318">
        <v>5.3899999999999998E-3</v>
      </c>
      <c r="Z71" s="254">
        <v>55683</v>
      </c>
    </row>
    <row r="72" spans="1:26" ht="12.75" customHeight="1" x14ac:dyDescent="0.25">
      <c r="A72" s="410"/>
      <c r="B72" s="116" t="s">
        <v>163</v>
      </c>
      <c r="C72" s="229" t="s">
        <v>164</v>
      </c>
      <c r="D72" s="42">
        <v>1970</v>
      </c>
      <c r="E72" s="318">
        <v>41.412660000000002</v>
      </c>
      <c r="F72" s="35">
        <v>1680</v>
      </c>
      <c r="G72" s="318">
        <v>35.316380000000002</v>
      </c>
      <c r="H72" s="35">
        <v>2</v>
      </c>
      <c r="I72" s="318">
        <v>4.2040000000000001E-2</v>
      </c>
      <c r="J72" s="35">
        <v>0</v>
      </c>
      <c r="K72" s="318">
        <v>0</v>
      </c>
      <c r="L72" s="35">
        <v>809</v>
      </c>
      <c r="M72" s="318">
        <v>17.006519999999998</v>
      </c>
      <c r="N72" s="35">
        <v>82</v>
      </c>
      <c r="O72" s="318">
        <v>1.7237800000000001</v>
      </c>
      <c r="P72" s="116">
        <v>0</v>
      </c>
      <c r="Q72" s="318">
        <v>0</v>
      </c>
      <c r="R72" s="35">
        <v>26</v>
      </c>
      <c r="S72" s="318">
        <v>0.54656000000000005</v>
      </c>
      <c r="T72" s="35">
        <v>187</v>
      </c>
      <c r="U72" s="318">
        <v>3.9310499999999999</v>
      </c>
      <c r="V72" s="35">
        <v>1</v>
      </c>
      <c r="W72" s="318">
        <v>2.102E-2</v>
      </c>
      <c r="X72" s="35">
        <v>0</v>
      </c>
      <c r="Y72" s="318">
        <v>0</v>
      </c>
      <c r="Z72" s="254">
        <v>4757</v>
      </c>
    </row>
    <row r="73" spans="1:26" ht="12.75" customHeight="1" x14ac:dyDescent="0.25">
      <c r="A73" s="410"/>
      <c r="B73" s="116" t="s">
        <v>165</v>
      </c>
      <c r="C73" s="229" t="s">
        <v>166</v>
      </c>
      <c r="D73" s="42">
        <v>20125</v>
      </c>
      <c r="E73" s="318">
        <v>78.140169999999998</v>
      </c>
      <c r="F73" s="35">
        <v>2324</v>
      </c>
      <c r="G73" s="318">
        <v>9.0234900000000007</v>
      </c>
      <c r="H73" s="35">
        <v>193</v>
      </c>
      <c r="I73" s="318">
        <v>0.74936999999999998</v>
      </c>
      <c r="J73" s="35">
        <v>0</v>
      </c>
      <c r="K73" s="318">
        <v>0</v>
      </c>
      <c r="L73" s="35">
        <v>665</v>
      </c>
      <c r="M73" s="318">
        <v>2.58202</v>
      </c>
      <c r="N73" s="35">
        <v>1052</v>
      </c>
      <c r="O73" s="318">
        <v>4.0846400000000003</v>
      </c>
      <c r="P73" s="116">
        <v>16</v>
      </c>
      <c r="Q73" s="318">
        <v>6.2120000000000002E-2</v>
      </c>
      <c r="R73" s="35">
        <v>200</v>
      </c>
      <c r="S73" s="318">
        <v>0.77654999999999996</v>
      </c>
      <c r="T73" s="35">
        <v>1177</v>
      </c>
      <c r="U73" s="318">
        <v>4.5699899999999998</v>
      </c>
      <c r="V73" s="35">
        <v>3</v>
      </c>
      <c r="W73" s="318">
        <v>1.1650000000000001E-2</v>
      </c>
      <c r="X73" s="35">
        <v>0</v>
      </c>
      <c r="Y73" s="318">
        <v>0</v>
      </c>
      <c r="Z73" s="254">
        <v>25755</v>
      </c>
    </row>
    <row r="74" spans="1:26" x14ac:dyDescent="0.25">
      <c r="A74" s="410"/>
      <c r="B74" s="116" t="s">
        <v>167</v>
      </c>
      <c r="C74" s="229" t="s">
        <v>168</v>
      </c>
      <c r="D74" s="42">
        <v>1670</v>
      </c>
      <c r="E74" s="318">
        <v>76.255709999999993</v>
      </c>
      <c r="F74" s="35">
        <v>419</v>
      </c>
      <c r="G74" s="318">
        <v>19.13242</v>
      </c>
      <c r="H74" s="35">
        <v>52</v>
      </c>
      <c r="I74" s="318">
        <v>2.3744299999999998</v>
      </c>
      <c r="J74" s="35">
        <v>7</v>
      </c>
      <c r="K74" s="318">
        <v>0.31963000000000003</v>
      </c>
      <c r="L74" s="35">
        <v>27</v>
      </c>
      <c r="M74" s="318">
        <v>1.23288</v>
      </c>
      <c r="N74" s="35">
        <v>1</v>
      </c>
      <c r="O74" s="318">
        <v>4.5659999999999999E-2</v>
      </c>
      <c r="P74" s="116">
        <v>2</v>
      </c>
      <c r="Q74" s="318">
        <v>9.1319999999999998E-2</v>
      </c>
      <c r="R74" s="35">
        <v>8</v>
      </c>
      <c r="S74" s="318">
        <v>0.36530000000000001</v>
      </c>
      <c r="T74" s="35">
        <v>0</v>
      </c>
      <c r="U74" s="318">
        <v>0</v>
      </c>
      <c r="V74" s="35">
        <v>4</v>
      </c>
      <c r="W74" s="318">
        <v>0.18265000000000001</v>
      </c>
      <c r="X74" s="35">
        <v>0</v>
      </c>
      <c r="Y74" s="318">
        <v>0</v>
      </c>
      <c r="Z74" s="254">
        <v>2190</v>
      </c>
    </row>
    <row r="75" spans="1:26" x14ac:dyDescent="0.25">
      <c r="A75" s="410"/>
      <c r="B75" s="116" t="s">
        <v>333</v>
      </c>
      <c r="C75" s="229" t="s">
        <v>334</v>
      </c>
      <c r="D75" s="42">
        <v>14930</v>
      </c>
      <c r="E75" s="318">
        <v>82.916809999999998</v>
      </c>
      <c r="F75" s="35">
        <v>12</v>
      </c>
      <c r="G75" s="318">
        <v>6.6640000000000005E-2</v>
      </c>
      <c r="H75" s="35">
        <v>0</v>
      </c>
      <c r="I75" s="318">
        <v>0</v>
      </c>
      <c r="J75" s="35">
        <v>0</v>
      </c>
      <c r="K75" s="318">
        <v>0</v>
      </c>
      <c r="L75" s="35">
        <v>55</v>
      </c>
      <c r="M75" s="318">
        <v>0.30545</v>
      </c>
      <c r="N75" s="35">
        <v>455</v>
      </c>
      <c r="O75" s="318">
        <v>2.5269400000000002</v>
      </c>
      <c r="P75" s="116">
        <v>5</v>
      </c>
      <c r="Q75" s="318">
        <v>2.777E-2</v>
      </c>
      <c r="R75" s="35">
        <v>92</v>
      </c>
      <c r="S75" s="318">
        <v>0.51093999999999995</v>
      </c>
      <c r="T75" s="35">
        <v>2457</v>
      </c>
      <c r="U75" s="318">
        <v>13.64545</v>
      </c>
      <c r="V75" s="35">
        <v>0</v>
      </c>
      <c r="W75" s="318">
        <v>0</v>
      </c>
      <c r="X75" s="35">
        <v>0</v>
      </c>
      <c r="Y75" s="318">
        <v>0</v>
      </c>
      <c r="Z75" s="254">
        <v>18006</v>
      </c>
    </row>
    <row r="76" spans="1:26" ht="12.75" customHeight="1" x14ac:dyDescent="0.3">
      <c r="A76" s="405" t="s">
        <v>169</v>
      </c>
      <c r="B76" s="406"/>
      <c r="C76" s="464"/>
      <c r="D76" s="267">
        <v>56020</v>
      </c>
      <c r="E76" s="328">
        <v>52.654829999999997</v>
      </c>
      <c r="F76" s="260">
        <v>17745</v>
      </c>
      <c r="G76" s="328">
        <v>16.679040000000001</v>
      </c>
      <c r="H76" s="260">
        <v>1594</v>
      </c>
      <c r="I76" s="328">
        <v>1.4982500000000001</v>
      </c>
      <c r="J76" s="260">
        <v>196</v>
      </c>
      <c r="K76" s="328">
        <v>0.18423</v>
      </c>
      <c r="L76" s="260">
        <v>7701</v>
      </c>
      <c r="M76" s="328">
        <v>7.2383899999999999</v>
      </c>
      <c r="N76" s="260">
        <v>5175</v>
      </c>
      <c r="O76" s="328">
        <v>4.8641300000000003</v>
      </c>
      <c r="P76" s="159">
        <v>399</v>
      </c>
      <c r="Q76" s="328">
        <v>0.37502999999999997</v>
      </c>
      <c r="R76" s="260">
        <v>2170</v>
      </c>
      <c r="S76" s="328">
        <v>2.03965</v>
      </c>
      <c r="T76" s="260">
        <v>15316</v>
      </c>
      <c r="U76" s="328">
        <v>14.395949999999999</v>
      </c>
      <c r="V76" s="260">
        <v>72</v>
      </c>
      <c r="W76" s="328">
        <v>6.7669999999999994E-2</v>
      </c>
      <c r="X76" s="260">
        <v>3</v>
      </c>
      <c r="Y76" s="328">
        <v>2.82E-3</v>
      </c>
      <c r="Z76" s="269">
        <v>106391</v>
      </c>
    </row>
    <row r="77" spans="1:26" ht="12.75" customHeight="1" x14ac:dyDescent="0.3">
      <c r="A77" s="164" t="s">
        <v>420</v>
      </c>
      <c r="B77" s="304" t="s">
        <v>419</v>
      </c>
      <c r="C77" s="116" t="s">
        <v>416</v>
      </c>
      <c r="D77" s="42">
        <v>21339</v>
      </c>
      <c r="E77" s="318">
        <v>63.365600000000001</v>
      </c>
      <c r="F77" s="35">
        <v>5410</v>
      </c>
      <c r="G77" s="318">
        <v>16.06485</v>
      </c>
      <c r="H77" s="35">
        <v>1995</v>
      </c>
      <c r="I77" s="318">
        <v>5.9241000000000001</v>
      </c>
      <c r="J77" s="35">
        <v>118</v>
      </c>
      <c r="K77" s="318">
        <v>0.35039999999999999</v>
      </c>
      <c r="L77" s="35">
        <v>992</v>
      </c>
      <c r="M77" s="318">
        <v>2.9457200000000001</v>
      </c>
      <c r="N77" s="35">
        <v>1222</v>
      </c>
      <c r="O77" s="318">
        <v>3.6286999999999998</v>
      </c>
      <c r="P77" s="116">
        <v>0</v>
      </c>
      <c r="Q77" s="318">
        <v>0</v>
      </c>
      <c r="R77" s="35">
        <v>2597</v>
      </c>
      <c r="S77" s="318">
        <v>7.7117199999999997</v>
      </c>
      <c r="T77" s="35">
        <v>0</v>
      </c>
      <c r="U77" s="318">
        <v>0</v>
      </c>
      <c r="V77" s="35">
        <v>0</v>
      </c>
      <c r="W77" s="318">
        <v>0</v>
      </c>
      <c r="X77" s="35">
        <v>3</v>
      </c>
      <c r="Y77" s="318">
        <v>8.9099999999999995E-3</v>
      </c>
      <c r="Z77" s="254">
        <v>33676</v>
      </c>
    </row>
    <row r="78" spans="1:26" ht="12.75" customHeight="1" x14ac:dyDescent="0.3">
      <c r="A78" s="164" t="s">
        <v>151</v>
      </c>
      <c r="B78" s="116" t="s">
        <v>123</v>
      </c>
      <c r="C78" s="229" t="s">
        <v>124</v>
      </c>
      <c r="D78" s="42">
        <v>22865</v>
      </c>
      <c r="E78" s="318">
        <v>53.015369999999997</v>
      </c>
      <c r="F78" s="35">
        <v>8992</v>
      </c>
      <c r="G78" s="318">
        <v>20.849080000000001</v>
      </c>
      <c r="H78" s="35">
        <v>1166</v>
      </c>
      <c r="I78" s="318">
        <v>2.7035200000000001</v>
      </c>
      <c r="J78" s="35">
        <v>365</v>
      </c>
      <c r="K78" s="318">
        <v>0.84630000000000005</v>
      </c>
      <c r="L78" s="35">
        <v>2589</v>
      </c>
      <c r="M78" s="318">
        <v>6.0029199999999996</v>
      </c>
      <c r="N78" s="35">
        <v>3299</v>
      </c>
      <c r="O78" s="318">
        <v>7.6491499999999997</v>
      </c>
      <c r="P78" s="116">
        <v>205</v>
      </c>
      <c r="Q78" s="318">
        <v>0.47532000000000002</v>
      </c>
      <c r="R78" s="35">
        <v>1385</v>
      </c>
      <c r="S78" s="318">
        <v>3.2113</v>
      </c>
      <c r="T78" s="35">
        <v>2257</v>
      </c>
      <c r="U78" s="318">
        <v>5.2331399999999997</v>
      </c>
      <c r="V78" s="35">
        <v>0</v>
      </c>
      <c r="W78" s="318">
        <v>0</v>
      </c>
      <c r="X78" s="35">
        <v>6</v>
      </c>
      <c r="Y78" s="318">
        <v>1.391E-2</v>
      </c>
      <c r="Z78" s="254">
        <v>43129</v>
      </c>
    </row>
    <row r="79" spans="1:26" x14ac:dyDescent="0.25">
      <c r="A79" s="410" t="s">
        <v>15</v>
      </c>
      <c r="B79" s="116" t="s">
        <v>113</v>
      </c>
      <c r="C79" s="229" t="s">
        <v>170</v>
      </c>
      <c r="D79" s="42">
        <v>14688</v>
      </c>
      <c r="E79" s="318">
        <v>33.565669999999997</v>
      </c>
      <c r="F79" s="35">
        <v>9978</v>
      </c>
      <c r="G79" s="318">
        <v>22.80217</v>
      </c>
      <c r="H79" s="35">
        <v>1112</v>
      </c>
      <c r="I79" s="318">
        <v>2.5411899999999998</v>
      </c>
      <c r="J79" s="35">
        <v>395</v>
      </c>
      <c r="K79" s="318">
        <v>0.90266999999999997</v>
      </c>
      <c r="L79" s="35">
        <v>3557</v>
      </c>
      <c r="M79" s="318">
        <v>8.1286100000000001</v>
      </c>
      <c r="N79" s="35">
        <v>813</v>
      </c>
      <c r="O79" s="318">
        <v>1.8579000000000001</v>
      </c>
      <c r="P79" s="116">
        <v>119</v>
      </c>
      <c r="Q79" s="318">
        <v>0.27194000000000002</v>
      </c>
      <c r="R79" s="35">
        <v>6376</v>
      </c>
      <c r="S79" s="318">
        <v>14.57072</v>
      </c>
      <c r="T79" s="35">
        <v>6716</v>
      </c>
      <c r="U79" s="318">
        <v>15.3477</v>
      </c>
      <c r="V79" s="35">
        <v>0</v>
      </c>
      <c r="W79" s="318">
        <v>0</v>
      </c>
      <c r="X79" s="35">
        <v>5</v>
      </c>
      <c r="Y79" s="318">
        <v>1.1429999999999999E-2</v>
      </c>
      <c r="Z79" s="254">
        <v>43759</v>
      </c>
    </row>
    <row r="80" spans="1:26" x14ac:dyDescent="0.25">
      <c r="A80" s="410"/>
      <c r="B80" s="116" t="s">
        <v>171</v>
      </c>
      <c r="C80" s="229" t="s">
        <v>172</v>
      </c>
      <c r="D80" s="42">
        <v>2163</v>
      </c>
      <c r="E80" s="318">
        <v>97.917609999999996</v>
      </c>
      <c r="F80" s="35">
        <v>0</v>
      </c>
      <c r="G80" s="318">
        <v>0</v>
      </c>
      <c r="H80" s="35">
        <v>1</v>
      </c>
      <c r="I80" s="318">
        <v>4.5269999999999998E-2</v>
      </c>
      <c r="J80" s="35">
        <v>0</v>
      </c>
      <c r="K80" s="318">
        <v>0</v>
      </c>
      <c r="L80" s="35">
        <v>0</v>
      </c>
      <c r="M80" s="318">
        <v>0</v>
      </c>
      <c r="N80" s="35">
        <v>41</v>
      </c>
      <c r="O80" s="318">
        <v>1.8560399999999999</v>
      </c>
      <c r="P80" s="116">
        <v>1</v>
      </c>
      <c r="Q80" s="318">
        <v>4.5269999999999998E-2</v>
      </c>
      <c r="R80" s="35">
        <v>3</v>
      </c>
      <c r="S80" s="318">
        <v>0.13580999999999999</v>
      </c>
      <c r="T80" s="35">
        <v>0</v>
      </c>
      <c r="U80" s="318">
        <v>0</v>
      </c>
      <c r="V80" s="35">
        <v>0</v>
      </c>
      <c r="W80" s="318">
        <v>0</v>
      </c>
      <c r="X80" s="35">
        <v>0</v>
      </c>
      <c r="Y80" s="318">
        <v>0</v>
      </c>
      <c r="Z80" s="254">
        <v>2209</v>
      </c>
    </row>
    <row r="81" spans="1:26" ht="15" thickBot="1" x14ac:dyDescent="0.35">
      <c r="A81" s="465" t="s">
        <v>173</v>
      </c>
      <c r="B81" s="466"/>
      <c r="C81" s="467"/>
      <c r="D81" s="267">
        <v>16851</v>
      </c>
      <c r="E81" s="328">
        <v>36.658110000000001</v>
      </c>
      <c r="F81" s="260">
        <v>9978</v>
      </c>
      <c r="G81" s="328">
        <v>21.706399999999999</v>
      </c>
      <c r="H81" s="260">
        <v>1113</v>
      </c>
      <c r="I81" s="328">
        <v>2.4212500000000001</v>
      </c>
      <c r="J81" s="260">
        <v>395</v>
      </c>
      <c r="K81" s="328">
        <v>0.85929</v>
      </c>
      <c r="L81" s="260">
        <v>3557</v>
      </c>
      <c r="M81" s="328">
        <v>7.7379899999999999</v>
      </c>
      <c r="N81" s="260">
        <v>854</v>
      </c>
      <c r="O81" s="328">
        <v>1.85781</v>
      </c>
      <c r="P81" s="159">
        <v>120</v>
      </c>
      <c r="Q81" s="328">
        <v>0.26105</v>
      </c>
      <c r="R81" s="260">
        <v>6379</v>
      </c>
      <c r="S81" s="328">
        <v>13.877039999999999</v>
      </c>
      <c r="T81" s="260">
        <v>6716</v>
      </c>
      <c r="U81" s="328">
        <v>14.61016</v>
      </c>
      <c r="V81" s="260">
        <v>0</v>
      </c>
      <c r="W81" s="328">
        <v>0</v>
      </c>
      <c r="X81" s="260">
        <v>5</v>
      </c>
      <c r="Y81" s="328">
        <v>1.0880000000000001E-2</v>
      </c>
      <c r="Z81" s="269">
        <v>45968</v>
      </c>
    </row>
    <row r="82" spans="1:26" ht="15" thickBot="1" x14ac:dyDescent="0.35">
      <c r="A82" s="421" t="s">
        <v>101</v>
      </c>
      <c r="B82" s="422"/>
      <c r="C82" s="423"/>
      <c r="D82" s="268">
        <v>1076945</v>
      </c>
      <c r="E82" s="329">
        <v>60.991630000000001</v>
      </c>
      <c r="F82" s="261">
        <v>255558</v>
      </c>
      <c r="G82" s="329">
        <v>14.47325</v>
      </c>
      <c r="H82" s="261">
        <v>56305</v>
      </c>
      <c r="I82" s="329">
        <v>3.1887699999999999</v>
      </c>
      <c r="J82" s="261">
        <v>6104</v>
      </c>
      <c r="K82" s="329">
        <v>0.34569</v>
      </c>
      <c r="L82" s="261">
        <v>95340</v>
      </c>
      <c r="M82" s="329">
        <v>5.3994799999999996</v>
      </c>
      <c r="N82" s="261">
        <v>62085</v>
      </c>
      <c r="O82" s="329">
        <v>3.5161199999999999</v>
      </c>
      <c r="P82" s="261">
        <v>2283</v>
      </c>
      <c r="Q82" s="329">
        <v>0.1293</v>
      </c>
      <c r="R82" s="261">
        <v>83710</v>
      </c>
      <c r="S82" s="329">
        <v>4.7408299999999999</v>
      </c>
      <c r="T82" s="261">
        <v>126510</v>
      </c>
      <c r="U82" s="329">
        <v>7.1647600000000002</v>
      </c>
      <c r="V82" s="261">
        <v>607</v>
      </c>
      <c r="W82" s="329">
        <v>3.4380000000000001E-2</v>
      </c>
      <c r="X82" s="261">
        <v>279</v>
      </c>
      <c r="Y82" s="329">
        <v>1.5800000000000002E-2</v>
      </c>
      <c r="Z82" s="270">
        <v>1765726</v>
      </c>
    </row>
    <row r="84" spans="1:26" x14ac:dyDescent="0.25">
      <c r="A84" s="61"/>
    </row>
    <row r="85" spans="1:26" x14ac:dyDescent="0.25">
      <c r="A85" s="61"/>
    </row>
    <row r="86" spans="1:26" x14ac:dyDescent="0.25">
      <c r="A86" s="61"/>
      <c r="H86" s="60"/>
      <c r="J86" s="60"/>
      <c r="L86" s="60"/>
      <c r="N86" s="60"/>
      <c r="P86" s="60"/>
      <c r="R86" s="60"/>
      <c r="T86" s="60"/>
      <c r="X86" s="60"/>
      <c r="Z86" s="60"/>
    </row>
  </sheetData>
  <mergeCells count="42">
    <mergeCell ref="A11:A18"/>
    <mergeCell ref="A43:A46"/>
    <mergeCell ref="A47:C47"/>
    <mergeCell ref="A49:C49"/>
    <mergeCell ref="A50:A55"/>
    <mergeCell ref="A71:A75"/>
    <mergeCell ref="A76:C76"/>
    <mergeCell ref="A79:A80"/>
    <mergeCell ref="A56:C56"/>
    <mergeCell ref="A57:A60"/>
    <mergeCell ref="A61:C61"/>
    <mergeCell ref="A62:A64"/>
    <mergeCell ref="A65:C65"/>
    <mergeCell ref="A69:C69"/>
    <mergeCell ref="A67:A68"/>
    <mergeCell ref="A82:C82"/>
    <mergeCell ref="Z9:Z10"/>
    <mergeCell ref="T9:U9"/>
    <mergeCell ref="A4:Z4"/>
    <mergeCell ref="R9:S9"/>
    <mergeCell ref="A19:C19"/>
    <mergeCell ref="A20:A24"/>
    <mergeCell ref="A25:C25"/>
    <mergeCell ref="A27:C27"/>
    <mergeCell ref="A28:A29"/>
    <mergeCell ref="A30:C30"/>
    <mergeCell ref="A31:A35"/>
    <mergeCell ref="A36:C36"/>
    <mergeCell ref="A37:A41"/>
    <mergeCell ref="A42:C42"/>
    <mergeCell ref="A81:C81"/>
    <mergeCell ref="A2:Z2"/>
    <mergeCell ref="D8:Z8"/>
    <mergeCell ref="X9:Y9"/>
    <mergeCell ref="D9:E9"/>
    <mergeCell ref="F9:G9"/>
    <mergeCell ref="H9:I9"/>
    <mergeCell ref="J9:K9"/>
    <mergeCell ref="L9:M9"/>
    <mergeCell ref="N9:O9"/>
    <mergeCell ref="P9:Q9"/>
    <mergeCell ref="V9:W9"/>
  </mergeCells>
  <phoneticPr fontId="0" type="noConversion"/>
  <printOptions horizontalCentered="1"/>
  <pageMargins left="0.39370078740157483" right="0.39370078740157483" top="0.59055118110236227" bottom="0.39370078740157483" header="0.51181102362204722" footer="0.51181102362204722"/>
  <pageSetup paperSize="9" scale="56" orientation="landscape" r:id="rId1"/>
  <headerFooter alignWithMargins="0"/>
  <rowBreaks count="1" manualBreakCount="1">
    <brk id="45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H77"/>
  <sheetViews>
    <sheetView zoomScaleNormal="100" zoomScaleSheetLayoutView="80" workbookViewId="0">
      <pane xSplit="4" ySplit="11" topLeftCell="E12" activePane="bottomRight" state="frozen"/>
      <selection pane="topRight" activeCell="E1" sqref="E1"/>
      <selection pane="bottomLeft" activeCell="A12" sqref="A12"/>
      <selection pane="bottomRight" activeCell="A4" sqref="A4:AA4"/>
    </sheetView>
  </sheetViews>
  <sheetFormatPr defaultRowHeight="13.2" x14ac:dyDescent="0.25"/>
  <cols>
    <col min="1" max="1" width="13.6640625" customWidth="1"/>
    <col min="2" max="2" width="12" style="53" customWidth="1"/>
    <col min="3" max="3" width="9.109375" style="53"/>
    <col min="4" max="4" width="34.33203125" style="53" customWidth="1"/>
    <col min="5" max="5" width="9.33203125" style="53" customWidth="1"/>
    <col min="6" max="6" width="9" style="53" customWidth="1"/>
    <col min="7" max="7" width="9.88671875" style="53" customWidth="1"/>
    <col min="8" max="16" width="8.6640625" style="53" customWidth="1"/>
    <col min="19" max="19" width="9.88671875" customWidth="1"/>
    <col min="20" max="22" width="8.6640625" customWidth="1"/>
    <col min="25" max="25" width="9.5546875" customWidth="1"/>
    <col min="26" max="28" width="8.6640625" customWidth="1"/>
    <col min="31" max="31" width="9.88671875" customWidth="1"/>
    <col min="32" max="34" width="8.6640625" customWidth="1"/>
  </cols>
  <sheetData>
    <row r="1" spans="1:34" x14ac:dyDescent="0.25">
      <c r="R1" s="60"/>
      <c r="T1" s="60"/>
      <c r="V1" s="60"/>
      <c r="X1" s="60"/>
      <c r="Z1" s="60"/>
    </row>
    <row r="2" spans="1:34" x14ac:dyDescent="0.25">
      <c r="A2" s="378" t="s">
        <v>474</v>
      </c>
      <c r="B2" s="378"/>
      <c r="C2" s="378"/>
      <c r="D2" s="378"/>
      <c r="E2" s="378"/>
      <c r="F2" s="378"/>
      <c r="G2" s="378"/>
      <c r="H2" s="378"/>
      <c r="I2" s="378"/>
      <c r="J2" s="378"/>
      <c r="K2" s="378"/>
      <c r="L2" s="378"/>
      <c r="M2" s="378"/>
      <c r="N2" s="378"/>
      <c r="O2" s="378"/>
      <c r="P2" s="378"/>
      <c r="Q2" s="378"/>
      <c r="R2" s="378"/>
      <c r="S2" s="378"/>
      <c r="T2" s="378"/>
      <c r="U2" s="378"/>
      <c r="V2" s="378"/>
      <c r="W2" s="378"/>
      <c r="X2" s="378"/>
      <c r="Y2" s="378"/>
      <c r="Z2" s="378"/>
      <c r="AA2" s="378"/>
    </row>
    <row r="3" spans="1:34" x14ac:dyDescent="0.25">
      <c r="A3" s="53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"/>
      <c r="R3" s="60"/>
      <c r="T3" s="60"/>
      <c r="V3" s="60"/>
      <c r="X3" s="60"/>
      <c r="Z3" s="60"/>
    </row>
    <row r="4" spans="1:34" x14ac:dyDescent="0.25">
      <c r="A4" s="378" t="s">
        <v>60</v>
      </c>
      <c r="B4" s="378"/>
      <c r="C4" s="378"/>
      <c r="D4" s="378"/>
      <c r="E4" s="378"/>
      <c r="F4" s="378"/>
      <c r="G4" s="378"/>
      <c r="H4" s="378"/>
      <c r="I4" s="378"/>
      <c r="J4" s="378"/>
      <c r="K4" s="378"/>
      <c r="L4" s="378"/>
      <c r="M4" s="378"/>
      <c r="N4" s="378"/>
      <c r="O4" s="378"/>
      <c r="P4" s="378"/>
      <c r="Q4" s="378"/>
      <c r="R4" s="378"/>
      <c r="S4" s="378"/>
      <c r="T4" s="378"/>
      <c r="U4" s="378"/>
      <c r="V4" s="378"/>
      <c r="W4" s="378"/>
      <c r="X4" s="378"/>
      <c r="Y4" s="378"/>
      <c r="Z4" s="378"/>
      <c r="AA4" s="378"/>
    </row>
    <row r="5" spans="1:34" x14ac:dyDescent="0.25">
      <c r="R5" s="60"/>
      <c r="T5" s="60"/>
      <c r="V5" s="60"/>
      <c r="X5" s="60"/>
      <c r="Z5" s="60"/>
    </row>
    <row r="6" spans="1:34" x14ac:dyDescent="0.25">
      <c r="A6" s="1" t="s">
        <v>286</v>
      </c>
      <c r="B6" s="89"/>
      <c r="R6" s="60"/>
      <c r="T6" s="60"/>
      <c r="V6" s="60"/>
      <c r="X6" s="60"/>
      <c r="Z6" s="60"/>
    </row>
    <row r="7" spans="1:34" ht="13.8" thickBot="1" x14ac:dyDescent="0.3"/>
    <row r="8" spans="1:34" ht="13.8" thickBot="1" x14ac:dyDescent="0.3">
      <c r="A8" s="447" t="s">
        <v>284</v>
      </c>
      <c r="B8" s="447" t="s">
        <v>7</v>
      </c>
      <c r="C8" s="447" t="s">
        <v>55</v>
      </c>
      <c r="D8" s="447" t="s">
        <v>234</v>
      </c>
      <c r="E8" s="468" t="s">
        <v>175</v>
      </c>
      <c r="F8" s="469"/>
      <c r="G8" s="469"/>
      <c r="H8" s="469"/>
      <c r="I8" s="469"/>
      <c r="J8" s="469"/>
      <c r="K8" s="469"/>
      <c r="L8" s="469"/>
      <c r="M8" s="469"/>
      <c r="N8" s="469"/>
      <c r="O8" s="469"/>
      <c r="P8" s="469"/>
      <c r="Q8" s="469"/>
      <c r="R8" s="469"/>
      <c r="S8" s="469"/>
      <c r="T8" s="469"/>
      <c r="U8" s="469"/>
      <c r="V8" s="469"/>
      <c r="W8" s="469"/>
      <c r="X8" s="469"/>
      <c r="Y8" s="469"/>
      <c r="Z8" s="469"/>
      <c r="AA8" s="469"/>
      <c r="AB8" s="469"/>
      <c r="AC8" s="469"/>
      <c r="AD8" s="469"/>
      <c r="AE8" s="469"/>
      <c r="AF8" s="469"/>
      <c r="AG8" s="469"/>
      <c r="AH8" s="470"/>
    </row>
    <row r="9" spans="1:34" ht="13.5" customHeight="1" thickBot="1" x14ac:dyDescent="0.3">
      <c r="A9" s="448"/>
      <c r="B9" s="448"/>
      <c r="C9" s="448"/>
      <c r="D9" s="448"/>
      <c r="E9" s="471" t="s">
        <v>199</v>
      </c>
      <c r="F9" s="472"/>
      <c r="G9" s="472"/>
      <c r="H9" s="472"/>
      <c r="I9" s="472"/>
      <c r="J9" s="473"/>
      <c r="K9" s="444" t="s">
        <v>421</v>
      </c>
      <c r="L9" s="445"/>
      <c r="M9" s="445"/>
      <c r="N9" s="445"/>
      <c r="O9" s="445"/>
      <c r="P9" s="446"/>
      <c r="Q9" s="444" t="s">
        <v>422</v>
      </c>
      <c r="R9" s="445"/>
      <c r="S9" s="445"/>
      <c r="T9" s="445"/>
      <c r="U9" s="445"/>
      <c r="V9" s="446"/>
      <c r="W9" s="472" t="s">
        <v>200</v>
      </c>
      <c r="X9" s="472"/>
      <c r="Y9" s="472"/>
      <c r="Z9" s="472"/>
      <c r="AA9" s="472"/>
      <c r="AB9" s="472"/>
      <c r="AC9" s="471" t="s">
        <v>201</v>
      </c>
      <c r="AD9" s="472"/>
      <c r="AE9" s="472"/>
      <c r="AF9" s="472"/>
      <c r="AG9" s="472"/>
      <c r="AH9" s="473"/>
    </row>
    <row r="10" spans="1:34" ht="13.5" customHeight="1" thickBot="1" x14ac:dyDescent="0.3">
      <c r="A10" s="448"/>
      <c r="B10" s="448"/>
      <c r="C10" s="448"/>
      <c r="D10" s="448"/>
      <c r="E10" s="450" t="s">
        <v>197</v>
      </c>
      <c r="F10" s="452" t="s">
        <v>223</v>
      </c>
      <c r="G10" s="443"/>
      <c r="H10" s="443"/>
      <c r="I10" s="443"/>
      <c r="J10" s="453"/>
      <c r="K10" s="450" t="s">
        <v>197</v>
      </c>
      <c r="L10" s="452" t="s">
        <v>223</v>
      </c>
      <c r="M10" s="443"/>
      <c r="N10" s="443"/>
      <c r="O10" s="443"/>
      <c r="P10" s="453"/>
      <c r="Q10" s="450" t="s">
        <v>197</v>
      </c>
      <c r="R10" s="452" t="s">
        <v>223</v>
      </c>
      <c r="S10" s="443"/>
      <c r="T10" s="443"/>
      <c r="U10" s="443"/>
      <c r="V10" s="453"/>
      <c r="W10" s="454" t="s">
        <v>197</v>
      </c>
      <c r="X10" s="452" t="s">
        <v>223</v>
      </c>
      <c r="Y10" s="443"/>
      <c r="Z10" s="443"/>
      <c r="AA10" s="443"/>
      <c r="AB10" s="443"/>
      <c r="AC10" s="450" t="s">
        <v>197</v>
      </c>
      <c r="AD10" s="452" t="s">
        <v>223</v>
      </c>
      <c r="AE10" s="443"/>
      <c r="AF10" s="443"/>
      <c r="AG10" s="443"/>
      <c r="AH10" s="453"/>
    </row>
    <row r="11" spans="1:34" ht="13.8" thickBot="1" x14ac:dyDescent="0.3">
      <c r="A11" s="449"/>
      <c r="B11" s="449"/>
      <c r="C11" s="449"/>
      <c r="D11" s="449"/>
      <c r="E11" s="451"/>
      <c r="F11" s="279" t="s">
        <v>210</v>
      </c>
      <c r="G11" s="279" t="s">
        <v>211</v>
      </c>
      <c r="H11" s="279" t="s">
        <v>212</v>
      </c>
      <c r="I11" s="279" t="s">
        <v>213</v>
      </c>
      <c r="J11" s="280" t="s">
        <v>214</v>
      </c>
      <c r="K11" s="451"/>
      <c r="L11" s="279" t="s">
        <v>210</v>
      </c>
      <c r="M11" s="279" t="s">
        <v>211</v>
      </c>
      <c r="N11" s="279" t="s">
        <v>212</v>
      </c>
      <c r="O11" s="279" t="s">
        <v>213</v>
      </c>
      <c r="P11" s="280" t="s">
        <v>214</v>
      </c>
      <c r="Q11" s="451"/>
      <c r="R11" s="279" t="s">
        <v>210</v>
      </c>
      <c r="S11" s="279" t="s">
        <v>211</v>
      </c>
      <c r="T11" s="279" t="s">
        <v>212</v>
      </c>
      <c r="U11" s="279" t="s">
        <v>213</v>
      </c>
      <c r="V11" s="280" t="s">
        <v>214</v>
      </c>
      <c r="W11" s="455"/>
      <c r="X11" s="279" t="s">
        <v>210</v>
      </c>
      <c r="Y11" s="279" t="s">
        <v>211</v>
      </c>
      <c r="Z11" s="279" t="s">
        <v>212</v>
      </c>
      <c r="AA11" s="279" t="s">
        <v>213</v>
      </c>
      <c r="AB11" s="281" t="s">
        <v>214</v>
      </c>
      <c r="AC11" s="451"/>
      <c r="AD11" s="279" t="s">
        <v>210</v>
      </c>
      <c r="AE11" s="279" t="s">
        <v>211</v>
      </c>
      <c r="AF11" s="279" t="s">
        <v>212</v>
      </c>
      <c r="AG11" s="279" t="s">
        <v>213</v>
      </c>
      <c r="AH11" s="280" t="s">
        <v>214</v>
      </c>
    </row>
    <row r="12" spans="1:34" x14ac:dyDescent="0.25">
      <c r="A12" s="456" t="s">
        <v>219</v>
      </c>
      <c r="B12" s="275" t="s">
        <v>337</v>
      </c>
      <c r="C12" s="276" t="s">
        <v>120</v>
      </c>
      <c r="D12" s="275" t="s">
        <v>32</v>
      </c>
      <c r="E12" s="287">
        <v>193</v>
      </c>
      <c r="F12" s="287">
        <v>1389.2</v>
      </c>
      <c r="G12" s="287">
        <v>818</v>
      </c>
      <c r="H12" s="287">
        <v>187</v>
      </c>
      <c r="I12" s="287">
        <v>1769</v>
      </c>
      <c r="J12" s="288">
        <v>3730</v>
      </c>
      <c r="K12" s="287">
        <v>1628</v>
      </c>
      <c r="L12" s="287">
        <v>751.7</v>
      </c>
      <c r="M12" s="287">
        <v>272.5</v>
      </c>
      <c r="N12" s="287">
        <v>162.5</v>
      </c>
      <c r="O12" s="287">
        <v>1047.5</v>
      </c>
      <c r="P12" s="288">
        <v>1820</v>
      </c>
      <c r="Q12" s="288">
        <v>12103</v>
      </c>
      <c r="R12" s="287">
        <v>378.4</v>
      </c>
      <c r="S12" s="287">
        <v>183</v>
      </c>
      <c r="T12" s="287">
        <v>111</v>
      </c>
      <c r="U12" s="287">
        <v>309</v>
      </c>
      <c r="V12" s="288">
        <v>917</v>
      </c>
      <c r="W12" s="288">
        <v>16361</v>
      </c>
      <c r="X12" s="287">
        <v>198.1</v>
      </c>
      <c r="Y12" s="287">
        <v>131</v>
      </c>
      <c r="Z12" s="287">
        <v>75</v>
      </c>
      <c r="AA12" s="287">
        <v>216</v>
      </c>
      <c r="AB12" s="287">
        <v>331</v>
      </c>
      <c r="AC12" s="287">
        <v>289</v>
      </c>
      <c r="AD12" s="287">
        <v>325.7</v>
      </c>
      <c r="AE12" s="287">
        <v>175</v>
      </c>
      <c r="AF12" s="287">
        <v>87</v>
      </c>
      <c r="AG12" s="287">
        <v>309</v>
      </c>
      <c r="AH12" s="287">
        <v>562</v>
      </c>
    </row>
    <row r="13" spans="1:34" x14ac:dyDescent="0.25">
      <c r="A13" s="438"/>
      <c r="B13" s="271" t="s">
        <v>340</v>
      </c>
      <c r="C13" s="274" t="s">
        <v>126</v>
      </c>
      <c r="D13" s="271" t="s">
        <v>389</v>
      </c>
      <c r="E13" s="282">
        <v>639</v>
      </c>
      <c r="F13" s="282">
        <v>1141.3</v>
      </c>
      <c r="G13" s="282">
        <v>556</v>
      </c>
      <c r="H13" s="282">
        <v>198</v>
      </c>
      <c r="I13" s="282">
        <v>1583</v>
      </c>
      <c r="J13" s="284">
        <v>2961</v>
      </c>
      <c r="K13" s="282">
        <v>2082</v>
      </c>
      <c r="L13" s="282">
        <v>893.5</v>
      </c>
      <c r="M13" s="282">
        <v>375.5</v>
      </c>
      <c r="N13" s="282">
        <v>188</v>
      </c>
      <c r="O13" s="282">
        <v>1192</v>
      </c>
      <c r="P13" s="284">
        <v>2301</v>
      </c>
      <c r="Q13" s="284">
        <v>6664</v>
      </c>
      <c r="R13" s="282">
        <v>601.5</v>
      </c>
      <c r="S13" s="282">
        <v>262</v>
      </c>
      <c r="T13" s="282">
        <v>158</v>
      </c>
      <c r="U13" s="282">
        <v>500.5</v>
      </c>
      <c r="V13" s="284">
        <v>1497</v>
      </c>
      <c r="W13" s="284">
        <v>6160</v>
      </c>
      <c r="X13" s="282">
        <v>283.5</v>
      </c>
      <c r="Y13" s="282">
        <v>180</v>
      </c>
      <c r="Z13" s="282">
        <v>108</v>
      </c>
      <c r="AA13" s="282">
        <v>283</v>
      </c>
      <c r="AB13" s="282">
        <v>445</v>
      </c>
      <c r="AC13" s="282">
        <v>770</v>
      </c>
      <c r="AD13" s="282">
        <v>222.6</v>
      </c>
      <c r="AE13" s="282">
        <v>132</v>
      </c>
      <c r="AF13" s="282">
        <v>45</v>
      </c>
      <c r="AG13" s="282">
        <v>281</v>
      </c>
      <c r="AH13" s="282">
        <v>444.5</v>
      </c>
    </row>
    <row r="14" spans="1:34" x14ac:dyDescent="0.25">
      <c r="A14" s="438"/>
      <c r="B14" s="437" t="s">
        <v>341</v>
      </c>
      <c r="C14" s="274" t="s">
        <v>127</v>
      </c>
      <c r="D14" s="271" t="s">
        <v>25</v>
      </c>
      <c r="E14" s="282">
        <v>625</v>
      </c>
      <c r="F14" s="282">
        <v>574.1</v>
      </c>
      <c r="G14" s="282">
        <v>276</v>
      </c>
      <c r="H14" s="282">
        <v>112</v>
      </c>
      <c r="I14" s="283">
        <v>901</v>
      </c>
      <c r="J14" s="284">
        <v>1473</v>
      </c>
      <c r="K14" s="282">
        <v>4021</v>
      </c>
      <c r="L14" s="282">
        <v>524.4</v>
      </c>
      <c r="M14" s="282">
        <v>264</v>
      </c>
      <c r="N14" s="282">
        <v>147</v>
      </c>
      <c r="O14" s="283">
        <v>680</v>
      </c>
      <c r="P14" s="284">
        <v>1374</v>
      </c>
      <c r="Q14" s="284">
        <v>12055</v>
      </c>
      <c r="R14" s="282">
        <v>354.2</v>
      </c>
      <c r="S14" s="282">
        <v>206</v>
      </c>
      <c r="T14" s="282">
        <v>123</v>
      </c>
      <c r="U14" s="282">
        <v>354</v>
      </c>
      <c r="V14" s="284">
        <v>883</v>
      </c>
      <c r="W14" s="284">
        <v>10241</v>
      </c>
      <c r="X14" s="282">
        <v>158.69999999999999</v>
      </c>
      <c r="Y14" s="282">
        <v>116</v>
      </c>
      <c r="Z14" s="282">
        <v>58</v>
      </c>
      <c r="AA14" s="282">
        <v>196</v>
      </c>
      <c r="AB14" s="282">
        <v>302</v>
      </c>
      <c r="AC14" s="282">
        <v>497</v>
      </c>
      <c r="AD14" s="282">
        <v>142.5</v>
      </c>
      <c r="AE14" s="282">
        <v>93</v>
      </c>
      <c r="AF14" s="282">
        <v>43</v>
      </c>
      <c r="AG14" s="282">
        <v>207</v>
      </c>
      <c r="AH14" s="282">
        <v>313</v>
      </c>
    </row>
    <row r="15" spans="1:34" x14ac:dyDescent="0.25">
      <c r="A15" s="438"/>
      <c r="B15" s="437"/>
      <c r="C15" s="274" t="s">
        <v>128</v>
      </c>
      <c r="D15" s="271" t="s">
        <v>104</v>
      </c>
      <c r="E15" s="282">
        <v>805</v>
      </c>
      <c r="F15" s="282">
        <v>495</v>
      </c>
      <c r="G15" s="282">
        <v>209</v>
      </c>
      <c r="H15" s="282">
        <v>101</v>
      </c>
      <c r="I15" s="282">
        <v>511</v>
      </c>
      <c r="J15" s="282">
        <v>1266</v>
      </c>
      <c r="K15" s="282">
        <v>3328</v>
      </c>
      <c r="L15" s="282">
        <v>398.6</v>
      </c>
      <c r="M15" s="282">
        <v>189.5</v>
      </c>
      <c r="N15" s="282">
        <v>102</v>
      </c>
      <c r="O15" s="282">
        <v>371.5</v>
      </c>
      <c r="P15" s="282">
        <v>925</v>
      </c>
      <c r="Q15" s="284">
        <v>7346</v>
      </c>
      <c r="R15" s="282">
        <v>252</v>
      </c>
      <c r="S15" s="282">
        <v>149</v>
      </c>
      <c r="T15" s="282">
        <v>82</v>
      </c>
      <c r="U15" s="282">
        <v>258</v>
      </c>
      <c r="V15" s="282">
        <v>474</v>
      </c>
      <c r="W15" s="284">
        <v>6656</v>
      </c>
      <c r="X15" s="282">
        <v>143.69999999999999</v>
      </c>
      <c r="Y15" s="282">
        <v>111</v>
      </c>
      <c r="Z15" s="282">
        <v>59</v>
      </c>
      <c r="AA15" s="282">
        <v>182</v>
      </c>
      <c r="AB15" s="282">
        <v>276</v>
      </c>
      <c r="AC15" s="282">
        <v>415</v>
      </c>
      <c r="AD15" s="282">
        <v>145.80000000000001</v>
      </c>
      <c r="AE15" s="282">
        <v>95</v>
      </c>
      <c r="AF15" s="282">
        <v>35</v>
      </c>
      <c r="AG15" s="282">
        <v>202</v>
      </c>
      <c r="AH15" s="282">
        <v>340</v>
      </c>
    </row>
    <row r="16" spans="1:34" x14ac:dyDescent="0.25">
      <c r="A16" s="438"/>
      <c r="B16" s="437"/>
      <c r="C16" s="274" t="s">
        <v>129</v>
      </c>
      <c r="D16" s="271" t="s">
        <v>27</v>
      </c>
      <c r="E16" s="282">
        <v>1225</v>
      </c>
      <c r="F16" s="282">
        <v>813.3</v>
      </c>
      <c r="G16" s="282">
        <v>364</v>
      </c>
      <c r="H16" s="282">
        <v>157</v>
      </c>
      <c r="I16" s="283">
        <v>1061</v>
      </c>
      <c r="J16" s="284">
        <v>1789</v>
      </c>
      <c r="K16" s="282">
        <v>5856</v>
      </c>
      <c r="L16" s="282">
        <v>582.5</v>
      </c>
      <c r="M16" s="282">
        <v>248</v>
      </c>
      <c r="N16" s="282">
        <v>141</v>
      </c>
      <c r="O16" s="283">
        <v>530</v>
      </c>
      <c r="P16" s="284">
        <v>1408</v>
      </c>
      <c r="Q16" s="284">
        <v>12899</v>
      </c>
      <c r="R16" s="282">
        <v>284.10000000000002</v>
      </c>
      <c r="S16" s="282">
        <v>176</v>
      </c>
      <c r="T16" s="282">
        <v>108</v>
      </c>
      <c r="U16" s="282">
        <v>281</v>
      </c>
      <c r="V16" s="284">
        <v>471</v>
      </c>
      <c r="W16" s="284">
        <v>6793</v>
      </c>
      <c r="X16" s="282">
        <v>183.5</v>
      </c>
      <c r="Y16" s="282">
        <v>136</v>
      </c>
      <c r="Z16" s="282">
        <v>77</v>
      </c>
      <c r="AA16" s="282">
        <v>218</v>
      </c>
      <c r="AB16" s="282">
        <v>327</v>
      </c>
      <c r="AC16" s="282">
        <v>187</v>
      </c>
      <c r="AD16" s="282">
        <v>159.1</v>
      </c>
      <c r="AE16" s="282">
        <v>124</v>
      </c>
      <c r="AF16" s="282">
        <v>54</v>
      </c>
      <c r="AG16" s="282">
        <v>223</v>
      </c>
      <c r="AH16" s="282">
        <v>314</v>
      </c>
    </row>
    <row r="17" spans="1:34" x14ac:dyDescent="0.25">
      <c r="A17" s="438"/>
      <c r="B17" s="437"/>
      <c r="C17" s="274" t="s">
        <v>130</v>
      </c>
      <c r="D17" s="271" t="s">
        <v>28</v>
      </c>
      <c r="E17" s="282">
        <v>115</v>
      </c>
      <c r="F17" s="282">
        <v>1058.4000000000001</v>
      </c>
      <c r="G17" s="282">
        <v>359</v>
      </c>
      <c r="H17" s="282">
        <v>124</v>
      </c>
      <c r="I17" s="283">
        <v>920</v>
      </c>
      <c r="J17" s="284">
        <v>3503</v>
      </c>
      <c r="K17" s="282">
        <v>519</v>
      </c>
      <c r="L17" s="282">
        <v>1287.8</v>
      </c>
      <c r="M17" s="282">
        <v>444</v>
      </c>
      <c r="N17" s="282">
        <v>218</v>
      </c>
      <c r="O17" s="283">
        <v>1470</v>
      </c>
      <c r="P17" s="284">
        <v>3916</v>
      </c>
      <c r="Q17" s="284">
        <v>4634</v>
      </c>
      <c r="R17" s="282">
        <v>792.5</v>
      </c>
      <c r="S17" s="282">
        <v>287</v>
      </c>
      <c r="T17" s="282">
        <v>170</v>
      </c>
      <c r="U17" s="282">
        <v>591</v>
      </c>
      <c r="V17" s="284">
        <v>1800</v>
      </c>
      <c r="W17" s="284">
        <v>3420</v>
      </c>
      <c r="X17" s="282">
        <v>284.7</v>
      </c>
      <c r="Y17" s="282">
        <v>166</v>
      </c>
      <c r="Z17" s="282">
        <v>98</v>
      </c>
      <c r="AA17" s="282">
        <v>276.5</v>
      </c>
      <c r="AB17" s="282">
        <v>444.5</v>
      </c>
      <c r="AC17" s="282">
        <v>33</v>
      </c>
      <c r="AD17" s="282">
        <v>243.5</v>
      </c>
      <c r="AE17" s="282">
        <v>187</v>
      </c>
      <c r="AF17" s="282">
        <v>98</v>
      </c>
      <c r="AG17" s="282">
        <v>411</v>
      </c>
      <c r="AH17" s="282">
        <v>551</v>
      </c>
    </row>
    <row r="18" spans="1:34" x14ac:dyDescent="0.25">
      <c r="A18" s="438"/>
      <c r="B18" s="440" t="s">
        <v>342</v>
      </c>
      <c r="C18" s="274" t="s">
        <v>133</v>
      </c>
      <c r="D18" s="271" t="s">
        <v>26</v>
      </c>
      <c r="E18" s="282">
        <v>1218</v>
      </c>
      <c r="F18" s="282">
        <v>1098.9000000000001</v>
      </c>
      <c r="G18" s="282">
        <v>447.5</v>
      </c>
      <c r="H18" s="282">
        <v>145</v>
      </c>
      <c r="I18" s="282">
        <v>1420</v>
      </c>
      <c r="J18" s="282">
        <v>3000</v>
      </c>
      <c r="K18" s="282">
        <v>4307</v>
      </c>
      <c r="L18" s="282">
        <v>1020.7</v>
      </c>
      <c r="M18" s="282">
        <v>366</v>
      </c>
      <c r="N18" s="282">
        <v>202</v>
      </c>
      <c r="O18" s="282">
        <v>1165</v>
      </c>
      <c r="P18" s="282">
        <v>2711</v>
      </c>
      <c r="Q18" s="284">
        <v>9430</v>
      </c>
      <c r="R18" s="282">
        <v>582.5</v>
      </c>
      <c r="S18" s="282">
        <v>286</v>
      </c>
      <c r="T18" s="282">
        <v>169</v>
      </c>
      <c r="U18" s="282">
        <v>476</v>
      </c>
      <c r="V18" s="282">
        <v>1262</v>
      </c>
      <c r="W18" s="284">
        <v>7175</v>
      </c>
      <c r="X18" s="282">
        <v>309</v>
      </c>
      <c r="Y18" s="282">
        <v>211</v>
      </c>
      <c r="Z18" s="282">
        <v>119</v>
      </c>
      <c r="AA18" s="282">
        <v>332</v>
      </c>
      <c r="AB18" s="282">
        <v>483</v>
      </c>
      <c r="AC18" s="282">
        <v>253</v>
      </c>
      <c r="AD18" s="282">
        <v>336.6</v>
      </c>
      <c r="AE18" s="282">
        <v>246</v>
      </c>
      <c r="AF18" s="282">
        <v>123</v>
      </c>
      <c r="AG18" s="282">
        <v>412</v>
      </c>
      <c r="AH18" s="282">
        <v>556</v>
      </c>
    </row>
    <row r="19" spans="1:34" x14ac:dyDescent="0.25">
      <c r="A19" s="438"/>
      <c r="B19" s="442"/>
      <c r="C19" s="274" t="s">
        <v>135</v>
      </c>
      <c r="D19" s="271" t="s">
        <v>19</v>
      </c>
      <c r="E19" s="282">
        <v>533</v>
      </c>
      <c r="F19" s="282">
        <v>827.5</v>
      </c>
      <c r="G19" s="282">
        <v>319</v>
      </c>
      <c r="H19" s="282">
        <v>135</v>
      </c>
      <c r="I19" s="282">
        <v>1131</v>
      </c>
      <c r="J19" s="282">
        <v>2077</v>
      </c>
      <c r="K19" s="282">
        <v>3491</v>
      </c>
      <c r="L19" s="282">
        <v>598.79999999999995</v>
      </c>
      <c r="M19" s="282">
        <v>257</v>
      </c>
      <c r="N19" s="282">
        <v>144</v>
      </c>
      <c r="O19" s="282">
        <v>582</v>
      </c>
      <c r="P19" s="282">
        <v>1509</v>
      </c>
      <c r="Q19" s="284">
        <v>8232</v>
      </c>
      <c r="R19" s="282">
        <v>370.3</v>
      </c>
      <c r="S19" s="282">
        <v>198</v>
      </c>
      <c r="T19" s="282">
        <v>118</v>
      </c>
      <c r="U19" s="282">
        <v>336</v>
      </c>
      <c r="V19" s="282">
        <v>711</v>
      </c>
      <c r="W19" s="284">
        <v>10525</v>
      </c>
      <c r="X19" s="282">
        <v>189.1</v>
      </c>
      <c r="Y19" s="282">
        <v>131</v>
      </c>
      <c r="Z19" s="282">
        <v>73</v>
      </c>
      <c r="AA19" s="282">
        <v>216</v>
      </c>
      <c r="AB19" s="282">
        <v>325</v>
      </c>
      <c r="AC19" s="282">
        <v>105</v>
      </c>
      <c r="AD19" s="282">
        <v>175.7</v>
      </c>
      <c r="AE19" s="282">
        <v>128</v>
      </c>
      <c r="AF19" s="282">
        <v>61</v>
      </c>
      <c r="AG19" s="282">
        <v>271</v>
      </c>
      <c r="AH19" s="282">
        <v>363</v>
      </c>
    </row>
    <row r="20" spans="1:34" x14ac:dyDescent="0.25">
      <c r="A20" s="438"/>
      <c r="B20" s="441"/>
      <c r="C20" s="274" t="s">
        <v>377</v>
      </c>
      <c r="D20" s="271" t="s">
        <v>376</v>
      </c>
      <c r="E20" s="282">
        <v>2171</v>
      </c>
      <c r="F20" s="282">
        <v>1416.1</v>
      </c>
      <c r="G20" s="282">
        <v>525</v>
      </c>
      <c r="H20" s="282">
        <v>171</v>
      </c>
      <c r="I20" s="282">
        <v>1730</v>
      </c>
      <c r="J20" s="284">
        <v>4048</v>
      </c>
      <c r="K20" s="282">
        <v>5089</v>
      </c>
      <c r="L20" s="282">
        <v>1262.2</v>
      </c>
      <c r="M20" s="282">
        <v>377</v>
      </c>
      <c r="N20" s="282">
        <v>166</v>
      </c>
      <c r="O20" s="282">
        <v>1456</v>
      </c>
      <c r="P20" s="284">
        <v>3415</v>
      </c>
      <c r="Q20" s="284">
        <v>20085</v>
      </c>
      <c r="R20" s="282">
        <v>735.6</v>
      </c>
      <c r="S20" s="282">
        <v>288</v>
      </c>
      <c r="T20" s="282">
        <v>159</v>
      </c>
      <c r="U20" s="282">
        <v>525</v>
      </c>
      <c r="V20" s="282">
        <v>1666</v>
      </c>
      <c r="W20" s="284">
        <v>10087</v>
      </c>
      <c r="X20" s="282">
        <v>375.6</v>
      </c>
      <c r="Y20" s="282">
        <v>228</v>
      </c>
      <c r="Z20" s="282">
        <v>128</v>
      </c>
      <c r="AA20" s="282">
        <v>374</v>
      </c>
      <c r="AB20" s="282">
        <v>564</v>
      </c>
      <c r="AC20" s="282">
        <v>570</v>
      </c>
      <c r="AD20" s="282">
        <v>384.1</v>
      </c>
      <c r="AE20" s="282">
        <v>267</v>
      </c>
      <c r="AF20" s="282">
        <v>125</v>
      </c>
      <c r="AG20" s="282">
        <v>462</v>
      </c>
      <c r="AH20" s="282">
        <v>686.5</v>
      </c>
    </row>
    <row r="21" spans="1:34" x14ac:dyDescent="0.25">
      <c r="A21" s="438"/>
      <c r="B21" s="437" t="s">
        <v>273</v>
      </c>
      <c r="C21" s="274" t="s">
        <v>136</v>
      </c>
      <c r="D21" s="271" t="s">
        <v>17</v>
      </c>
      <c r="E21" s="282">
        <v>34</v>
      </c>
      <c r="F21" s="282">
        <v>91.7</v>
      </c>
      <c r="G21" s="282">
        <v>79.5</v>
      </c>
      <c r="H21" s="282">
        <v>49</v>
      </c>
      <c r="I21" s="282">
        <v>115</v>
      </c>
      <c r="J21" s="282">
        <v>170</v>
      </c>
      <c r="K21" s="282">
        <v>279</v>
      </c>
      <c r="L21" s="282">
        <v>124.5</v>
      </c>
      <c r="M21" s="282">
        <v>104</v>
      </c>
      <c r="N21" s="282">
        <v>62</v>
      </c>
      <c r="O21" s="282">
        <v>170</v>
      </c>
      <c r="P21" s="282">
        <v>245</v>
      </c>
      <c r="Q21" s="282">
        <v>2047</v>
      </c>
      <c r="R21" s="282">
        <v>99.9</v>
      </c>
      <c r="S21" s="282">
        <v>81</v>
      </c>
      <c r="T21" s="282">
        <v>43</v>
      </c>
      <c r="U21" s="282">
        <v>134</v>
      </c>
      <c r="V21" s="282">
        <v>208</v>
      </c>
      <c r="W21" s="284">
        <v>3459</v>
      </c>
      <c r="X21" s="282">
        <v>72.8</v>
      </c>
      <c r="Y21" s="282">
        <v>58</v>
      </c>
      <c r="Z21" s="282">
        <v>28</v>
      </c>
      <c r="AA21" s="282">
        <v>100</v>
      </c>
      <c r="AB21" s="282">
        <v>147</v>
      </c>
      <c r="AC21" s="282">
        <v>577</v>
      </c>
      <c r="AD21" s="282">
        <v>59</v>
      </c>
      <c r="AE21" s="282">
        <v>42</v>
      </c>
      <c r="AF21" s="282">
        <v>17</v>
      </c>
      <c r="AG21" s="282">
        <v>87</v>
      </c>
      <c r="AH21" s="282">
        <v>136</v>
      </c>
    </row>
    <row r="22" spans="1:34" x14ac:dyDescent="0.25">
      <c r="A22" s="438"/>
      <c r="B22" s="437"/>
      <c r="C22" s="274" t="s">
        <v>137</v>
      </c>
      <c r="D22" s="271" t="s">
        <v>18</v>
      </c>
      <c r="E22" s="282">
        <v>115</v>
      </c>
      <c r="F22" s="282">
        <v>791.4</v>
      </c>
      <c r="G22" s="282">
        <v>252</v>
      </c>
      <c r="H22" s="282">
        <v>121</v>
      </c>
      <c r="I22" s="282">
        <v>973</v>
      </c>
      <c r="J22" s="284">
        <v>2067</v>
      </c>
      <c r="K22" s="282">
        <v>729</v>
      </c>
      <c r="L22" s="282">
        <v>682.5</v>
      </c>
      <c r="M22" s="282">
        <v>250</v>
      </c>
      <c r="N22" s="282">
        <v>144</v>
      </c>
      <c r="O22" s="282">
        <v>642</v>
      </c>
      <c r="P22" s="283">
        <v>1737</v>
      </c>
      <c r="Q22" s="284">
        <v>4758</v>
      </c>
      <c r="R22" s="282">
        <v>412.6</v>
      </c>
      <c r="S22" s="282">
        <v>191</v>
      </c>
      <c r="T22" s="282">
        <v>116</v>
      </c>
      <c r="U22" s="282">
        <v>315</v>
      </c>
      <c r="V22" s="282">
        <v>883</v>
      </c>
      <c r="W22" s="284">
        <v>10290</v>
      </c>
      <c r="X22" s="282">
        <v>177.6</v>
      </c>
      <c r="Y22" s="282">
        <v>114</v>
      </c>
      <c r="Z22" s="282">
        <v>62</v>
      </c>
      <c r="AA22" s="282">
        <v>193</v>
      </c>
      <c r="AB22" s="282">
        <v>301</v>
      </c>
      <c r="AC22" s="282">
        <v>689</v>
      </c>
      <c r="AD22" s="282">
        <v>127.3</v>
      </c>
      <c r="AE22" s="282">
        <v>86</v>
      </c>
      <c r="AF22" s="282">
        <v>37</v>
      </c>
      <c r="AG22" s="282">
        <v>169</v>
      </c>
      <c r="AH22" s="282">
        <v>301</v>
      </c>
    </row>
    <row r="23" spans="1:34" x14ac:dyDescent="0.25">
      <c r="A23" s="438"/>
      <c r="B23" s="437"/>
      <c r="C23" s="274" t="s">
        <v>138</v>
      </c>
      <c r="D23" s="271" t="s">
        <v>20</v>
      </c>
      <c r="E23" s="282">
        <v>178</v>
      </c>
      <c r="F23" s="282">
        <v>523.6</v>
      </c>
      <c r="G23" s="282">
        <v>233.5</v>
      </c>
      <c r="H23" s="282">
        <v>125</v>
      </c>
      <c r="I23" s="282">
        <v>624</v>
      </c>
      <c r="J23" s="282">
        <v>1472</v>
      </c>
      <c r="K23" s="282">
        <v>1248</v>
      </c>
      <c r="L23" s="282">
        <v>702</v>
      </c>
      <c r="M23" s="282">
        <v>316</v>
      </c>
      <c r="N23" s="282">
        <v>178</v>
      </c>
      <c r="O23" s="282">
        <v>960.5</v>
      </c>
      <c r="P23" s="282">
        <v>1746</v>
      </c>
      <c r="Q23" s="284">
        <v>4480</v>
      </c>
      <c r="R23" s="282">
        <v>487.7</v>
      </c>
      <c r="S23" s="282">
        <v>261</v>
      </c>
      <c r="T23" s="282">
        <v>146</v>
      </c>
      <c r="U23" s="282">
        <v>470</v>
      </c>
      <c r="V23" s="282">
        <v>1258.5</v>
      </c>
      <c r="W23" s="284">
        <v>8123</v>
      </c>
      <c r="X23" s="282">
        <v>158.30000000000001</v>
      </c>
      <c r="Y23" s="282">
        <v>102</v>
      </c>
      <c r="Z23" s="282">
        <v>49</v>
      </c>
      <c r="AA23" s="282">
        <v>176</v>
      </c>
      <c r="AB23" s="282">
        <v>297</v>
      </c>
      <c r="AC23" s="282">
        <v>689</v>
      </c>
      <c r="AD23" s="282">
        <v>48.5</v>
      </c>
      <c r="AE23" s="282">
        <v>30</v>
      </c>
      <c r="AF23" s="282">
        <v>18</v>
      </c>
      <c r="AG23" s="282">
        <v>53</v>
      </c>
      <c r="AH23" s="282">
        <v>106</v>
      </c>
    </row>
    <row r="24" spans="1:34" x14ac:dyDescent="0.25">
      <c r="A24" s="438"/>
      <c r="B24" s="437" t="s">
        <v>275</v>
      </c>
      <c r="C24" s="274" t="s">
        <v>140</v>
      </c>
      <c r="D24" s="271" t="s">
        <v>37</v>
      </c>
      <c r="E24" s="282">
        <v>866</v>
      </c>
      <c r="F24" s="282">
        <v>685.1</v>
      </c>
      <c r="G24" s="282">
        <v>254.5</v>
      </c>
      <c r="H24" s="282">
        <v>125</v>
      </c>
      <c r="I24" s="282">
        <v>792</v>
      </c>
      <c r="J24" s="282">
        <v>1631</v>
      </c>
      <c r="K24" s="282">
        <v>3570</v>
      </c>
      <c r="L24" s="282">
        <v>546.70000000000005</v>
      </c>
      <c r="M24" s="282">
        <v>251</v>
      </c>
      <c r="N24" s="282">
        <v>140</v>
      </c>
      <c r="O24" s="282">
        <v>497</v>
      </c>
      <c r="P24" s="282">
        <v>1333.5</v>
      </c>
      <c r="Q24" s="284">
        <v>11996</v>
      </c>
      <c r="R24" s="282">
        <v>357.2</v>
      </c>
      <c r="S24" s="282">
        <v>217.5</v>
      </c>
      <c r="T24" s="282">
        <v>129</v>
      </c>
      <c r="U24" s="282">
        <v>350</v>
      </c>
      <c r="V24" s="282">
        <v>597</v>
      </c>
      <c r="W24" s="284">
        <v>12212</v>
      </c>
      <c r="X24" s="282">
        <v>197</v>
      </c>
      <c r="Y24" s="282">
        <v>146</v>
      </c>
      <c r="Z24" s="282">
        <v>82</v>
      </c>
      <c r="AA24" s="282">
        <v>245</v>
      </c>
      <c r="AB24" s="282">
        <v>364</v>
      </c>
      <c r="AC24" s="282">
        <v>578</v>
      </c>
      <c r="AD24" s="282">
        <v>244.1</v>
      </c>
      <c r="AE24" s="282">
        <v>161.5</v>
      </c>
      <c r="AF24" s="282">
        <v>76</v>
      </c>
      <c r="AG24" s="282">
        <v>330</v>
      </c>
      <c r="AH24" s="282">
        <v>537</v>
      </c>
    </row>
    <row r="25" spans="1:34" x14ac:dyDescent="0.25">
      <c r="A25" s="438"/>
      <c r="B25" s="437"/>
      <c r="C25" s="274" t="s">
        <v>141</v>
      </c>
      <c r="D25" s="271" t="s">
        <v>38</v>
      </c>
      <c r="E25" s="282">
        <v>474</v>
      </c>
      <c r="F25" s="282">
        <v>343.3</v>
      </c>
      <c r="G25" s="282">
        <v>119.5</v>
      </c>
      <c r="H25" s="282">
        <v>58</v>
      </c>
      <c r="I25" s="282">
        <v>288</v>
      </c>
      <c r="J25" s="282">
        <v>889</v>
      </c>
      <c r="K25" s="282">
        <v>5424</v>
      </c>
      <c r="L25" s="282">
        <v>205.7</v>
      </c>
      <c r="M25" s="282">
        <v>109</v>
      </c>
      <c r="N25" s="282">
        <v>62</v>
      </c>
      <c r="O25" s="282">
        <v>211</v>
      </c>
      <c r="P25" s="282">
        <v>373</v>
      </c>
      <c r="Q25" s="284">
        <v>7975</v>
      </c>
      <c r="R25" s="282">
        <v>174.1</v>
      </c>
      <c r="S25" s="282">
        <v>105</v>
      </c>
      <c r="T25" s="282">
        <v>56</v>
      </c>
      <c r="U25" s="282">
        <v>188</v>
      </c>
      <c r="V25" s="282">
        <v>320</v>
      </c>
      <c r="W25" s="284">
        <v>6025</v>
      </c>
      <c r="X25" s="282">
        <v>137.30000000000001</v>
      </c>
      <c r="Y25" s="282">
        <v>86</v>
      </c>
      <c r="Z25" s="282">
        <v>41</v>
      </c>
      <c r="AA25" s="282">
        <v>156</v>
      </c>
      <c r="AB25" s="282">
        <v>272</v>
      </c>
      <c r="AC25" s="282">
        <v>521</v>
      </c>
      <c r="AD25" s="282">
        <v>137.19999999999999</v>
      </c>
      <c r="AE25" s="282">
        <v>87</v>
      </c>
      <c r="AF25" s="282">
        <v>38</v>
      </c>
      <c r="AG25" s="282">
        <v>177</v>
      </c>
      <c r="AH25" s="282">
        <v>299</v>
      </c>
    </row>
    <row r="26" spans="1:34" x14ac:dyDescent="0.25">
      <c r="A26" s="438"/>
      <c r="B26" s="437"/>
      <c r="C26" s="274" t="s">
        <v>142</v>
      </c>
      <c r="D26" s="271" t="s">
        <v>41</v>
      </c>
      <c r="E26" s="282">
        <v>856</v>
      </c>
      <c r="F26" s="282">
        <v>394.6</v>
      </c>
      <c r="G26" s="282">
        <v>226</v>
      </c>
      <c r="H26" s="282">
        <v>133</v>
      </c>
      <c r="I26" s="282">
        <v>431</v>
      </c>
      <c r="J26" s="282">
        <v>978</v>
      </c>
      <c r="K26" s="282">
        <v>4289</v>
      </c>
      <c r="L26" s="282">
        <v>379.8</v>
      </c>
      <c r="M26" s="282">
        <v>222</v>
      </c>
      <c r="N26" s="282">
        <v>127</v>
      </c>
      <c r="O26" s="282">
        <v>398</v>
      </c>
      <c r="P26" s="282">
        <v>910</v>
      </c>
      <c r="Q26" s="284">
        <v>15155</v>
      </c>
      <c r="R26" s="282">
        <v>213.2</v>
      </c>
      <c r="S26" s="282">
        <v>154</v>
      </c>
      <c r="T26" s="282">
        <v>97</v>
      </c>
      <c r="U26" s="282">
        <v>237</v>
      </c>
      <c r="V26" s="282">
        <v>362</v>
      </c>
      <c r="W26" s="284">
        <v>16257</v>
      </c>
      <c r="X26" s="282">
        <v>137</v>
      </c>
      <c r="Y26" s="282">
        <v>114</v>
      </c>
      <c r="Z26" s="282">
        <v>62</v>
      </c>
      <c r="AA26" s="282">
        <v>185</v>
      </c>
      <c r="AB26" s="282">
        <v>259</v>
      </c>
      <c r="AC26" s="282">
        <v>12</v>
      </c>
      <c r="AD26" s="282">
        <v>120.6</v>
      </c>
      <c r="AE26" s="282">
        <v>102</v>
      </c>
      <c r="AF26" s="282">
        <v>16</v>
      </c>
      <c r="AG26" s="282">
        <v>198.5</v>
      </c>
      <c r="AH26" s="282">
        <v>231</v>
      </c>
    </row>
    <row r="27" spans="1:34" ht="12.75" customHeight="1" x14ac:dyDescent="0.25">
      <c r="A27" s="438"/>
      <c r="B27" s="437" t="s">
        <v>276</v>
      </c>
      <c r="C27" s="274" t="s">
        <v>382</v>
      </c>
      <c r="D27" s="271" t="s">
        <v>42</v>
      </c>
      <c r="E27" s="282">
        <v>294</v>
      </c>
      <c r="F27" s="282">
        <v>1023.4</v>
      </c>
      <c r="G27" s="282">
        <v>366</v>
      </c>
      <c r="H27" s="282">
        <v>151</v>
      </c>
      <c r="I27" s="282">
        <v>1431</v>
      </c>
      <c r="J27" s="282">
        <v>2801</v>
      </c>
      <c r="K27" s="282">
        <v>3290</v>
      </c>
      <c r="L27" s="282">
        <v>755.1</v>
      </c>
      <c r="M27" s="282">
        <v>261</v>
      </c>
      <c r="N27" s="282">
        <v>142</v>
      </c>
      <c r="O27" s="282">
        <v>779</v>
      </c>
      <c r="P27" s="282">
        <v>1851</v>
      </c>
      <c r="Q27" s="284">
        <v>9930</v>
      </c>
      <c r="R27" s="282">
        <v>357.8</v>
      </c>
      <c r="S27" s="282">
        <v>174</v>
      </c>
      <c r="T27" s="282">
        <v>104</v>
      </c>
      <c r="U27" s="282">
        <v>294</v>
      </c>
      <c r="V27" s="282">
        <v>548</v>
      </c>
      <c r="W27" s="284">
        <v>8273</v>
      </c>
      <c r="X27" s="282">
        <v>192</v>
      </c>
      <c r="Y27" s="282">
        <v>135</v>
      </c>
      <c r="Z27" s="282">
        <v>75</v>
      </c>
      <c r="AA27" s="282">
        <v>220</v>
      </c>
      <c r="AB27" s="282">
        <v>329</v>
      </c>
      <c r="AC27" s="282">
        <v>111</v>
      </c>
      <c r="AD27" s="282">
        <v>207.1</v>
      </c>
      <c r="AE27" s="282">
        <v>152</v>
      </c>
      <c r="AF27" s="282">
        <v>53</v>
      </c>
      <c r="AG27" s="282">
        <v>262</v>
      </c>
      <c r="AH27" s="282">
        <v>453</v>
      </c>
    </row>
    <row r="28" spans="1:34" x14ac:dyDescent="0.25">
      <c r="A28" s="438"/>
      <c r="B28" s="437"/>
      <c r="C28" s="274" t="s">
        <v>143</v>
      </c>
      <c r="D28" s="271" t="s">
        <v>43</v>
      </c>
      <c r="E28" s="282">
        <v>566</v>
      </c>
      <c r="F28" s="282">
        <v>1108.5999999999999</v>
      </c>
      <c r="G28" s="282">
        <v>563</v>
      </c>
      <c r="H28" s="282">
        <v>194</v>
      </c>
      <c r="I28" s="282">
        <v>1461</v>
      </c>
      <c r="J28" s="284">
        <v>2691</v>
      </c>
      <c r="K28" s="282">
        <v>3222</v>
      </c>
      <c r="L28" s="282">
        <v>925.2</v>
      </c>
      <c r="M28" s="282">
        <v>332</v>
      </c>
      <c r="N28" s="282">
        <v>157</v>
      </c>
      <c r="O28" s="282">
        <v>1159</v>
      </c>
      <c r="P28" s="284">
        <v>2435</v>
      </c>
      <c r="Q28" s="284">
        <v>10000</v>
      </c>
      <c r="R28" s="282">
        <v>603.79999999999995</v>
      </c>
      <c r="S28" s="282">
        <v>233.5</v>
      </c>
      <c r="T28" s="282">
        <v>128</v>
      </c>
      <c r="U28" s="282">
        <v>475.5</v>
      </c>
      <c r="V28" s="284">
        <v>1519.5</v>
      </c>
      <c r="W28" s="284">
        <v>9451</v>
      </c>
      <c r="X28" s="282">
        <v>256.89999999999998</v>
      </c>
      <c r="Y28" s="282">
        <v>143</v>
      </c>
      <c r="Z28" s="282">
        <v>72</v>
      </c>
      <c r="AA28" s="282">
        <v>252</v>
      </c>
      <c r="AB28" s="282">
        <v>410</v>
      </c>
      <c r="AC28" s="282">
        <v>419</v>
      </c>
      <c r="AD28" s="282">
        <v>193.2</v>
      </c>
      <c r="AE28" s="282">
        <v>126</v>
      </c>
      <c r="AF28" s="282">
        <v>48</v>
      </c>
      <c r="AG28" s="282">
        <v>247</v>
      </c>
      <c r="AH28" s="282">
        <v>387</v>
      </c>
    </row>
    <row r="29" spans="1:34" x14ac:dyDescent="0.25">
      <c r="A29" s="438"/>
      <c r="B29" s="437" t="s">
        <v>2</v>
      </c>
      <c r="C29" s="437"/>
      <c r="D29" s="437"/>
      <c r="E29" s="284">
        <v>10907</v>
      </c>
      <c r="F29" s="282">
        <v>911</v>
      </c>
      <c r="G29" s="282">
        <v>323</v>
      </c>
      <c r="H29" s="282">
        <v>138</v>
      </c>
      <c r="I29" s="282">
        <v>1150</v>
      </c>
      <c r="J29" s="284">
        <v>2446</v>
      </c>
      <c r="K29" s="284">
        <v>52372</v>
      </c>
      <c r="L29" s="282">
        <v>669.8</v>
      </c>
      <c r="M29" s="282">
        <v>251</v>
      </c>
      <c r="N29" s="282">
        <v>131</v>
      </c>
      <c r="O29" s="282">
        <v>625</v>
      </c>
      <c r="P29" s="284">
        <v>1607</v>
      </c>
      <c r="Q29" s="284">
        <v>159789</v>
      </c>
      <c r="R29" s="282">
        <v>426.9</v>
      </c>
      <c r="S29" s="282">
        <v>200</v>
      </c>
      <c r="T29" s="282">
        <v>114</v>
      </c>
      <c r="U29" s="282">
        <v>351</v>
      </c>
      <c r="V29" s="282">
        <v>869</v>
      </c>
      <c r="W29" s="284">
        <v>151508</v>
      </c>
      <c r="X29" s="282">
        <v>202.2</v>
      </c>
      <c r="Y29" s="282">
        <v>132</v>
      </c>
      <c r="Z29" s="282">
        <v>70</v>
      </c>
      <c r="AA29" s="282">
        <v>225</v>
      </c>
      <c r="AB29" s="282">
        <v>353</v>
      </c>
      <c r="AC29" s="284">
        <v>6715</v>
      </c>
      <c r="AD29" s="282">
        <v>183.2</v>
      </c>
      <c r="AE29" s="282">
        <v>100</v>
      </c>
      <c r="AF29" s="282">
        <v>37</v>
      </c>
      <c r="AG29" s="282">
        <v>229</v>
      </c>
      <c r="AH29" s="282">
        <v>399</v>
      </c>
    </row>
    <row r="30" spans="1:34" x14ac:dyDescent="0.25">
      <c r="A30" s="438" t="s">
        <v>220</v>
      </c>
      <c r="B30" s="440" t="s">
        <v>337</v>
      </c>
      <c r="C30" s="274" t="s">
        <v>417</v>
      </c>
      <c r="D30" s="271" t="s">
        <v>58</v>
      </c>
      <c r="E30" s="284">
        <v>1776</v>
      </c>
      <c r="F30" s="282">
        <v>1038.4000000000001</v>
      </c>
      <c r="G30" s="282">
        <v>483</v>
      </c>
      <c r="H30" s="282">
        <v>195</v>
      </c>
      <c r="I30" s="282">
        <v>1282</v>
      </c>
      <c r="J30" s="282">
        <v>2525</v>
      </c>
      <c r="K30" s="284">
        <v>4165</v>
      </c>
      <c r="L30" s="282">
        <v>1038</v>
      </c>
      <c r="M30" s="282">
        <v>480</v>
      </c>
      <c r="N30" s="282">
        <v>246</v>
      </c>
      <c r="O30" s="282">
        <v>1381</v>
      </c>
      <c r="P30" s="282">
        <v>2591</v>
      </c>
      <c r="Q30" s="284">
        <v>10755</v>
      </c>
      <c r="R30" s="282">
        <v>660.2</v>
      </c>
      <c r="S30" s="282">
        <v>326</v>
      </c>
      <c r="T30" s="282">
        <v>171</v>
      </c>
      <c r="U30" s="282">
        <v>643</v>
      </c>
      <c r="V30" s="282">
        <v>1559</v>
      </c>
      <c r="W30" s="284">
        <v>7286</v>
      </c>
      <c r="X30" s="282">
        <v>332</v>
      </c>
      <c r="Y30" s="282">
        <v>169</v>
      </c>
      <c r="Z30" s="282">
        <v>89</v>
      </c>
      <c r="AA30" s="282">
        <v>330</v>
      </c>
      <c r="AB30" s="282">
        <v>633</v>
      </c>
      <c r="AC30" s="284">
        <v>465</v>
      </c>
      <c r="AD30" s="282">
        <v>307.60000000000002</v>
      </c>
      <c r="AE30" s="282">
        <v>171</v>
      </c>
      <c r="AF30" s="282">
        <v>83</v>
      </c>
      <c r="AG30" s="282">
        <v>340</v>
      </c>
      <c r="AH30" s="282">
        <v>590</v>
      </c>
    </row>
    <row r="31" spans="1:34" x14ac:dyDescent="0.25">
      <c r="A31" s="438"/>
      <c r="B31" s="442"/>
      <c r="C31" s="274" t="s">
        <v>119</v>
      </c>
      <c r="D31" s="271" t="s">
        <v>31</v>
      </c>
      <c r="E31" s="282">
        <v>1154</v>
      </c>
      <c r="F31" s="282">
        <v>1112.4000000000001</v>
      </c>
      <c r="G31" s="282">
        <v>393</v>
      </c>
      <c r="H31" s="282">
        <v>153</v>
      </c>
      <c r="I31" s="282">
        <v>1495</v>
      </c>
      <c r="J31" s="284">
        <v>3033</v>
      </c>
      <c r="K31" s="282">
        <v>7006</v>
      </c>
      <c r="L31" s="282">
        <v>1031.5</v>
      </c>
      <c r="M31" s="282">
        <v>315</v>
      </c>
      <c r="N31" s="282">
        <v>147</v>
      </c>
      <c r="O31" s="282">
        <v>1347</v>
      </c>
      <c r="P31" s="284">
        <v>2967</v>
      </c>
      <c r="Q31" s="284">
        <v>23926</v>
      </c>
      <c r="R31" s="282">
        <v>432.5</v>
      </c>
      <c r="S31" s="282">
        <v>157</v>
      </c>
      <c r="T31" s="282">
        <v>83</v>
      </c>
      <c r="U31" s="282">
        <v>309</v>
      </c>
      <c r="V31" s="284">
        <v>818</v>
      </c>
      <c r="W31" s="284">
        <v>11568</v>
      </c>
      <c r="X31" s="282">
        <v>188.7</v>
      </c>
      <c r="Y31" s="282">
        <v>118</v>
      </c>
      <c r="Z31" s="282">
        <v>65</v>
      </c>
      <c r="AA31" s="282">
        <v>208</v>
      </c>
      <c r="AB31" s="282">
        <v>350</v>
      </c>
      <c r="AC31" s="284">
        <v>421</v>
      </c>
      <c r="AD31" s="282">
        <v>217.9</v>
      </c>
      <c r="AE31" s="282">
        <v>162</v>
      </c>
      <c r="AF31" s="282">
        <v>75</v>
      </c>
      <c r="AG31" s="282">
        <v>322</v>
      </c>
      <c r="AH31" s="282">
        <v>478</v>
      </c>
    </row>
    <row r="32" spans="1:34" x14ac:dyDescent="0.25">
      <c r="A32" s="438"/>
      <c r="B32" s="442"/>
      <c r="C32" s="274" t="s">
        <v>372</v>
      </c>
      <c r="D32" s="271" t="s">
        <v>57</v>
      </c>
      <c r="E32" s="282">
        <v>1066</v>
      </c>
      <c r="F32" s="282">
        <v>1349</v>
      </c>
      <c r="G32" s="282">
        <v>599.5</v>
      </c>
      <c r="H32" s="282">
        <v>216</v>
      </c>
      <c r="I32" s="282">
        <v>1501</v>
      </c>
      <c r="J32" s="284">
        <v>3446</v>
      </c>
      <c r="K32" s="282">
        <v>4030</v>
      </c>
      <c r="L32" s="282">
        <v>1193.3</v>
      </c>
      <c r="M32" s="282">
        <v>490</v>
      </c>
      <c r="N32" s="282">
        <v>236</v>
      </c>
      <c r="O32" s="282">
        <v>1399</v>
      </c>
      <c r="P32" s="284">
        <v>2924</v>
      </c>
      <c r="Q32" s="284">
        <v>12111</v>
      </c>
      <c r="R32" s="282">
        <v>986.3</v>
      </c>
      <c r="S32" s="282">
        <v>433</v>
      </c>
      <c r="T32" s="282">
        <v>231</v>
      </c>
      <c r="U32" s="282">
        <v>1161</v>
      </c>
      <c r="V32" s="284">
        <v>2416</v>
      </c>
      <c r="W32" s="284">
        <v>9979</v>
      </c>
      <c r="X32" s="282">
        <v>396.2</v>
      </c>
      <c r="Y32" s="282">
        <v>177</v>
      </c>
      <c r="Z32" s="282">
        <v>91</v>
      </c>
      <c r="AA32" s="282">
        <v>359</v>
      </c>
      <c r="AB32" s="282">
        <v>762</v>
      </c>
      <c r="AC32" s="282">
        <v>508</v>
      </c>
      <c r="AD32" s="282">
        <v>296.5</v>
      </c>
      <c r="AE32" s="282">
        <v>155.5</v>
      </c>
      <c r="AF32" s="282">
        <v>73.5</v>
      </c>
      <c r="AG32" s="282">
        <v>341.5</v>
      </c>
      <c r="AH32" s="282">
        <v>573</v>
      </c>
    </row>
    <row r="33" spans="1:34" x14ac:dyDescent="0.25">
      <c r="A33" s="438"/>
      <c r="B33" s="442"/>
      <c r="C33" s="274" t="s">
        <v>467</v>
      </c>
      <c r="D33" s="271" t="s">
        <v>466</v>
      </c>
      <c r="E33" s="284">
        <v>309</v>
      </c>
      <c r="F33" s="283">
        <v>391.1</v>
      </c>
      <c r="G33" s="282">
        <v>182</v>
      </c>
      <c r="H33" s="282">
        <v>81</v>
      </c>
      <c r="I33" s="283">
        <v>402</v>
      </c>
      <c r="J33" s="284">
        <v>1217</v>
      </c>
      <c r="K33" s="284">
        <v>2933</v>
      </c>
      <c r="L33" s="283">
        <v>299.8</v>
      </c>
      <c r="M33" s="282">
        <v>147</v>
      </c>
      <c r="N33" s="282">
        <v>66</v>
      </c>
      <c r="O33" s="283">
        <v>296</v>
      </c>
      <c r="P33" s="284">
        <v>757</v>
      </c>
      <c r="Q33" s="284">
        <v>10161</v>
      </c>
      <c r="R33" s="283">
        <v>269.10000000000002</v>
      </c>
      <c r="S33" s="282">
        <v>151</v>
      </c>
      <c r="T33" s="282">
        <v>74</v>
      </c>
      <c r="U33" s="283">
        <v>276</v>
      </c>
      <c r="V33" s="284">
        <v>530</v>
      </c>
      <c r="W33" s="284">
        <v>16483</v>
      </c>
      <c r="X33" s="282">
        <v>203.6</v>
      </c>
      <c r="Y33" s="282">
        <v>149</v>
      </c>
      <c r="Z33" s="282">
        <v>78</v>
      </c>
      <c r="AA33" s="282">
        <v>245</v>
      </c>
      <c r="AB33" s="283">
        <v>366</v>
      </c>
      <c r="AC33" s="282">
        <v>1142</v>
      </c>
      <c r="AD33" s="282">
        <v>113.7</v>
      </c>
      <c r="AE33" s="282">
        <v>144.5</v>
      </c>
      <c r="AF33" s="282">
        <v>57</v>
      </c>
      <c r="AG33" s="282">
        <v>286</v>
      </c>
      <c r="AH33" s="282">
        <v>427</v>
      </c>
    </row>
    <row r="34" spans="1:34" x14ac:dyDescent="0.25">
      <c r="A34" s="438"/>
      <c r="B34" s="441"/>
      <c r="C34" s="274" t="s">
        <v>473</v>
      </c>
      <c r="D34" s="271" t="s">
        <v>36</v>
      </c>
      <c r="E34" s="284">
        <v>1240</v>
      </c>
      <c r="F34" s="283">
        <v>1144.8</v>
      </c>
      <c r="G34" s="282">
        <v>450.5</v>
      </c>
      <c r="H34" s="282">
        <v>120.5</v>
      </c>
      <c r="I34" s="283">
        <v>1510.5</v>
      </c>
      <c r="J34" s="284">
        <v>3041.5</v>
      </c>
      <c r="K34" s="284">
        <v>4451</v>
      </c>
      <c r="L34" s="283">
        <v>745.9</v>
      </c>
      <c r="M34" s="282">
        <v>278</v>
      </c>
      <c r="N34" s="282">
        <v>154</v>
      </c>
      <c r="O34" s="283">
        <v>765</v>
      </c>
      <c r="P34" s="284">
        <v>1807</v>
      </c>
      <c r="Q34" s="284">
        <v>9969</v>
      </c>
      <c r="R34" s="283">
        <v>606.29999999999995</v>
      </c>
      <c r="S34" s="282">
        <v>259</v>
      </c>
      <c r="T34" s="282">
        <v>152</v>
      </c>
      <c r="U34" s="283">
        <v>507</v>
      </c>
      <c r="V34" s="284">
        <v>1506</v>
      </c>
      <c r="W34" s="284">
        <v>10148</v>
      </c>
      <c r="X34" s="282">
        <v>289.89999999999998</v>
      </c>
      <c r="Y34" s="282">
        <v>177</v>
      </c>
      <c r="Z34" s="282">
        <v>102</v>
      </c>
      <c r="AA34" s="282">
        <v>299</v>
      </c>
      <c r="AB34" s="283">
        <v>475</v>
      </c>
      <c r="AC34" s="282">
        <v>176</v>
      </c>
      <c r="AD34" s="282">
        <v>414.1</v>
      </c>
      <c r="AE34" s="282">
        <v>243</v>
      </c>
      <c r="AF34" s="282">
        <v>133.5</v>
      </c>
      <c r="AG34" s="282">
        <v>372.5</v>
      </c>
      <c r="AH34" s="282">
        <v>574</v>
      </c>
    </row>
    <row r="35" spans="1:34" x14ac:dyDescent="0.25">
      <c r="A35" s="438"/>
      <c r="B35" s="437" t="s">
        <v>338</v>
      </c>
      <c r="C35" s="274" t="s">
        <v>373</v>
      </c>
      <c r="D35" s="271" t="s">
        <v>30</v>
      </c>
      <c r="E35" s="284">
        <v>2519</v>
      </c>
      <c r="F35" s="283">
        <v>1150.8</v>
      </c>
      <c r="G35" s="282">
        <v>527</v>
      </c>
      <c r="H35" s="282">
        <v>195</v>
      </c>
      <c r="I35" s="283">
        <v>1488</v>
      </c>
      <c r="J35" s="284">
        <v>2992</v>
      </c>
      <c r="K35" s="284">
        <v>14512</v>
      </c>
      <c r="L35" s="283">
        <v>1019.9</v>
      </c>
      <c r="M35" s="282">
        <v>366</v>
      </c>
      <c r="N35" s="282">
        <v>160</v>
      </c>
      <c r="O35" s="283">
        <v>1277</v>
      </c>
      <c r="P35" s="284">
        <v>2890</v>
      </c>
      <c r="Q35" s="284">
        <v>21909</v>
      </c>
      <c r="R35" s="282">
        <v>545.6</v>
      </c>
      <c r="S35" s="282">
        <v>231</v>
      </c>
      <c r="T35" s="282">
        <v>103</v>
      </c>
      <c r="U35" s="283">
        <v>457</v>
      </c>
      <c r="V35" s="284">
        <v>1255</v>
      </c>
      <c r="W35" s="284">
        <v>10757</v>
      </c>
      <c r="X35" s="282">
        <v>250.7</v>
      </c>
      <c r="Y35" s="282">
        <v>134</v>
      </c>
      <c r="Z35" s="282">
        <v>65</v>
      </c>
      <c r="AA35" s="282">
        <v>271</v>
      </c>
      <c r="AB35" s="282">
        <v>472</v>
      </c>
      <c r="AC35" s="282">
        <v>487</v>
      </c>
      <c r="AD35" s="282">
        <v>233.1</v>
      </c>
      <c r="AE35" s="282">
        <v>105</v>
      </c>
      <c r="AF35" s="282">
        <v>50</v>
      </c>
      <c r="AG35" s="282">
        <v>250</v>
      </c>
      <c r="AH35" s="282">
        <v>512</v>
      </c>
    </row>
    <row r="36" spans="1:34" x14ac:dyDescent="0.25">
      <c r="A36" s="438"/>
      <c r="B36" s="437"/>
      <c r="C36" s="274" t="s">
        <v>114</v>
      </c>
      <c r="D36" s="271" t="s">
        <v>34</v>
      </c>
      <c r="E36" s="284">
        <v>1677</v>
      </c>
      <c r="F36" s="282">
        <v>800.4</v>
      </c>
      <c r="G36" s="282">
        <v>340</v>
      </c>
      <c r="H36" s="282">
        <v>93</v>
      </c>
      <c r="I36" s="282">
        <v>1052</v>
      </c>
      <c r="J36" s="284">
        <v>2033</v>
      </c>
      <c r="K36" s="284">
        <v>6671</v>
      </c>
      <c r="L36" s="282">
        <v>825.6</v>
      </c>
      <c r="M36" s="282">
        <v>336</v>
      </c>
      <c r="N36" s="282">
        <v>160</v>
      </c>
      <c r="O36" s="282">
        <v>1085</v>
      </c>
      <c r="P36" s="284">
        <v>2248</v>
      </c>
      <c r="Q36" s="284">
        <v>14899</v>
      </c>
      <c r="R36" s="282">
        <v>630.1</v>
      </c>
      <c r="S36" s="282">
        <v>285</v>
      </c>
      <c r="T36" s="282">
        <v>143</v>
      </c>
      <c r="U36" s="282">
        <v>647</v>
      </c>
      <c r="V36" s="284">
        <v>1546</v>
      </c>
      <c r="W36" s="284">
        <v>10344</v>
      </c>
      <c r="X36" s="282">
        <v>312.60000000000002</v>
      </c>
      <c r="Y36" s="282">
        <v>152</v>
      </c>
      <c r="Z36" s="282">
        <v>81</v>
      </c>
      <c r="AA36" s="282">
        <v>319</v>
      </c>
      <c r="AB36" s="282">
        <v>633</v>
      </c>
      <c r="AC36" s="284">
        <v>592</v>
      </c>
      <c r="AD36" s="282">
        <v>323</v>
      </c>
      <c r="AE36" s="282">
        <v>210</v>
      </c>
      <c r="AF36" s="282">
        <v>85</v>
      </c>
      <c r="AG36" s="282">
        <v>394</v>
      </c>
      <c r="AH36" s="282">
        <v>666</v>
      </c>
    </row>
    <row r="37" spans="1:34" x14ac:dyDescent="0.25">
      <c r="A37" s="438"/>
      <c r="B37" s="437"/>
      <c r="C37" s="274" t="s">
        <v>112</v>
      </c>
      <c r="D37" s="271" t="s">
        <v>44</v>
      </c>
      <c r="E37" s="284">
        <v>5272</v>
      </c>
      <c r="F37" s="283">
        <v>1353.6</v>
      </c>
      <c r="G37" s="282">
        <v>804.5</v>
      </c>
      <c r="H37" s="282">
        <v>254</v>
      </c>
      <c r="I37" s="283">
        <v>1763.5</v>
      </c>
      <c r="J37" s="284">
        <v>3196</v>
      </c>
      <c r="K37" s="284">
        <v>15245</v>
      </c>
      <c r="L37" s="283">
        <v>1130.7</v>
      </c>
      <c r="M37" s="282">
        <v>598</v>
      </c>
      <c r="N37" s="282">
        <v>284</v>
      </c>
      <c r="O37" s="283">
        <v>1467</v>
      </c>
      <c r="P37" s="284">
        <v>2776</v>
      </c>
      <c r="Q37" s="284">
        <v>27629</v>
      </c>
      <c r="R37" s="283">
        <v>478.1</v>
      </c>
      <c r="S37" s="282">
        <v>231</v>
      </c>
      <c r="T37" s="282">
        <v>104</v>
      </c>
      <c r="U37" s="283">
        <v>473</v>
      </c>
      <c r="V37" s="284">
        <v>1170</v>
      </c>
      <c r="W37" s="284">
        <v>7963</v>
      </c>
      <c r="X37" s="282">
        <v>192.4</v>
      </c>
      <c r="Y37" s="282">
        <v>106</v>
      </c>
      <c r="Z37" s="282">
        <v>64</v>
      </c>
      <c r="AA37" s="282">
        <v>194</v>
      </c>
      <c r="AB37" s="282">
        <v>398</v>
      </c>
      <c r="AC37" s="284">
        <v>436</v>
      </c>
      <c r="AD37" s="282">
        <v>201.1</v>
      </c>
      <c r="AE37" s="282">
        <v>76</v>
      </c>
      <c r="AF37" s="282">
        <v>18</v>
      </c>
      <c r="AG37" s="282">
        <v>169</v>
      </c>
      <c r="AH37" s="282">
        <v>387</v>
      </c>
    </row>
    <row r="38" spans="1:34" x14ac:dyDescent="0.25">
      <c r="A38" s="438"/>
      <c r="B38" s="437"/>
      <c r="C38" s="274" t="s">
        <v>406</v>
      </c>
      <c r="D38" s="271" t="s">
        <v>35</v>
      </c>
      <c r="E38" s="284">
        <v>2851</v>
      </c>
      <c r="F38" s="283">
        <v>1074.5999999999999</v>
      </c>
      <c r="G38" s="282">
        <v>469</v>
      </c>
      <c r="H38" s="282">
        <v>144</v>
      </c>
      <c r="I38" s="283">
        <v>1562</v>
      </c>
      <c r="J38" s="284">
        <v>2917</v>
      </c>
      <c r="K38" s="284">
        <v>14653</v>
      </c>
      <c r="L38" s="283">
        <v>761.2</v>
      </c>
      <c r="M38" s="282">
        <v>312</v>
      </c>
      <c r="N38" s="282">
        <v>153</v>
      </c>
      <c r="O38" s="283">
        <v>1067</v>
      </c>
      <c r="P38" s="284">
        <v>1971</v>
      </c>
      <c r="Q38" s="284">
        <v>44763</v>
      </c>
      <c r="R38" s="283">
        <v>442.7</v>
      </c>
      <c r="S38" s="282">
        <v>259</v>
      </c>
      <c r="T38" s="282">
        <v>129</v>
      </c>
      <c r="U38" s="283">
        <v>443</v>
      </c>
      <c r="V38" s="284">
        <v>808</v>
      </c>
      <c r="W38" s="284">
        <v>20315</v>
      </c>
      <c r="X38" s="282">
        <v>233.9</v>
      </c>
      <c r="Y38" s="282">
        <v>164</v>
      </c>
      <c r="Z38" s="282">
        <v>87</v>
      </c>
      <c r="AA38" s="282">
        <v>291</v>
      </c>
      <c r="AB38" s="282">
        <v>459</v>
      </c>
      <c r="AC38" s="284">
        <v>480</v>
      </c>
      <c r="AD38" s="282">
        <v>304.8</v>
      </c>
      <c r="AE38" s="282">
        <v>207</v>
      </c>
      <c r="AF38" s="282">
        <v>98</v>
      </c>
      <c r="AG38" s="282">
        <v>417.5</v>
      </c>
      <c r="AH38" s="282">
        <v>603</v>
      </c>
    </row>
    <row r="39" spans="1:34" x14ac:dyDescent="0.25">
      <c r="A39" s="438"/>
      <c r="B39" s="271" t="s">
        <v>339</v>
      </c>
      <c r="C39" s="274" t="s">
        <v>115</v>
      </c>
      <c r="D39" s="271" t="s">
        <v>29</v>
      </c>
      <c r="E39" s="284">
        <v>2533</v>
      </c>
      <c r="F39" s="283">
        <v>1368.1</v>
      </c>
      <c r="G39" s="282">
        <v>663</v>
      </c>
      <c r="H39" s="282">
        <v>212</v>
      </c>
      <c r="I39" s="283">
        <v>1692</v>
      </c>
      <c r="J39" s="284">
        <v>3502</v>
      </c>
      <c r="K39" s="284">
        <v>7703</v>
      </c>
      <c r="L39" s="283">
        <v>1069.5999999999999</v>
      </c>
      <c r="M39" s="282">
        <v>432</v>
      </c>
      <c r="N39" s="282">
        <v>208</v>
      </c>
      <c r="O39" s="283">
        <v>1394</v>
      </c>
      <c r="P39" s="284">
        <v>2760</v>
      </c>
      <c r="Q39" s="284">
        <v>16911</v>
      </c>
      <c r="R39" s="282">
        <v>720.4</v>
      </c>
      <c r="S39" s="282">
        <v>314</v>
      </c>
      <c r="T39" s="282">
        <v>163</v>
      </c>
      <c r="U39" s="283">
        <v>626</v>
      </c>
      <c r="V39" s="284">
        <v>1656</v>
      </c>
      <c r="W39" s="284">
        <v>18823</v>
      </c>
      <c r="X39" s="282">
        <v>240.5</v>
      </c>
      <c r="Y39" s="282">
        <v>147</v>
      </c>
      <c r="Z39" s="282">
        <v>64</v>
      </c>
      <c r="AA39" s="282">
        <v>267</v>
      </c>
      <c r="AB39" s="282">
        <v>430</v>
      </c>
      <c r="AC39" s="282">
        <v>723</v>
      </c>
      <c r="AD39" s="282">
        <v>205.5</v>
      </c>
      <c r="AE39" s="282">
        <v>92</v>
      </c>
      <c r="AF39" s="282">
        <v>42</v>
      </c>
      <c r="AG39" s="282">
        <v>264</v>
      </c>
      <c r="AH39" s="282">
        <v>492</v>
      </c>
    </row>
    <row r="40" spans="1:34" x14ac:dyDescent="0.25">
      <c r="A40" s="438"/>
      <c r="B40" s="271" t="s">
        <v>340</v>
      </c>
      <c r="C40" s="274" t="s">
        <v>125</v>
      </c>
      <c r="D40" s="271" t="s">
        <v>24</v>
      </c>
      <c r="E40" s="284">
        <v>1356</v>
      </c>
      <c r="F40" s="283">
        <v>1256</v>
      </c>
      <c r="G40" s="282">
        <v>518.5</v>
      </c>
      <c r="H40" s="282">
        <v>167</v>
      </c>
      <c r="I40" s="283">
        <v>1594.5</v>
      </c>
      <c r="J40" s="284">
        <v>3629</v>
      </c>
      <c r="K40" s="284">
        <v>3641</v>
      </c>
      <c r="L40" s="283">
        <v>1078.5999999999999</v>
      </c>
      <c r="M40" s="282">
        <v>386</v>
      </c>
      <c r="N40" s="282">
        <v>189</v>
      </c>
      <c r="O40" s="283">
        <v>1419</v>
      </c>
      <c r="P40" s="284">
        <v>2993</v>
      </c>
      <c r="Q40" s="284">
        <v>11077</v>
      </c>
      <c r="R40" s="282">
        <v>627.79999999999995</v>
      </c>
      <c r="S40" s="282">
        <v>249</v>
      </c>
      <c r="T40" s="282">
        <v>116</v>
      </c>
      <c r="U40" s="282">
        <v>477</v>
      </c>
      <c r="V40" s="284">
        <v>1567</v>
      </c>
      <c r="W40" s="284">
        <v>8370</v>
      </c>
      <c r="X40" s="282">
        <v>271.7</v>
      </c>
      <c r="Y40" s="282">
        <v>146</v>
      </c>
      <c r="Z40" s="282">
        <v>72</v>
      </c>
      <c r="AA40" s="282">
        <v>258</v>
      </c>
      <c r="AB40" s="282">
        <v>408</v>
      </c>
      <c r="AC40" s="282">
        <v>1708</v>
      </c>
      <c r="AD40" s="282">
        <v>98.1</v>
      </c>
      <c r="AE40" s="282">
        <v>45</v>
      </c>
      <c r="AF40" s="282">
        <v>20</v>
      </c>
      <c r="AG40" s="282">
        <v>111</v>
      </c>
      <c r="AH40" s="282">
        <v>240</v>
      </c>
    </row>
    <row r="41" spans="1:34" x14ac:dyDescent="0.25">
      <c r="A41" s="438"/>
      <c r="B41" s="271" t="s">
        <v>341</v>
      </c>
      <c r="C41" s="274" t="s">
        <v>131</v>
      </c>
      <c r="D41" s="271" t="s">
        <v>105</v>
      </c>
      <c r="E41" s="284">
        <v>900</v>
      </c>
      <c r="F41" s="283">
        <v>784.7</v>
      </c>
      <c r="G41" s="282">
        <v>323</v>
      </c>
      <c r="H41" s="282">
        <v>125.5</v>
      </c>
      <c r="I41" s="283">
        <v>1115.5</v>
      </c>
      <c r="J41" s="284">
        <v>1876</v>
      </c>
      <c r="K41" s="284">
        <v>2656</v>
      </c>
      <c r="L41" s="283">
        <v>626.70000000000005</v>
      </c>
      <c r="M41" s="282">
        <v>286.5</v>
      </c>
      <c r="N41" s="282">
        <v>136</v>
      </c>
      <c r="O41" s="283">
        <v>788</v>
      </c>
      <c r="P41" s="284">
        <v>1546</v>
      </c>
      <c r="Q41" s="284">
        <v>7752</v>
      </c>
      <c r="R41" s="282">
        <v>330.1</v>
      </c>
      <c r="S41" s="282">
        <v>172</v>
      </c>
      <c r="T41" s="282">
        <v>91</v>
      </c>
      <c r="U41" s="282">
        <v>306</v>
      </c>
      <c r="V41" s="284">
        <v>662</v>
      </c>
      <c r="W41" s="284">
        <v>6779</v>
      </c>
      <c r="X41" s="282">
        <v>161</v>
      </c>
      <c r="Y41" s="282">
        <v>102</v>
      </c>
      <c r="Z41" s="282">
        <v>46</v>
      </c>
      <c r="AA41" s="282">
        <v>186</v>
      </c>
      <c r="AB41" s="282">
        <v>296</v>
      </c>
      <c r="AC41" s="282">
        <v>542</v>
      </c>
      <c r="AD41" s="282">
        <v>120</v>
      </c>
      <c r="AE41" s="282">
        <v>66</v>
      </c>
      <c r="AF41" s="282">
        <v>27</v>
      </c>
      <c r="AG41" s="282">
        <v>169</v>
      </c>
      <c r="AH41" s="282">
        <v>291</v>
      </c>
    </row>
    <row r="42" spans="1:34" x14ac:dyDescent="0.25">
      <c r="A42" s="438"/>
      <c r="B42" s="437" t="s">
        <v>342</v>
      </c>
      <c r="C42" s="274" t="s">
        <v>132</v>
      </c>
      <c r="D42" s="271" t="s">
        <v>23</v>
      </c>
      <c r="E42" s="282">
        <v>1425</v>
      </c>
      <c r="F42" s="283">
        <v>2190.1</v>
      </c>
      <c r="G42" s="282">
        <v>885</v>
      </c>
      <c r="H42" s="282">
        <v>243</v>
      </c>
      <c r="I42" s="283">
        <v>2961</v>
      </c>
      <c r="J42" s="284">
        <v>6376</v>
      </c>
      <c r="K42" s="282">
        <v>4024</v>
      </c>
      <c r="L42" s="283">
        <v>1322.3</v>
      </c>
      <c r="M42" s="282">
        <v>361</v>
      </c>
      <c r="N42" s="282">
        <v>194</v>
      </c>
      <c r="O42" s="283">
        <v>1280.5</v>
      </c>
      <c r="P42" s="284">
        <v>3934</v>
      </c>
      <c r="Q42" s="284">
        <v>9804</v>
      </c>
      <c r="R42" s="282">
        <v>611.29999999999995</v>
      </c>
      <c r="S42" s="282">
        <v>258</v>
      </c>
      <c r="T42" s="282">
        <v>145</v>
      </c>
      <c r="U42" s="282">
        <v>426</v>
      </c>
      <c r="V42" s="284">
        <v>1094</v>
      </c>
      <c r="W42" s="284">
        <v>6923</v>
      </c>
      <c r="X42" s="282">
        <v>250.1</v>
      </c>
      <c r="Y42" s="282">
        <v>164</v>
      </c>
      <c r="Z42" s="282">
        <v>85</v>
      </c>
      <c r="AA42" s="282">
        <v>288</v>
      </c>
      <c r="AB42" s="282">
        <v>433</v>
      </c>
      <c r="AC42" s="282">
        <v>296</v>
      </c>
      <c r="AD42" s="282">
        <v>215.2</v>
      </c>
      <c r="AE42" s="282">
        <v>152</v>
      </c>
      <c r="AF42" s="282">
        <v>58</v>
      </c>
      <c r="AG42" s="282">
        <v>305.5</v>
      </c>
      <c r="AH42" s="282">
        <v>477</v>
      </c>
    </row>
    <row r="43" spans="1:34" x14ac:dyDescent="0.25">
      <c r="A43" s="438"/>
      <c r="B43" s="437"/>
      <c r="C43" s="274" t="s">
        <v>134</v>
      </c>
      <c r="D43" s="271" t="s">
        <v>194</v>
      </c>
      <c r="E43" s="282">
        <v>432</v>
      </c>
      <c r="F43" s="283">
        <v>1289.3</v>
      </c>
      <c r="G43" s="282">
        <v>653</v>
      </c>
      <c r="H43" s="282">
        <v>193</v>
      </c>
      <c r="I43" s="283">
        <v>1507.5</v>
      </c>
      <c r="J43" s="284">
        <v>3049</v>
      </c>
      <c r="K43" s="282">
        <v>1858</v>
      </c>
      <c r="L43" s="283">
        <v>1134.2</v>
      </c>
      <c r="M43" s="282">
        <v>519</v>
      </c>
      <c r="N43" s="282">
        <v>239</v>
      </c>
      <c r="O43" s="283">
        <v>1313</v>
      </c>
      <c r="P43" s="284">
        <v>2497</v>
      </c>
      <c r="Q43" s="284">
        <v>7869</v>
      </c>
      <c r="R43" s="282">
        <v>715.5</v>
      </c>
      <c r="S43" s="282">
        <v>333</v>
      </c>
      <c r="T43" s="282">
        <v>172</v>
      </c>
      <c r="U43" s="282">
        <v>765</v>
      </c>
      <c r="V43" s="284">
        <v>1595</v>
      </c>
      <c r="W43" s="284">
        <v>10133</v>
      </c>
      <c r="X43" s="282">
        <v>358.4</v>
      </c>
      <c r="Y43" s="282">
        <v>195</v>
      </c>
      <c r="Z43" s="282">
        <v>106</v>
      </c>
      <c r="AA43" s="282">
        <v>344</v>
      </c>
      <c r="AB43" s="282">
        <v>661</v>
      </c>
      <c r="AC43" s="282">
        <v>670</v>
      </c>
      <c r="AD43" s="282">
        <v>263.10000000000002</v>
      </c>
      <c r="AE43" s="282">
        <v>200.5</v>
      </c>
      <c r="AF43" s="282">
        <v>89</v>
      </c>
      <c r="AG43" s="282">
        <v>339</v>
      </c>
      <c r="AH43" s="282">
        <v>511.5</v>
      </c>
    </row>
    <row r="44" spans="1:34" x14ac:dyDescent="0.25">
      <c r="A44" s="438"/>
      <c r="B44" s="271" t="s">
        <v>273</v>
      </c>
      <c r="C44" s="274" t="s">
        <v>139</v>
      </c>
      <c r="D44" s="271" t="s">
        <v>45</v>
      </c>
      <c r="E44" s="284">
        <v>4162</v>
      </c>
      <c r="F44" s="282">
        <v>1072.4000000000001</v>
      </c>
      <c r="G44" s="282">
        <v>703.5</v>
      </c>
      <c r="H44" s="282">
        <v>159</v>
      </c>
      <c r="I44" s="282">
        <v>1590</v>
      </c>
      <c r="J44" s="284">
        <v>2705</v>
      </c>
      <c r="K44" s="284">
        <v>12252</v>
      </c>
      <c r="L44" s="282">
        <v>992.1</v>
      </c>
      <c r="M44" s="282">
        <v>509</v>
      </c>
      <c r="N44" s="282">
        <v>258</v>
      </c>
      <c r="O44" s="282">
        <v>1429</v>
      </c>
      <c r="P44" s="284">
        <v>2572</v>
      </c>
      <c r="Q44" s="284">
        <v>12053</v>
      </c>
      <c r="R44" s="282">
        <v>619.5</v>
      </c>
      <c r="S44" s="282">
        <v>319</v>
      </c>
      <c r="T44" s="282">
        <v>166</v>
      </c>
      <c r="U44" s="282">
        <v>647</v>
      </c>
      <c r="V44" s="284">
        <v>1602</v>
      </c>
      <c r="W44" s="284">
        <v>14331</v>
      </c>
      <c r="X44" s="282">
        <v>186.2</v>
      </c>
      <c r="Y44" s="282">
        <v>102</v>
      </c>
      <c r="Z44" s="282">
        <v>55</v>
      </c>
      <c r="AA44" s="282">
        <v>202</v>
      </c>
      <c r="AB44" s="282">
        <v>365</v>
      </c>
      <c r="AC44" s="282">
        <v>779</v>
      </c>
      <c r="AD44" s="282">
        <v>200.9</v>
      </c>
      <c r="AE44" s="282">
        <v>101</v>
      </c>
      <c r="AF44" s="282">
        <v>47</v>
      </c>
      <c r="AG44" s="282">
        <v>240</v>
      </c>
      <c r="AH44" s="282">
        <v>454</v>
      </c>
    </row>
    <row r="45" spans="1:34" x14ac:dyDescent="0.25">
      <c r="A45" s="438"/>
      <c r="B45" s="271" t="s">
        <v>274</v>
      </c>
      <c r="C45" s="274" t="s">
        <v>418</v>
      </c>
      <c r="D45" s="271" t="s">
        <v>21</v>
      </c>
      <c r="E45" s="284">
        <v>1879</v>
      </c>
      <c r="F45" s="282">
        <v>1050.9000000000001</v>
      </c>
      <c r="G45" s="282">
        <v>467</v>
      </c>
      <c r="H45" s="282">
        <v>155</v>
      </c>
      <c r="I45" s="282">
        <v>1441</v>
      </c>
      <c r="J45" s="284">
        <v>2793</v>
      </c>
      <c r="K45" s="284">
        <v>8675</v>
      </c>
      <c r="L45" s="282">
        <v>1380.7</v>
      </c>
      <c r="M45" s="282">
        <v>864</v>
      </c>
      <c r="N45" s="282">
        <v>299</v>
      </c>
      <c r="O45" s="282">
        <v>1725</v>
      </c>
      <c r="P45" s="284">
        <v>3323</v>
      </c>
      <c r="Q45" s="284">
        <v>8951</v>
      </c>
      <c r="R45" s="282">
        <v>724.9</v>
      </c>
      <c r="S45" s="282">
        <v>313</v>
      </c>
      <c r="T45" s="282">
        <v>158</v>
      </c>
      <c r="U45" s="282">
        <v>766</v>
      </c>
      <c r="V45" s="283">
        <v>1791</v>
      </c>
      <c r="W45" s="284">
        <v>10900</v>
      </c>
      <c r="X45" s="282">
        <v>243.9</v>
      </c>
      <c r="Y45" s="282">
        <v>117</v>
      </c>
      <c r="Z45" s="282">
        <v>51</v>
      </c>
      <c r="AA45" s="282">
        <v>241</v>
      </c>
      <c r="AB45" s="282">
        <v>435</v>
      </c>
      <c r="AC45" s="282">
        <v>393</v>
      </c>
      <c r="AD45" s="282">
        <v>215.7</v>
      </c>
      <c r="AE45" s="282">
        <v>90</v>
      </c>
      <c r="AF45" s="282">
        <v>37</v>
      </c>
      <c r="AG45" s="282">
        <v>215</v>
      </c>
      <c r="AH45" s="282">
        <v>406</v>
      </c>
    </row>
    <row r="46" spans="1:34" x14ac:dyDescent="0.25">
      <c r="A46" s="438"/>
      <c r="B46" s="437" t="s">
        <v>275</v>
      </c>
      <c r="C46" s="274" t="s">
        <v>378</v>
      </c>
      <c r="D46" s="271" t="s">
        <v>59</v>
      </c>
      <c r="E46" s="284">
        <v>4746</v>
      </c>
      <c r="F46" s="282">
        <v>1871.8</v>
      </c>
      <c r="G46" s="282">
        <v>988.5</v>
      </c>
      <c r="H46" s="282">
        <v>186</v>
      </c>
      <c r="I46" s="282">
        <v>2735</v>
      </c>
      <c r="J46" s="284">
        <v>5030</v>
      </c>
      <c r="K46" s="284">
        <v>7326</v>
      </c>
      <c r="L46" s="282">
        <v>1762.8</v>
      </c>
      <c r="M46" s="282">
        <v>866.5</v>
      </c>
      <c r="N46" s="282">
        <v>234</v>
      </c>
      <c r="O46" s="282">
        <v>2585</v>
      </c>
      <c r="P46" s="283">
        <v>4787</v>
      </c>
      <c r="Q46" s="284">
        <v>29496</v>
      </c>
      <c r="R46" s="282">
        <v>751.6</v>
      </c>
      <c r="S46" s="282">
        <v>227</v>
      </c>
      <c r="T46" s="282">
        <v>88</v>
      </c>
      <c r="U46" s="282">
        <v>534.5</v>
      </c>
      <c r="V46" s="284">
        <v>1893</v>
      </c>
      <c r="W46" s="284">
        <v>9677</v>
      </c>
      <c r="X46" s="282">
        <v>293.8</v>
      </c>
      <c r="Y46" s="282">
        <v>102</v>
      </c>
      <c r="Z46" s="282">
        <v>43</v>
      </c>
      <c r="AA46" s="282">
        <v>278</v>
      </c>
      <c r="AB46" s="282">
        <v>585</v>
      </c>
      <c r="AC46" s="284">
        <v>685</v>
      </c>
      <c r="AD46" s="282">
        <v>181.2</v>
      </c>
      <c r="AE46" s="282">
        <v>66</v>
      </c>
      <c r="AF46" s="282">
        <v>28</v>
      </c>
      <c r="AG46" s="282">
        <v>157</v>
      </c>
      <c r="AH46" s="282">
        <v>442</v>
      </c>
    </row>
    <row r="47" spans="1:34" x14ac:dyDescent="0.25">
      <c r="A47" s="438"/>
      <c r="B47" s="437"/>
      <c r="C47" s="274" t="s">
        <v>379</v>
      </c>
      <c r="D47" s="271" t="s">
        <v>39</v>
      </c>
      <c r="E47" s="282">
        <v>1492</v>
      </c>
      <c r="F47" s="282">
        <v>352.3</v>
      </c>
      <c r="G47" s="282">
        <v>201.5</v>
      </c>
      <c r="H47" s="282">
        <v>94</v>
      </c>
      <c r="I47" s="282">
        <v>407.5</v>
      </c>
      <c r="J47" s="282">
        <v>904</v>
      </c>
      <c r="K47" s="282">
        <v>9638</v>
      </c>
      <c r="L47" s="282">
        <v>304.3</v>
      </c>
      <c r="M47" s="282">
        <v>200</v>
      </c>
      <c r="N47" s="282">
        <v>109</v>
      </c>
      <c r="O47" s="282">
        <v>350</v>
      </c>
      <c r="P47" s="282">
        <v>639</v>
      </c>
      <c r="Q47" s="284">
        <v>18098</v>
      </c>
      <c r="R47" s="282">
        <v>201.4</v>
      </c>
      <c r="S47" s="282">
        <v>141</v>
      </c>
      <c r="T47" s="282">
        <v>71</v>
      </c>
      <c r="U47" s="282">
        <v>245</v>
      </c>
      <c r="V47" s="282">
        <v>396</v>
      </c>
      <c r="W47" s="284">
        <v>10552</v>
      </c>
      <c r="X47" s="282">
        <v>138.19999999999999</v>
      </c>
      <c r="Y47" s="282">
        <v>95.5</v>
      </c>
      <c r="Z47" s="282">
        <v>49</v>
      </c>
      <c r="AA47" s="282">
        <v>170</v>
      </c>
      <c r="AB47" s="282">
        <v>277</v>
      </c>
      <c r="AC47" s="282">
        <v>291</v>
      </c>
      <c r="AD47" s="282">
        <v>137.4</v>
      </c>
      <c r="AE47" s="282">
        <v>87</v>
      </c>
      <c r="AF47" s="282">
        <v>36</v>
      </c>
      <c r="AG47" s="282">
        <v>181</v>
      </c>
      <c r="AH47" s="282">
        <v>310</v>
      </c>
    </row>
    <row r="48" spans="1:34" ht="12.75" customHeight="1" x14ac:dyDescent="0.25">
      <c r="A48" s="438"/>
      <c r="B48" s="437" t="s">
        <v>276</v>
      </c>
      <c r="C48" s="274" t="s">
        <v>381</v>
      </c>
      <c r="D48" s="271" t="s">
        <v>195</v>
      </c>
      <c r="E48" s="284">
        <v>1988</v>
      </c>
      <c r="F48" s="282">
        <v>1615.9</v>
      </c>
      <c r="G48" s="282">
        <v>460.5</v>
      </c>
      <c r="H48" s="282">
        <v>100.5</v>
      </c>
      <c r="I48" s="282">
        <v>1998</v>
      </c>
      <c r="J48" s="284">
        <v>4755</v>
      </c>
      <c r="K48" s="284">
        <v>6101</v>
      </c>
      <c r="L48" s="282">
        <v>1453.8</v>
      </c>
      <c r="M48" s="282">
        <v>586</v>
      </c>
      <c r="N48" s="282">
        <v>242</v>
      </c>
      <c r="O48" s="282">
        <v>1632</v>
      </c>
      <c r="P48" s="284">
        <v>4002</v>
      </c>
      <c r="Q48" s="284">
        <v>15534</v>
      </c>
      <c r="R48" s="282">
        <v>829.5</v>
      </c>
      <c r="S48" s="282">
        <v>295</v>
      </c>
      <c r="T48" s="282">
        <v>140</v>
      </c>
      <c r="U48" s="282">
        <v>673</v>
      </c>
      <c r="V48" s="284">
        <v>1820</v>
      </c>
      <c r="W48" s="284">
        <v>13362</v>
      </c>
      <c r="X48" s="282">
        <v>223.3</v>
      </c>
      <c r="Y48" s="282">
        <v>95</v>
      </c>
      <c r="Z48" s="282">
        <v>46</v>
      </c>
      <c r="AA48" s="282">
        <v>220</v>
      </c>
      <c r="AB48" s="282">
        <v>421</v>
      </c>
      <c r="AC48" s="284">
        <v>707</v>
      </c>
      <c r="AD48" s="282">
        <v>145.9</v>
      </c>
      <c r="AE48" s="282">
        <v>64</v>
      </c>
      <c r="AF48" s="282">
        <v>32</v>
      </c>
      <c r="AG48" s="282">
        <v>159</v>
      </c>
      <c r="AH48" s="282">
        <v>337</v>
      </c>
    </row>
    <row r="49" spans="1:34" x14ac:dyDescent="0.25">
      <c r="A49" s="438"/>
      <c r="B49" s="437"/>
      <c r="C49" s="274" t="s">
        <v>144</v>
      </c>
      <c r="D49" s="271" t="s">
        <v>196</v>
      </c>
      <c r="E49" s="284">
        <v>1545</v>
      </c>
      <c r="F49" s="282">
        <v>990.2</v>
      </c>
      <c r="G49" s="282">
        <v>371</v>
      </c>
      <c r="H49" s="282">
        <v>169</v>
      </c>
      <c r="I49" s="282">
        <v>1250</v>
      </c>
      <c r="J49" s="284">
        <v>2618</v>
      </c>
      <c r="K49" s="284">
        <v>8313</v>
      </c>
      <c r="L49" s="282">
        <v>826.6</v>
      </c>
      <c r="M49" s="282">
        <v>319</v>
      </c>
      <c r="N49" s="282">
        <v>169</v>
      </c>
      <c r="O49" s="282">
        <v>866</v>
      </c>
      <c r="P49" s="284">
        <v>2135</v>
      </c>
      <c r="Q49" s="284">
        <v>11515</v>
      </c>
      <c r="R49" s="282">
        <v>458.5</v>
      </c>
      <c r="S49" s="282">
        <v>216</v>
      </c>
      <c r="T49" s="282">
        <v>116</v>
      </c>
      <c r="U49" s="282">
        <v>387</v>
      </c>
      <c r="V49" s="282">
        <v>859</v>
      </c>
      <c r="W49" s="284">
        <v>13310</v>
      </c>
      <c r="X49" s="282">
        <v>225.1</v>
      </c>
      <c r="Y49" s="282">
        <v>108</v>
      </c>
      <c r="Z49" s="282">
        <v>52</v>
      </c>
      <c r="AA49" s="282">
        <v>212</v>
      </c>
      <c r="AB49" s="282">
        <v>386</v>
      </c>
      <c r="AC49" s="282">
        <v>524</v>
      </c>
      <c r="AD49" s="282">
        <v>155.6</v>
      </c>
      <c r="AE49" s="282">
        <v>78.5</v>
      </c>
      <c r="AF49" s="282">
        <v>35</v>
      </c>
      <c r="AG49" s="282">
        <v>184.5</v>
      </c>
      <c r="AH49" s="282">
        <v>332</v>
      </c>
    </row>
    <row r="50" spans="1:34" ht="14.4" x14ac:dyDescent="0.3">
      <c r="A50" s="438"/>
      <c r="B50" s="164" t="s">
        <v>451</v>
      </c>
      <c r="C50" s="274" t="s">
        <v>419</v>
      </c>
      <c r="D50" s="271" t="s">
        <v>416</v>
      </c>
      <c r="E50" s="284">
        <v>1587</v>
      </c>
      <c r="F50" s="282">
        <v>1385.3</v>
      </c>
      <c r="G50" s="282">
        <v>808</v>
      </c>
      <c r="H50" s="282">
        <v>215</v>
      </c>
      <c r="I50" s="282">
        <v>1909</v>
      </c>
      <c r="J50" s="284">
        <v>3980</v>
      </c>
      <c r="K50" s="284">
        <v>5554</v>
      </c>
      <c r="L50" s="282">
        <v>1222.5</v>
      </c>
      <c r="M50" s="282">
        <v>562</v>
      </c>
      <c r="N50" s="282">
        <v>247</v>
      </c>
      <c r="O50" s="282">
        <v>1593</v>
      </c>
      <c r="P50" s="284">
        <v>3112</v>
      </c>
      <c r="Q50" s="284">
        <v>13147</v>
      </c>
      <c r="R50" s="282">
        <v>1027.8</v>
      </c>
      <c r="S50" s="282">
        <v>442</v>
      </c>
      <c r="T50" s="282">
        <v>254</v>
      </c>
      <c r="U50" s="282">
        <v>1312</v>
      </c>
      <c r="V50" s="282">
        <v>2901</v>
      </c>
      <c r="W50" s="284">
        <v>11357</v>
      </c>
      <c r="X50" s="282">
        <v>589.20000000000005</v>
      </c>
      <c r="Y50" s="282">
        <v>310</v>
      </c>
      <c r="Z50" s="282">
        <v>181</v>
      </c>
      <c r="AA50" s="282">
        <v>507</v>
      </c>
      <c r="AB50" s="282">
        <v>1365</v>
      </c>
      <c r="AC50" s="282">
        <v>2031</v>
      </c>
      <c r="AD50" s="282">
        <v>398.4</v>
      </c>
      <c r="AE50" s="282">
        <v>299</v>
      </c>
      <c r="AF50" s="282">
        <v>154</v>
      </c>
      <c r="AG50" s="282">
        <v>475</v>
      </c>
      <c r="AH50" s="282">
        <v>686</v>
      </c>
    </row>
    <row r="51" spans="1:34" ht="26.4" x14ac:dyDescent="0.25">
      <c r="A51" s="438"/>
      <c r="B51" s="271" t="s">
        <v>277</v>
      </c>
      <c r="C51" s="274" t="s">
        <v>123</v>
      </c>
      <c r="D51" s="271" t="s">
        <v>124</v>
      </c>
      <c r="E51" s="284">
        <v>4815</v>
      </c>
      <c r="F51" s="283">
        <v>1816.2</v>
      </c>
      <c r="G51" s="282">
        <v>843</v>
      </c>
      <c r="H51" s="282">
        <v>237</v>
      </c>
      <c r="I51" s="283">
        <v>2109</v>
      </c>
      <c r="J51" s="284">
        <v>5339</v>
      </c>
      <c r="K51" s="284">
        <v>12228</v>
      </c>
      <c r="L51" s="284">
        <v>1689.9</v>
      </c>
      <c r="M51" s="282">
        <v>663</v>
      </c>
      <c r="N51" s="282">
        <v>327</v>
      </c>
      <c r="O51" s="283">
        <v>1856</v>
      </c>
      <c r="P51" s="284">
        <v>4552</v>
      </c>
      <c r="Q51" s="284">
        <v>10074</v>
      </c>
      <c r="R51" s="283">
        <v>1103.9000000000001</v>
      </c>
      <c r="S51" s="282">
        <v>420</v>
      </c>
      <c r="T51" s="282">
        <v>230</v>
      </c>
      <c r="U51" s="284">
        <v>986</v>
      </c>
      <c r="V51" s="284">
        <v>2883</v>
      </c>
      <c r="W51" s="284">
        <v>15316</v>
      </c>
      <c r="X51" s="282">
        <v>461.2</v>
      </c>
      <c r="Y51" s="282">
        <v>208</v>
      </c>
      <c r="Z51" s="282">
        <v>102</v>
      </c>
      <c r="AA51" s="282">
        <v>411</v>
      </c>
      <c r="AB51" s="283">
        <v>744</v>
      </c>
      <c r="AC51" s="284">
        <v>696</v>
      </c>
      <c r="AD51" s="282">
        <v>261.5</v>
      </c>
      <c r="AE51" s="282">
        <v>150</v>
      </c>
      <c r="AF51" s="282">
        <v>50</v>
      </c>
      <c r="AG51" s="282">
        <v>347.5</v>
      </c>
      <c r="AH51" s="282">
        <v>588</v>
      </c>
    </row>
    <row r="52" spans="1:34" ht="26.4" x14ac:dyDescent="0.25">
      <c r="A52" s="438"/>
      <c r="B52" s="271" t="s">
        <v>278</v>
      </c>
      <c r="C52" s="274" t="s">
        <v>113</v>
      </c>
      <c r="D52" s="271" t="s">
        <v>170</v>
      </c>
      <c r="E52" s="284">
        <v>1966</v>
      </c>
      <c r="F52" s="283">
        <v>2188</v>
      </c>
      <c r="G52" s="282">
        <v>1020.5</v>
      </c>
      <c r="H52" s="282">
        <v>189</v>
      </c>
      <c r="I52" s="283">
        <v>2955</v>
      </c>
      <c r="J52" s="284">
        <v>5983</v>
      </c>
      <c r="K52" s="284">
        <v>7823</v>
      </c>
      <c r="L52" s="283">
        <v>2196.5</v>
      </c>
      <c r="M52" s="282">
        <v>1150</v>
      </c>
      <c r="N52" s="282">
        <v>334</v>
      </c>
      <c r="O52" s="283">
        <v>3027</v>
      </c>
      <c r="P52" s="284">
        <v>5826</v>
      </c>
      <c r="Q52" s="284">
        <v>20219</v>
      </c>
      <c r="R52" s="284">
        <v>1368.3</v>
      </c>
      <c r="S52" s="282">
        <v>472</v>
      </c>
      <c r="T52" s="282">
        <v>222</v>
      </c>
      <c r="U52" s="284">
        <v>1388</v>
      </c>
      <c r="V52" s="284">
        <v>3762</v>
      </c>
      <c r="W52" s="284">
        <v>12344</v>
      </c>
      <c r="X52" s="282">
        <v>567.20000000000005</v>
      </c>
      <c r="Y52" s="282">
        <v>233</v>
      </c>
      <c r="Z52" s="282">
        <v>123</v>
      </c>
      <c r="AA52" s="282">
        <v>440</v>
      </c>
      <c r="AB52" s="283">
        <v>970</v>
      </c>
      <c r="AC52" s="284">
        <v>1392</v>
      </c>
      <c r="AD52" s="282">
        <v>390.5</v>
      </c>
      <c r="AE52" s="282">
        <v>167.5</v>
      </c>
      <c r="AF52" s="282">
        <v>63</v>
      </c>
      <c r="AG52" s="282">
        <v>400.5</v>
      </c>
      <c r="AH52" s="282">
        <v>742</v>
      </c>
    </row>
    <row r="53" spans="1:34" x14ac:dyDescent="0.25">
      <c r="A53" s="438"/>
      <c r="B53" s="437" t="s">
        <v>2</v>
      </c>
      <c r="C53" s="437"/>
      <c r="D53" s="437"/>
      <c r="E53" s="284">
        <v>48690</v>
      </c>
      <c r="F53" s="282">
        <v>1354.2</v>
      </c>
      <c r="G53" s="282">
        <v>583</v>
      </c>
      <c r="H53" s="282">
        <v>175</v>
      </c>
      <c r="I53" s="283">
        <v>1655</v>
      </c>
      <c r="J53" s="284">
        <v>3479.5</v>
      </c>
      <c r="K53" s="284">
        <v>171458</v>
      </c>
      <c r="L53" s="282">
        <v>1113.3</v>
      </c>
      <c r="M53" s="282">
        <v>421</v>
      </c>
      <c r="N53" s="282">
        <v>198</v>
      </c>
      <c r="O53" s="283">
        <v>1377</v>
      </c>
      <c r="P53" s="284">
        <v>2922</v>
      </c>
      <c r="Q53" s="284">
        <v>368622</v>
      </c>
      <c r="R53" s="282">
        <v>640.5</v>
      </c>
      <c r="S53" s="282">
        <v>260</v>
      </c>
      <c r="T53" s="282">
        <v>124</v>
      </c>
      <c r="U53" s="282">
        <v>523</v>
      </c>
      <c r="V53" s="284">
        <v>1510</v>
      </c>
      <c r="W53" s="284">
        <v>267020</v>
      </c>
      <c r="X53" s="282">
        <v>287.2</v>
      </c>
      <c r="Y53" s="282">
        <v>147</v>
      </c>
      <c r="Z53" s="282">
        <v>71</v>
      </c>
      <c r="AA53" s="282">
        <v>283</v>
      </c>
      <c r="AB53" s="282">
        <v>502</v>
      </c>
      <c r="AC53" s="284">
        <v>16144</v>
      </c>
      <c r="AD53" s="282">
        <v>239.9</v>
      </c>
      <c r="AE53" s="282">
        <v>127.5</v>
      </c>
      <c r="AF53" s="282">
        <v>47</v>
      </c>
      <c r="AG53" s="282">
        <v>300</v>
      </c>
      <c r="AH53" s="282">
        <v>523</v>
      </c>
    </row>
    <row r="54" spans="1:34" ht="39.6" x14ac:dyDescent="0.25">
      <c r="A54" s="438" t="s">
        <v>221</v>
      </c>
      <c r="B54" s="271" t="s">
        <v>279</v>
      </c>
      <c r="C54" s="274" t="s">
        <v>116</v>
      </c>
      <c r="D54" s="271" t="s">
        <v>215</v>
      </c>
      <c r="E54" s="284">
        <v>5156</v>
      </c>
      <c r="F54" s="282">
        <v>1628.5</v>
      </c>
      <c r="G54" s="282">
        <v>930</v>
      </c>
      <c r="H54" s="282">
        <v>239.5</v>
      </c>
      <c r="I54" s="283">
        <v>2317.5</v>
      </c>
      <c r="J54" s="284">
        <v>4325</v>
      </c>
      <c r="K54" s="284">
        <v>11731</v>
      </c>
      <c r="L54" s="282">
        <v>1361.8</v>
      </c>
      <c r="M54" s="282">
        <v>594</v>
      </c>
      <c r="N54" s="282">
        <v>288</v>
      </c>
      <c r="O54" s="283">
        <v>1743</v>
      </c>
      <c r="P54" s="284">
        <v>3576</v>
      </c>
      <c r="Q54" s="284">
        <v>15058</v>
      </c>
      <c r="R54" s="282">
        <v>1059.9000000000001</v>
      </c>
      <c r="S54" s="282">
        <v>383</v>
      </c>
      <c r="T54" s="282">
        <v>195</v>
      </c>
      <c r="U54" s="284">
        <v>1277</v>
      </c>
      <c r="V54" s="284">
        <v>3001</v>
      </c>
      <c r="W54" s="284">
        <v>12286</v>
      </c>
      <c r="X54" s="282">
        <v>492.5</v>
      </c>
      <c r="Y54" s="282">
        <v>226</v>
      </c>
      <c r="Z54" s="282">
        <v>123</v>
      </c>
      <c r="AA54" s="282">
        <v>394</v>
      </c>
      <c r="AB54" s="283">
        <v>854</v>
      </c>
      <c r="AC54" s="284">
        <v>691</v>
      </c>
      <c r="AD54" s="282">
        <v>381.3</v>
      </c>
      <c r="AE54" s="282">
        <v>289</v>
      </c>
      <c r="AF54" s="282">
        <v>145</v>
      </c>
      <c r="AG54" s="282">
        <v>472</v>
      </c>
      <c r="AH54" s="282">
        <v>680</v>
      </c>
    </row>
    <row r="55" spans="1:34" ht="26.4" x14ac:dyDescent="0.25">
      <c r="A55" s="438"/>
      <c r="B55" s="271" t="s">
        <v>280</v>
      </c>
      <c r="C55" s="274" t="s">
        <v>458</v>
      </c>
      <c r="D55" s="271" t="s">
        <v>46</v>
      </c>
      <c r="E55" s="284">
        <v>4202</v>
      </c>
      <c r="F55" s="282">
        <v>936.1</v>
      </c>
      <c r="G55" s="282">
        <v>470</v>
      </c>
      <c r="H55" s="282">
        <v>195</v>
      </c>
      <c r="I55" s="282">
        <v>1328</v>
      </c>
      <c r="J55" s="284">
        <v>2306</v>
      </c>
      <c r="K55" s="284">
        <v>17605</v>
      </c>
      <c r="L55" s="282">
        <v>751.5</v>
      </c>
      <c r="M55" s="282">
        <v>397</v>
      </c>
      <c r="N55" s="282">
        <v>218</v>
      </c>
      <c r="O55" s="282">
        <v>1022</v>
      </c>
      <c r="P55" s="284">
        <v>1755</v>
      </c>
      <c r="Q55" s="284">
        <v>19437</v>
      </c>
      <c r="R55" s="282">
        <v>363.2</v>
      </c>
      <c r="S55" s="282">
        <v>216</v>
      </c>
      <c r="T55" s="282">
        <v>115</v>
      </c>
      <c r="U55" s="282">
        <v>387</v>
      </c>
      <c r="V55" s="284">
        <v>714</v>
      </c>
      <c r="W55" s="284">
        <v>8824</v>
      </c>
      <c r="X55" s="282">
        <v>228.1</v>
      </c>
      <c r="Y55" s="282">
        <v>149</v>
      </c>
      <c r="Z55" s="282">
        <v>86</v>
      </c>
      <c r="AA55" s="282">
        <v>280</v>
      </c>
      <c r="AB55" s="282">
        <v>462</v>
      </c>
      <c r="AC55" s="284">
        <v>190</v>
      </c>
      <c r="AD55" s="282">
        <v>277</v>
      </c>
      <c r="AE55" s="282">
        <v>184.5</v>
      </c>
      <c r="AF55" s="282">
        <v>56</v>
      </c>
      <c r="AG55" s="282">
        <v>402</v>
      </c>
      <c r="AH55" s="282">
        <v>645</v>
      </c>
    </row>
    <row r="56" spans="1:34" x14ac:dyDescent="0.25">
      <c r="A56" s="438"/>
      <c r="B56" s="271" t="s">
        <v>281</v>
      </c>
      <c r="C56" s="274" t="s">
        <v>385</v>
      </c>
      <c r="D56" s="271" t="s">
        <v>48</v>
      </c>
      <c r="E56" s="284">
        <v>4379</v>
      </c>
      <c r="F56" s="283">
        <v>1212.9000000000001</v>
      </c>
      <c r="G56" s="282">
        <v>467</v>
      </c>
      <c r="H56" s="282">
        <v>96</v>
      </c>
      <c r="I56" s="283">
        <v>1599</v>
      </c>
      <c r="J56" s="284">
        <v>3388</v>
      </c>
      <c r="K56" s="284">
        <v>14770</v>
      </c>
      <c r="L56" s="283">
        <v>1601.4</v>
      </c>
      <c r="M56" s="282">
        <v>886</v>
      </c>
      <c r="N56" s="282">
        <v>328</v>
      </c>
      <c r="O56" s="283">
        <v>2342</v>
      </c>
      <c r="P56" s="284">
        <v>4343.5</v>
      </c>
      <c r="Q56" s="284">
        <v>24592</v>
      </c>
      <c r="R56" s="282">
        <v>1178.5</v>
      </c>
      <c r="S56" s="282">
        <v>478</v>
      </c>
      <c r="T56" s="282">
        <v>211</v>
      </c>
      <c r="U56" s="284">
        <v>1443</v>
      </c>
      <c r="V56" s="284">
        <v>3264</v>
      </c>
      <c r="W56" s="284">
        <v>28041</v>
      </c>
      <c r="X56" s="282">
        <v>367.2</v>
      </c>
      <c r="Y56" s="282">
        <v>177</v>
      </c>
      <c r="Z56" s="282">
        <v>82</v>
      </c>
      <c r="AA56" s="282">
        <v>346</v>
      </c>
      <c r="AB56" s="282">
        <v>657</v>
      </c>
      <c r="AC56" s="284">
        <v>1452</v>
      </c>
      <c r="AD56" s="282">
        <v>266.10000000000002</v>
      </c>
      <c r="AE56" s="282">
        <v>129</v>
      </c>
      <c r="AF56" s="282">
        <v>74.5</v>
      </c>
      <c r="AG56" s="282">
        <v>251.5</v>
      </c>
      <c r="AH56" s="282">
        <v>596</v>
      </c>
    </row>
    <row r="57" spans="1:34" ht="26.4" x14ac:dyDescent="0.25">
      <c r="A57" s="438"/>
      <c r="B57" s="271" t="s">
        <v>282</v>
      </c>
      <c r="C57" s="274" t="s">
        <v>161</v>
      </c>
      <c r="D57" s="271" t="s">
        <v>162</v>
      </c>
      <c r="E57" s="284">
        <v>5964</v>
      </c>
      <c r="F57" s="283">
        <v>1576.3</v>
      </c>
      <c r="G57" s="282">
        <v>1149.5</v>
      </c>
      <c r="H57" s="282">
        <v>341</v>
      </c>
      <c r="I57" s="283">
        <v>2406</v>
      </c>
      <c r="J57" s="284">
        <v>3977</v>
      </c>
      <c r="K57" s="284">
        <v>21195</v>
      </c>
      <c r="L57" s="283">
        <v>1391.6</v>
      </c>
      <c r="M57" s="282">
        <v>695</v>
      </c>
      <c r="N57" s="282">
        <v>282</v>
      </c>
      <c r="O57" s="283">
        <v>1956</v>
      </c>
      <c r="P57" s="284">
        <v>3816</v>
      </c>
      <c r="Q57" s="284">
        <v>20235</v>
      </c>
      <c r="R57" s="283">
        <v>659.1</v>
      </c>
      <c r="S57" s="282">
        <v>278</v>
      </c>
      <c r="T57" s="282">
        <v>145</v>
      </c>
      <c r="U57" s="284">
        <v>584</v>
      </c>
      <c r="V57" s="284">
        <v>1725</v>
      </c>
      <c r="W57" s="284">
        <v>7885</v>
      </c>
      <c r="X57" s="282">
        <v>247.2</v>
      </c>
      <c r="Y57" s="282">
        <v>136</v>
      </c>
      <c r="Z57" s="282">
        <v>66</v>
      </c>
      <c r="AA57" s="282">
        <v>252</v>
      </c>
      <c r="AB57" s="282">
        <v>462</v>
      </c>
      <c r="AC57" s="284">
        <v>404</v>
      </c>
      <c r="AD57" s="282">
        <v>327.60000000000002</v>
      </c>
      <c r="AE57" s="282">
        <v>107</v>
      </c>
      <c r="AF57" s="282">
        <v>22.5</v>
      </c>
      <c r="AG57" s="282">
        <v>266.5</v>
      </c>
      <c r="AH57" s="282">
        <v>671</v>
      </c>
    </row>
    <row r="58" spans="1:34" x14ac:dyDescent="0.25">
      <c r="A58" s="438"/>
      <c r="B58" s="437" t="s">
        <v>2</v>
      </c>
      <c r="C58" s="437"/>
      <c r="D58" s="437"/>
      <c r="E58" s="284">
        <v>19701</v>
      </c>
      <c r="F58" s="283">
        <v>1372.6</v>
      </c>
      <c r="G58" s="282">
        <v>793</v>
      </c>
      <c r="H58" s="282">
        <v>214</v>
      </c>
      <c r="I58" s="283">
        <v>1820</v>
      </c>
      <c r="J58" s="284">
        <v>3605</v>
      </c>
      <c r="K58" s="284">
        <v>65301</v>
      </c>
      <c r="L58" s="283">
        <v>1261.0999999999999</v>
      </c>
      <c r="M58" s="282">
        <v>560</v>
      </c>
      <c r="N58" s="282">
        <v>270</v>
      </c>
      <c r="O58" s="283">
        <v>1635</v>
      </c>
      <c r="P58" s="284">
        <v>3267</v>
      </c>
      <c r="Q58" s="284">
        <v>79322</v>
      </c>
      <c r="R58" s="282">
        <v>823.7</v>
      </c>
      <c r="S58" s="282">
        <v>318</v>
      </c>
      <c r="T58" s="282">
        <v>155</v>
      </c>
      <c r="U58" s="284">
        <v>768</v>
      </c>
      <c r="V58" s="284">
        <v>2404</v>
      </c>
      <c r="W58" s="284">
        <v>57036</v>
      </c>
      <c r="X58" s="282">
        <v>356.1</v>
      </c>
      <c r="Y58" s="282">
        <v>175</v>
      </c>
      <c r="Z58" s="282">
        <v>86</v>
      </c>
      <c r="AA58" s="282">
        <v>336</v>
      </c>
      <c r="AB58" s="282">
        <v>614</v>
      </c>
      <c r="AC58" s="284">
        <v>2737</v>
      </c>
      <c r="AD58" s="282">
        <v>305</v>
      </c>
      <c r="AE58" s="282">
        <v>155</v>
      </c>
      <c r="AF58" s="282">
        <v>73</v>
      </c>
      <c r="AG58" s="282">
        <v>351</v>
      </c>
      <c r="AH58" s="282">
        <v>640</v>
      </c>
    </row>
    <row r="59" spans="1:34" ht="13.5" customHeight="1" x14ac:dyDescent="0.25">
      <c r="A59" s="438" t="s">
        <v>222</v>
      </c>
      <c r="B59" s="437" t="s">
        <v>337</v>
      </c>
      <c r="C59" s="274" t="s">
        <v>118</v>
      </c>
      <c r="D59" s="271" t="s">
        <v>22</v>
      </c>
      <c r="E59" s="282">
        <v>10</v>
      </c>
      <c r="F59" s="282">
        <v>140.69999999999999</v>
      </c>
      <c r="G59" s="282">
        <v>130.5</v>
      </c>
      <c r="H59" s="282">
        <v>101</v>
      </c>
      <c r="I59" s="282">
        <v>218</v>
      </c>
      <c r="J59" s="282">
        <v>226</v>
      </c>
      <c r="K59" s="282">
        <v>683</v>
      </c>
      <c r="L59" s="282">
        <v>133.1</v>
      </c>
      <c r="M59" s="282">
        <v>103</v>
      </c>
      <c r="N59" s="282">
        <v>57</v>
      </c>
      <c r="O59" s="282">
        <v>186</v>
      </c>
      <c r="P59" s="282">
        <v>271</v>
      </c>
      <c r="Q59" s="282">
        <v>23428</v>
      </c>
      <c r="R59" s="282">
        <v>128.19999999999999</v>
      </c>
      <c r="S59" s="282">
        <v>107</v>
      </c>
      <c r="T59" s="282">
        <v>59</v>
      </c>
      <c r="U59" s="282">
        <v>174.5</v>
      </c>
      <c r="V59" s="282">
        <v>249</v>
      </c>
      <c r="W59" s="284">
        <v>20998</v>
      </c>
      <c r="X59" s="282">
        <v>145.30000000000001</v>
      </c>
      <c r="Y59" s="282">
        <v>127</v>
      </c>
      <c r="Z59" s="282">
        <v>72</v>
      </c>
      <c r="AA59" s="282">
        <v>198</v>
      </c>
      <c r="AB59" s="282">
        <v>276</v>
      </c>
      <c r="AC59" s="284">
        <v>13872</v>
      </c>
      <c r="AD59" s="282">
        <v>166.7</v>
      </c>
      <c r="AE59" s="282">
        <v>146</v>
      </c>
      <c r="AF59" s="282">
        <v>81</v>
      </c>
      <c r="AG59" s="282">
        <v>231</v>
      </c>
      <c r="AH59" s="282">
        <v>311</v>
      </c>
    </row>
    <row r="60" spans="1:34" x14ac:dyDescent="0.25">
      <c r="A60" s="438"/>
      <c r="B60" s="437"/>
      <c r="C60" s="274" t="s">
        <v>121</v>
      </c>
      <c r="D60" s="271" t="s">
        <v>33</v>
      </c>
      <c r="E60" s="282">
        <v>141</v>
      </c>
      <c r="F60" s="282">
        <v>1178.8</v>
      </c>
      <c r="G60" s="282">
        <v>362</v>
      </c>
      <c r="H60" s="282">
        <v>143</v>
      </c>
      <c r="I60" s="282">
        <v>1581</v>
      </c>
      <c r="J60" s="282">
        <v>3074</v>
      </c>
      <c r="K60" s="282">
        <v>4206</v>
      </c>
      <c r="L60" s="282">
        <v>594.20000000000005</v>
      </c>
      <c r="M60" s="282">
        <v>213</v>
      </c>
      <c r="N60" s="282">
        <v>104</v>
      </c>
      <c r="O60" s="282">
        <v>444</v>
      </c>
      <c r="P60" s="282">
        <v>1550</v>
      </c>
      <c r="Q60" s="284">
        <v>8978</v>
      </c>
      <c r="R60" s="282">
        <v>371.8</v>
      </c>
      <c r="S60" s="282">
        <v>194</v>
      </c>
      <c r="T60" s="282">
        <v>108</v>
      </c>
      <c r="U60" s="282">
        <v>317</v>
      </c>
      <c r="V60" s="282">
        <v>645</v>
      </c>
      <c r="W60" s="284">
        <v>11074</v>
      </c>
      <c r="X60" s="282">
        <v>181.9</v>
      </c>
      <c r="Y60" s="282">
        <v>138</v>
      </c>
      <c r="Z60" s="282">
        <v>76</v>
      </c>
      <c r="AA60" s="282">
        <v>222</v>
      </c>
      <c r="AB60" s="282">
        <v>317</v>
      </c>
      <c r="AC60" s="282">
        <v>277</v>
      </c>
      <c r="AD60" s="282">
        <v>181.9</v>
      </c>
      <c r="AE60" s="282">
        <v>113</v>
      </c>
      <c r="AF60" s="282">
        <v>61</v>
      </c>
      <c r="AG60" s="282">
        <v>246</v>
      </c>
      <c r="AH60" s="282">
        <v>414</v>
      </c>
    </row>
    <row r="61" spans="1:34" x14ac:dyDescent="0.25">
      <c r="A61" s="438"/>
      <c r="B61" s="271" t="s">
        <v>338</v>
      </c>
      <c r="C61" s="274" t="s">
        <v>374</v>
      </c>
      <c r="D61" s="271" t="s">
        <v>375</v>
      </c>
      <c r="E61" s="282">
        <v>0</v>
      </c>
      <c r="F61" s="282">
        <v>0</v>
      </c>
      <c r="G61" s="282">
        <v>0</v>
      </c>
      <c r="H61" s="282">
        <v>0</v>
      </c>
      <c r="I61" s="282">
        <v>0</v>
      </c>
      <c r="J61" s="282">
        <v>0</v>
      </c>
      <c r="K61" s="282">
        <v>221</v>
      </c>
      <c r="L61" s="282">
        <v>182.2</v>
      </c>
      <c r="M61" s="282">
        <v>174</v>
      </c>
      <c r="N61" s="282">
        <v>108</v>
      </c>
      <c r="O61" s="282">
        <v>247</v>
      </c>
      <c r="P61" s="282">
        <v>314</v>
      </c>
      <c r="Q61" s="284">
        <v>2161</v>
      </c>
      <c r="R61" s="282">
        <v>160.69999999999999</v>
      </c>
      <c r="S61" s="282">
        <v>142</v>
      </c>
      <c r="T61" s="282">
        <v>94</v>
      </c>
      <c r="U61" s="282">
        <v>213</v>
      </c>
      <c r="V61" s="282">
        <v>284</v>
      </c>
      <c r="W61" s="284">
        <v>13441</v>
      </c>
      <c r="X61" s="282">
        <v>142</v>
      </c>
      <c r="Y61" s="282">
        <v>128</v>
      </c>
      <c r="Z61" s="282">
        <v>85</v>
      </c>
      <c r="AA61" s="282">
        <v>186</v>
      </c>
      <c r="AB61" s="282">
        <v>243</v>
      </c>
      <c r="AC61" s="282">
        <v>304</v>
      </c>
      <c r="AD61" s="282">
        <v>168.6</v>
      </c>
      <c r="AE61" s="282">
        <v>154</v>
      </c>
      <c r="AF61" s="282">
        <v>85.5</v>
      </c>
      <c r="AG61" s="282">
        <v>240</v>
      </c>
      <c r="AH61" s="282">
        <v>317</v>
      </c>
    </row>
    <row r="62" spans="1:34" x14ac:dyDescent="0.25">
      <c r="A62" s="438"/>
      <c r="B62" s="271" t="s">
        <v>275</v>
      </c>
      <c r="C62" s="274" t="s">
        <v>380</v>
      </c>
      <c r="D62" s="271" t="s">
        <v>40</v>
      </c>
      <c r="E62" s="282">
        <v>7</v>
      </c>
      <c r="F62" s="282">
        <v>16.600000000000001</v>
      </c>
      <c r="G62" s="282">
        <v>15</v>
      </c>
      <c r="H62" s="282">
        <v>14</v>
      </c>
      <c r="I62" s="282">
        <v>18</v>
      </c>
      <c r="J62" s="282">
        <v>26</v>
      </c>
      <c r="K62" s="282">
        <v>360</v>
      </c>
      <c r="L62" s="282">
        <v>138.1</v>
      </c>
      <c r="M62" s="282">
        <v>127</v>
      </c>
      <c r="N62" s="282">
        <v>85</v>
      </c>
      <c r="O62" s="282">
        <v>174</v>
      </c>
      <c r="P62" s="282">
        <v>224.5</v>
      </c>
      <c r="Q62" s="282">
        <v>2246</v>
      </c>
      <c r="R62" s="282">
        <v>123.2</v>
      </c>
      <c r="S62" s="282">
        <v>109.5</v>
      </c>
      <c r="T62" s="282">
        <v>69</v>
      </c>
      <c r="U62" s="282">
        <v>162</v>
      </c>
      <c r="V62" s="282">
        <v>218</v>
      </c>
      <c r="W62" s="284">
        <v>14922</v>
      </c>
      <c r="X62" s="282">
        <v>111</v>
      </c>
      <c r="Y62" s="282">
        <v>95</v>
      </c>
      <c r="Z62" s="282">
        <v>62</v>
      </c>
      <c r="AA62" s="282">
        <v>145</v>
      </c>
      <c r="AB62" s="282">
        <v>201</v>
      </c>
      <c r="AC62" s="282">
        <v>1592</v>
      </c>
      <c r="AD62" s="282">
        <v>185.6</v>
      </c>
      <c r="AE62" s="282">
        <v>174</v>
      </c>
      <c r="AF62" s="282">
        <v>107</v>
      </c>
      <c r="AG62" s="282">
        <v>253</v>
      </c>
      <c r="AH62" s="282">
        <v>315</v>
      </c>
    </row>
    <row r="63" spans="1:34" ht="15" customHeight="1" x14ac:dyDescent="0.25">
      <c r="A63" s="438"/>
      <c r="B63" s="437" t="s">
        <v>279</v>
      </c>
      <c r="C63" s="274" t="s">
        <v>159</v>
      </c>
      <c r="D63" s="271" t="s">
        <v>216</v>
      </c>
      <c r="E63" s="282">
        <v>17</v>
      </c>
      <c r="F63" s="282">
        <v>674.2</v>
      </c>
      <c r="G63" s="282">
        <v>499</v>
      </c>
      <c r="H63" s="282">
        <v>70</v>
      </c>
      <c r="I63" s="284">
        <v>998</v>
      </c>
      <c r="J63" s="284">
        <v>1691</v>
      </c>
      <c r="K63" s="282">
        <v>90</v>
      </c>
      <c r="L63" s="282">
        <v>499.6</v>
      </c>
      <c r="M63" s="282">
        <v>262</v>
      </c>
      <c r="N63" s="282">
        <v>139</v>
      </c>
      <c r="O63" s="283">
        <v>909</v>
      </c>
      <c r="P63" s="284">
        <v>1217.5</v>
      </c>
      <c r="Q63" s="282">
        <v>1732</v>
      </c>
      <c r="R63" s="282">
        <v>372.2</v>
      </c>
      <c r="S63" s="282">
        <v>163</v>
      </c>
      <c r="T63" s="282">
        <v>85</v>
      </c>
      <c r="U63" s="282">
        <v>351</v>
      </c>
      <c r="V63" s="284">
        <v>1058</v>
      </c>
      <c r="W63" s="284">
        <v>8970</v>
      </c>
      <c r="X63" s="282">
        <v>237</v>
      </c>
      <c r="Y63" s="282">
        <v>130</v>
      </c>
      <c r="Z63" s="282">
        <v>75</v>
      </c>
      <c r="AA63" s="282">
        <v>220</v>
      </c>
      <c r="AB63" s="282">
        <v>413.5</v>
      </c>
      <c r="AC63" s="282">
        <v>125</v>
      </c>
      <c r="AD63" s="282">
        <v>112.8</v>
      </c>
      <c r="AE63" s="282">
        <v>95</v>
      </c>
      <c r="AF63" s="282">
        <v>56</v>
      </c>
      <c r="AG63" s="282">
        <v>150</v>
      </c>
      <c r="AH63" s="282">
        <v>233</v>
      </c>
    </row>
    <row r="64" spans="1:34" ht="12.75" customHeight="1" x14ac:dyDescent="0.25">
      <c r="A64" s="438"/>
      <c r="B64" s="437"/>
      <c r="C64" s="274" t="s">
        <v>160</v>
      </c>
      <c r="D64" s="271" t="s">
        <v>217</v>
      </c>
      <c r="E64" s="282">
        <v>24</v>
      </c>
      <c r="F64" s="282">
        <v>118.5</v>
      </c>
      <c r="G64" s="282">
        <v>92</v>
      </c>
      <c r="H64" s="282">
        <v>82</v>
      </c>
      <c r="I64" s="284">
        <v>152.5</v>
      </c>
      <c r="J64" s="284">
        <v>200</v>
      </c>
      <c r="K64" s="282">
        <v>377</v>
      </c>
      <c r="L64" s="282">
        <v>106.4</v>
      </c>
      <c r="M64" s="282">
        <v>76</v>
      </c>
      <c r="N64" s="282">
        <v>46</v>
      </c>
      <c r="O64" s="284">
        <v>113</v>
      </c>
      <c r="P64" s="284">
        <v>178</v>
      </c>
      <c r="Q64" s="282">
        <v>2720</v>
      </c>
      <c r="R64" s="282">
        <v>97.8</v>
      </c>
      <c r="S64" s="282">
        <v>77</v>
      </c>
      <c r="T64" s="282">
        <v>52</v>
      </c>
      <c r="U64" s="282">
        <v>114</v>
      </c>
      <c r="V64" s="282">
        <v>172</v>
      </c>
      <c r="W64" s="284">
        <v>2952</v>
      </c>
      <c r="X64" s="282">
        <v>91</v>
      </c>
      <c r="Y64" s="282">
        <v>69</v>
      </c>
      <c r="Z64" s="282">
        <v>42</v>
      </c>
      <c r="AA64" s="282">
        <v>110</v>
      </c>
      <c r="AB64" s="282">
        <v>171</v>
      </c>
      <c r="AC64" s="282">
        <v>66</v>
      </c>
      <c r="AD64" s="282">
        <v>64.900000000000006</v>
      </c>
      <c r="AE64" s="282">
        <v>52.5</v>
      </c>
      <c r="AF64" s="282">
        <v>26</v>
      </c>
      <c r="AG64" s="282">
        <v>91</v>
      </c>
      <c r="AH64" s="282">
        <v>121</v>
      </c>
    </row>
    <row r="65" spans="1:34" ht="13.2" customHeight="1" x14ac:dyDescent="0.25">
      <c r="A65" s="438"/>
      <c r="B65" s="440" t="s">
        <v>283</v>
      </c>
      <c r="C65" s="274" t="s">
        <v>383</v>
      </c>
      <c r="D65" s="271" t="s">
        <v>47</v>
      </c>
      <c r="E65" s="282">
        <v>176</v>
      </c>
      <c r="F65" s="282">
        <v>133.19999999999999</v>
      </c>
      <c r="G65" s="282">
        <v>49</v>
      </c>
      <c r="H65" s="282">
        <v>5</v>
      </c>
      <c r="I65" s="282">
        <v>170</v>
      </c>
      <c r="J65" s="282">
        <v>373</v>
      </c>
      <c r="K65" s="282">
        <v>7066</v>
      </c>
      <c r="L65" s="282">
        <v>249</v>
      </c>
      <c r="M65" s="282">
        <v>169</v>
      </c>
      <c r="N65" s="282">
        <v>102</v>
      </c>
      <c r="O65" s="282">
        <v>273</v>
      </c>
      <c r="P65" s="282">
        <v>454</v>
      </c>
      <c r="Q65" s="284">
        <v>11133</v>
      </c>
      <c r="R65" s="282">
        <v>254.3</v>
      </c>
      <c r="S65" s="282">
        <v>174</v>
      </c>
      <c r="T65" s="282">
        <v>104</v>
      </c>
      <c r="U65" s="282">
        <v>274</v>
      </c>
      <c r="V65" s="282">
        <v>428</v>
      </c>
      <c r="W65" s="284">
        <v>33245</v>
      </c>
      <c r="X65" s="282">
        <v>218.1</v>
      </c>
      <c r="Y65" s="282">
        <v>181</v>
      </c>
      <c r="Z65" s="282">
        <v>101</v>
      </c>
      <c r="AA65" s="282">
        <v>277</v>
      </c>
      <c r="AB65" s="282">
        <v>384</v>
      </c>
      <c r="AC65" s="284">
        <v>5400</v>
      </c>
      <c r="AD65" s="282">
        <v>153.19999999999999</v>
      </c>
      <c r="AE65" s="282">
        <v>125</v>
      </c>
      <c r="AF65" s="282">
        <v>57</v>
      </c>
      <c r="AG65" s="282">
        <v>220</v>
      </c>
      <c r="AH65" s="282">
        <v>310</v>
      </c>
    </row>
    <row r="66" spans="1:34" x14ac:dyDescent="0.25">
      <c r="A66" s="438"/>
      <c r="B66" s="441"/>
      <c r="C66" s="274" t="s">
        <v>384</v>
      </c>
      <c r="D66" s="271" t="s">
        <v>387</v>
      </c>
      <c r="E66" s="282">
        <v>30</v>
      </c>
      <c r="F66" s="282">
        <v>161.4</v>
      </c>
      <c r="G66" s="282">
        <v>72.5</v>
      </c>
      <c r="H66" s="282">
        <v>16</v>
      </c>
      <c r="I66" s="282">
        <v>182</v>
      </c>
      <c r="J66" s="282">
        <v>319.5</v>
      </c>
      <c r="K66" s="282">
        <v>2465</v>
      </c>
      <c r="L66" s="282">
        <v>154.19999999999999</v>
      </c>
      <c r="M66" s="282">
        <v>116</v>
      </c>
      <c r="N66" s="282">
        <v>67</v>
      </c>
      <c r="O66" s="282">
        <v>186</v>
      </c>
      <c r="P66" s="282">
        <v>298</v>
      </c>
      <c r="Q66" s="284">
        <v>8420</v>
      </c>
      <c r="R66" s="282">
        <v>146</v>
      </c>
      <c r="S66" s="282">
        <v>118</v>
      </c>
      <c r="T66" s="282">
        <v>64</v>
      </c>
      <c r="U66" s="282">
        <v>183</v>
      </c>
      <c r="V66" s="282">
        <v>274</v>
      </c>
      <c r="W66" s="284">
        <v>27385</v>
      </c>
      <c r="X66" s="282">
        <v>118.7</v>
      </c>
      <c r="Y66" s="282">
        <v>99</v>
      </c>
      <c r="Z66" s="282">
        <v>49</v>
      </c>
      <c r="AA66" s="282">
        <v>162</v>
      </c>
      <c r="AB66" s="282">
        <v>230</v>
      </c>
      <c r="AC66" s="284">
        <v>3273</v>
      </c>
      <c r="AD66" s="282">
        <v>83.3</v>
      </c>
      <c r="AE66" s="282">
        <v>60</v>
      </c>
      <c r="AF66" s="282">
        <v>29</v>
      </c>
      <c r="AG66" s="282">
        <v>120</v>
      </c>
      <c r="AH66" s="282">
        <v>185</v>
      </c>
    </row>
    <row r="67" spans="1:34" ht="12.75" customHeight="1" x14ac:dyDescent="0.25">
      <c r="A67" s="438"/>
      <c r="B67" s="440" t="s">
        <v>282</v>
      </c>
      <c r="C67" s="274" t="s">
        <v>163</v>
      </c>
      <c r="D67" s="271" t="s">
        <v>164</v>
      </c>
      <c r="E67" s="282">
        <v>44</v>
      </c>
      <c r="F67" s="282">
        <v>166.5</v>
      </c>
      <c r="G67" s="282">
        <v>72</v>
      </c>
      <c r="H67" s="282">
        <v>22.5</v>
      </c>
      <c r="I67" s="282">
        <v>234.5</v>
      </c>
      <c r="J67" s="282">
        <v>484</v>
      </c>
      <c r="K67" s="282">
        <v>690</v>
      </c>
      <c r="L67" s="282">
        <v>121.5</v>
      </c>
      <c r="M67" s="282">
        <v>74</v>
      </c>
      <c r="N67" s="282">
        <v>50</v>
      </c>
      <c r="O67" s="282">
        <v>129</v>
      </c>
      <c r="P67" s="282">
        <v>230</v>
      </c>
      <c r="Q67" s="282">
        <v>2364</v>
      </c>
      <c r="R67" s="282">
        <v>125.6</v>
      </c>
      <c r="S67" s="282">
        <v>88</v>
      </c>
      <c r="T67" s="282">
        <v>57</v>
      </c>
      <c r="U67" s="282">
        <v>155</v>
      </c>
      <c r="V67" s="282">
        <v>238</v>
      </c>
      <c r="W67" s="284">
        <v>1508</v>
      </c>
      <c r="X67" s="282">
        <v>122.3</v>
      </c>
      <c r="Y67" s="282">
        <v>96</v>
      </c>
      <c r="Z67" s="282">
        <v>45</v>
      </c>
      <c r="AA67" s="282">
        <v>175</v>
      </c>
      <c r="AB67" s="282">
        <v>241</v>
      </c>
      <c r="AC67" s="282">
        <v>151</v>
      </c>
      <c r="AD67" s="282">
        <v>100.4</v>
      </c>
      <c r="AE67" s="282">
        <v>77</v>
      </c>
      <c r="AF67" s="282">
        <v>41</v>
      </c>
      <c r="AG67" s="282">
        <v>132</v>
      </c>
      <c r="AH67" s="282">
        <v>200</v>
      </c>
    </row>
    <row r="68" spans="1:34" x14ac:dyDescent="0.25">
      <c r="A68" s="438"/>
      <c r="B68" s="442"/>
      <c r="C68" s="274" t="s">
        <v>165</v>
      </c>
      <c r="D68" s="271" t="s">
        <v>166</v>
      </c>
      <c r="E68" s="282">
        <v>851</v>
      </c>
      <c r="F68" s="282">
        <v>406.4</v>
      </c>
      <c r="G68" s="282">
        <v>204</v>
      </c>
      <c r="H68" s="282">
        <v>56</v>
      </c>
      <c r="I68" s="282">
        <v>416</v>
      </c>
      <c r="J68" s="284">
        <v>1134</v>
      </c>
      <c r="K68" s="282">
        <v>3667</v>
      </c>
      <c r="L68" s="282">
        <v>329.1</v>
      </c>
      <c r="M68" s="282">
        <v>181</v>
      </c>
      <c r="N68" s="282">
        <v>104</v>
      </c>
      <c r="O68" s="282">
        <v>302</v>
      </c>
      <c r="P68" s="283">
        <v>781</v>
      </c>
      <c r="Q68" s="284">
        <v>10059</v>
      </c>
      <c r="R68" s="282">
        <v>252.6</v>
      </c>
      <c r="S68" s="282">
        <v>150</v>
      </c>
      <c r="T68" s="282">
        <v>82</v>
      </c>
      <c r="U68" s="282">
        <v>252</v>
      </c>
      <c r="V68" s="282">
        <v>433</v>
      </c>
      <c r="W68" s="284">
        <v>10621</v>
      </c>
      <c r="X68" s="282">
        <v>169.7</v>
      </c>
      <c r="Y68" s="282">
        <v>121</v>
      </c>
      <c r="Z68" s="282">
        <v>56</v>
      </c>
      <c r="AA68" s="282">
        <v>209</v>
      </c>
      <c r="AB68" s="282">
        <v>313</v>
      </c>
      <c r="AC68" s="282">
        <v>557</v>
      </c>
      <c r="AD68" s="282">
        <v>111.5</v>
      </c>
      <c r="AE68" s="282">
        <v>68</v>
      </c>
      <c r="AF68" s="282">
        <v>27</v>
      </c>
      <c r="AG68" s="282">
        <v>155</v>
      </c>
      <c r="AH68" s="282">
        <v>268</v>
      </c>
    </row>
    <row r="69" spans="1:34" x14ac:dyDescent="0.25">
      <c r="A69" s="438"/>
      <c r="B69" s="442"/>
      <c r="C69" s="274" t="s">
        <v>167</v>
      </c>
      <c r="D69" s="271" t="s">
        <v>168</v>
      </c>
      <c r="E69" s="282">
        <v>7</v>
      </c>
      <c r="F69" s="282">
        <v>1680.7</v>
      </c>
      <c r="G69" s="282">
        <v>953</v>
      </c>
      <c r="H69" s="282">
        <v>102</v>
      </c>
      <c r="I69" s="282">
        <v>2147</v>
      </c>
      <c r="J69" s="282">
        <v>6638</v>
      </c>
      <c r="K69" s="282">
        <v>143</v>
      </c>
      <c r="L69" s="282">
        <v>1944</v>
      </c>
      <c r="M69" s="282">
        <v>1264</v>
      </c>
      <c r="N69" s="282">
        <v>487</v>
      </c>
      <c r="O69" s="282">
        <v>2712</v>
      </c>
      <c r="P69" s="282">
        <v>4204</v>
      </c>
      <c r="Q69" s="282">
        <v>1705</v>
      </c>
      <c r="R69" s="282">
        <v>1121.4000000000001</v>
      </c>
      <c r="S69" s="282">
        <v>369</v>
      </c>
      <c r="T69" s="282">
        <v>159</v>
      </c>
      <c r="U69" s="283">
        <v>1337</v>
      </c>
      <c r="V69" s="284">
        <v>3306</v>
      </c>
      <c r="W69" s="284">
        <v>332</v>
      </c>
      <c r="X69" s="282">
        <v>579.20000000000005</v>
      </c>
      <c r="Y69" s="282">
        <v>198.5</v>
      </c>
      <c r="Z69" s="282">
        <v>92</v>
      </c>
      <c r="AA69" s="282">
        <v>400</v>
      </c>
      <c r="AB69" s="282">
        <v>1443</v>
      </c>
      <c r="AC69" s="282">
        <v>3</v>
      </c>
      <c r="AD69" s="282">
        <v>138.30000000000001</v>
      </c>
      <c r="AE69" s="282">
        <v>149</v>
      </c>
      <c r="AF69" s="282">
        <v>87</v>
      </c>
      <c r="AG69" s="282">
        <v>179</v>
      </c>
      <c r="AH69" s="282">
        <v>179</v>
      </c>
    </row>
    <row r="70" spans="1:34" x14ac:dyDescent="0.25">
      <c r="A70" s="438"/>
      <c r="B70" s="441"/>
      <c r="C70" s="274" t="s">
        <v>333</v>
      </c>
      <c r="D70" s="271" t="s">
        <v>334</v>
      </c>
      <c r="E70" s="282">
        <v>0</v>
      </c>
      <c r="F70" s="282">
        <v>0</v>
      </c>
      <c r="G70" s="282">
        <v>0</v>
      </c>
      <c r="H70" s="282">
        <v>0</v>
      </c>
      <c r="I70" s="282">
        <v>0</v>
      </c>
      <c r="J70" s="282">
        <v>0</v>
      </c>
      <c r="K70" s="282">
        <v>1</v>
      </c>
      <c r="L70" s="282">
        <v>223</v>
      </c>
      <c r="M70" s="282">
        <v>223</v>
      </c>
      <c r="N70" s="282">
        <v>223</v>
      </c>
      <c r="O70" s="282">
        <v>223</v>
      </c>
      <c r="P70" s="282">
        <v>223</v>
      </c>
      <c r="Q70" s="282">
        <v>1368</v>
      </c>
      <c r="R70" s="282">
        <v>76.3</v>
      </c>
      <c r="S70" s="282">
        <v>36</v>
      </c>
      <c r="T70" s="282">
        <v>22.5</v>
      </c>
      <c r="U70" s="282">
        <v>58</v>
      </c>
      <c r="V70" s="282">
        <v>91</v>
      </c>
      <c r="W70" s="284">
        <v>16267</v>
      </c>
      <c r="X70" s="282">
        <v>70.400000000000006</v>
      </c>
      <c r="Y70" s="282">
        <v>47</v>
      </c>
      <c r="Z70" s="282">
        <v>23</v>
      </c>
      <c r="AA70" s="282">
        <v>93</v>
      </c>
      <c r="AB70" s="282">
        <v>147</v>
      </c>
      <c r="AC70" s="282">
        <v>370</v>
      </c>
      <c r="AD70" s="282">
        <v>84.1</v>
      </c>
      <c r="AE70" s="282">
        <v>63</v>
      </c>
      <c r="AF70" s="282">
        <v>24</v>
      </c>
      <c r="AG70" s="282">
        <v>118</v>
      </c>
      <c r="AH70" s="282">
        <v>182.5</v>
      </c>
    </row>
    <row r="71" spans="1:34" ht="26.4" x14ac:dyDescent="0.25">
      <c r="A71" s="438"/>
      <c r="B71" s="271" t="s">
        <v>278</v>
      </c>
      <c r="C71" s="274" t="s">
        <v>171</v>
      </c>
      <c r="D71" s="271" t="s">
        <v>172</v>
      </c>
      <c r="E71" s="282">
        <v>0</v>
      </c>
      <c r="F71" s="282">
        <v>0</v>
      </c>
      <c r="G71" s="282">
        <v>0</v>
      </c>
      <c r="H71" s="282">
        <v>0</v>
      </c>
      <c r="I71" s="282">
        <v>0</v>
      </c>
      <c r="J71" s="282">
        <v>0</v>
      </c>
      <c r="K71" s="282">
        <v>0</v>
      </c>
      <c r="L71" s="282">
        <v>0</v>
      </c>
      <c r="M71" s="282">
        <v>0</v>
      </c>
      <c r="N71" s="282">
        <v>0</v>
      </c>
      <c r="O71" s="282">
        <v>0</v>
      </c>
      <c r="P71" s="282">
        <v>0</v>
      </c>
      <c r="Q71" s="282">
        <v>28</v>
      </c>
      <c r="R71" s="282">
        <v>57.3</v>
      </c>
      <c r="S71" s="282">
        <v>51</v>
      </c>
      <c r="T71" s="282">
        <v>27</v>
      </c>
      <c r="U71" s="282">
        <v>72.5</v>
      </c>
      <c r="V71" s="282">
        <v>113</v>
      </c>
      <c r="W71" s="284">
        <v>2107</v>
      </c>
      <c r="X71" s="282">
        <v>57.1</v>
      </c>
      <c r="Y71" s="282">
        <v>49</v>
      </c>
      <c r="Z71" s="282">
        <v>31</v>
      </c>
      <c r="AA71" s="282">
        <v>73</v>
      </c>
      <c r="AB71" s="282">
        <v>104</v>
      </c>
      <c r="AC71" s="282">
        <v>74</v>
      </c>
      <c r="AD71" s="282">
        <v>100.6</v>
      </c>
      <c r="AE71" s="282">
        <v>35.5</v>
      </c>
      <c r="AF71" s="282">
        <v>23</v>
      </c>
      <c r="AG71" s="282">
        <v>61</v>
      </c>
      <c r="AH71" s="282">
        <v>83</v>
      </c>
    </row>
    <row r="72" spans="1:34" ht="13.8" thickBot="1" x14ac:dyDescent="0.3">
      <c r="A72" s="439"/>
      <c r="B72" s="440" t="s">
        <v>2</v>
      </c>
      <c r="C72" s="440"/>
      <c r="D72" s="440"/>
      <c r="E72" s="285">
        <v>1307</v>
      </c>
      <c r="F72" s="285">
        <v>440.2</v>
      </c>
      <c r="G72" s="285">
        <v>176</v>
      </c>
      <c r="H72" s="285">
        <v>47</v>
      </c>
      <c r="I72" s="285">
        <v>406</v>
      </c>
      <c r="J72" s="285">
        <v>1172</v>
      </c>
      <c r="K72" s="285">
        <v>19969</v>
      </c>
      <c r="L72" s="285">
        <v>324.2</v>
      </c>
      <c r="M72" s="285">
        <v>160</v>
      </c>
      <c r="N72" s="285">
        <v>88</v>
      </c>
      <c r="O72" s="285">
        <v>279</v>
      </c>
      <c r="P72" s="285">
        <v>608</v>
      </c>
      <c r="Q72" s="286">
        <v>76342</v>
      </c>
      <c r="R72" s="285">
        <v>220</v>
      </c>
      <c r="S72" s="285">
        <v>130</v>
      </c>
      <c r="T72" s="285">
        <v>70</v>
      </c>
      <c r="U72" s="285">
        <v>218</v>
      </c>
      <c r="V72" s="285">
        <v>350</v>
      </c>
      <c r="W72" s="286">
        <v>163822</v>
      </c>
      <c r="X72" s="285">
        <v>152.4</v>
      </c>
      <c r="Y72" s="285">
        <v>116</v>
      </c>
      <c r="Z72" s="285">
        <v>60</v>
      </c>
      <c r="AA72" s="285">
        <v>193</v>
      </c>
      <c r="AB72" s="285">
        <v>287</v>
      </c>
      <c r="AC72" s="286">
        <v>26064</v>
      </c>
      <c r="AD72" s="285">
        <v>151.30000000000001</v>
      </c>
      <c r="AE72" s="285">
        <v>128</v>
      </c>
      <c r="AF72" s="285">
        <v>61</v>
      </c>
      <c r="AG72" s="285">
        <v>215</v>
      </c>
      <c r="AH72" s="285">
        <v>299</v>
      </c>
    </row>
    <row r="73" spans="1:34" ht="12.75" customHeight="1" thickBot="1" x14ac:dyDescent="0.3">
      <c r="A73" s="435" t="s">
        <v>218</v>
      </c>
      <c r="B73" s="436"/>
      <c r="C73" s="436"/>
      <c r="D73" s="436"/>
      <c r="E73" s="96">
        <v>80605</v>
      </c>
      <c r="F73" s="92">
        <v>1283.9000000000001</v>
      </c>
      <c r="G73" s="92">
        <v>549</v>
      </c>
      <c r="H73" s="92">
        <v>172</v>
      </c>
      <c r="I73" s="92">
        <v>1610</v>
      </c>
      <c r="J73" s="93">
        <v>3285</v>
      </c>
      <c r="K73" s="96">
        <v>309100</v>
      </c>
      <c r="L73" s="92">
        <v>1018.4</v>
      </c>
      <c r="M73" s="92">
        <v>376</v>
      </c>
      <c r="N73" s="92">
        <v>179</v>
      </c>
      <c r="O73" s="92">
        <v>1272</v>
      </c>
      <c r="P73" s="93">
        <v>2799</v>
      </c>
      <c r="Q73" s="96">
        <v>684075</v>
      </c>
      <c r="R73" s="92">
        <v>564.9</v>
      </c>
      <c r="S73" s="92">
        <v>226</v>
      </c>
      <c r="T73" s="92">
        <v>114</v>
      </c>
      <c r="U73" s="92">
        <v>452</v>
      </c>
      <c r="V73" s="93">
        <v>1348</v>
      </c>
      <c r="W73" s="91">
        <v>639386</v>
      </c>
      <c r="X73" s="92">
        <v>238.7</v>
      </c>
      <c r="Y73" s="92">
        <v>135</v>
      </c>
      <c r="Z73" s="92">
        <v>69</v>
      </c>
      <c r="AA73" s="92">
        <v>244</v>
      </c>
      <c r="AB73" s="97">
        <v>413</v>
      </c>
      <c r="AC73" s="96">
        <v>51660</v>
      </c>
      <c r="AD73" s="92">
        <v>191.3</v>
      </c>
      <c r="AE73" s="92">
        <v>126</v>
      </c>
      <c r="AF73" s="92">
        <v>54</v>
      </c>
      <c r="AG73" s="92">
        <v>239</v>
      </c>
      <c r="AH73" s="93">
        <v>386</v>
      </c>
    </row>
    <row r="75" spans="1:34" x14ac:dyDescent="0.25">
      <c r="A75" t="s">
        <v>292</v>
      </c>
    </row>
    <row r="76" spans="1:34" x14ac:dyDescent="0.25">
      <c r="A76" t="s">
        <v>293</v>
      </c>
    </row>
    <row r="77" spans="1:34" x14ac:dyDescent="0.25">
      <c r="A77" t="s">
        <v>294</v>
      </c>
    </row>
  </sheetData>
  <mergeCells count="45">
    <mergeCell ref="B30:B34"/>
    <mergeCell ref="B67:B70"/>
    <mergeCell ref="A73:D73"/>
    <mergeCell ref="A30:A53"/>
    <mergeCell ref="B72:D72"/>
    <mergeCell ref="B48:B49"/>
    <mergeCell ref="A54:A58"/>
    <mergeCell ref="B53:D53"/>
    <mergeCell ref="B58:D58"/>
    <mergeCell ref="A59:A72"/>
    <mergeCell ref="B46:B47"/>
    <mergeCell ref="B42:B43"/>
    <mergeCell ref="B35:B38"/>
    <mergeCell ref="B59:B60"/>
    <mergeCell ref="B63:B64"/>
    <mergeCell ref="B65:B66"/>
    <mergeCell ref="R10:V10"/>
    <mergeCell ref="AC9:AH9"/>
    <mergeCell ref="Q9:V9"/>
    <mergeCell ref="A12:A29"/>
    <mergeCell ref="B14:B17"/>
    <mergeCell ref="B24:B26"/>
    <mergeCell ref="B27:B28"/>
    <mergeCell ref="B29:D29"/>
    <mergeCell ref="B21:B23"/>
    <mergeCell ref="B18:B20"/>
    <mergeCell ref="K9:P9"/>
    <mergeCell ref="K10:K11"/>
    <mergeCell ref="L10:P10"/>
    <mergeCell ref="A2:AA2"/>
    <mergeCell ref="A4:AA4"/>
    <mergeCell ref="A8:A11"/>
    <mergeCell ref="B8:B11"/>
    <mergeCell ref="C8:C11"/>
    <mergeCell ref="D8:D11"/>
    <mergeCell ref="E8:AH8"/>
    <mergeCell ref="E9:J9"/>
    <mergeCell ref="F10:J10"/>
    <mergeCell ref="W10:W11"/>
    <mergeCell ref="E10:E11"/>
    <mergeCell ref="X10:AB10"/>
    <mergeCell ref="AC10:AC11"/>
    <mergeCell ref="AD10:AH10"/>
    <mergeCell ref="W9:AB9"/>
    <mergeCell ref="Q10:Q11"/>
  </mergeCells>
  <phoneticPr fontId="5" type="noConversion"/>
  <printOptions horizontalCentered="1"/>
  <pageMargins left="0.39370078740157483" right="0.39370078740157483" top="0.78740157480314965" bottom="0.59055118110236227" header="0.51181102362204722" footer="0.51181102362204722"/>
  <pageSetup paperSize="9" scale="48" orientation="landscape" r:id="rId1"/>
  <headerFooter alignWithMargins="0"/>
  <rowBreaks count="1" manualBreakCount="1">
    <brk id="53" max="27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A73"/>
  <sheetViews>
    <sheetView zoomScaleNormal="100" zoomScaleSheetLayoutView="100" workbookViewId="0"/>
  </sheetViews>
  <sheetFormatPr defaultRowHeight="13.2" x14ac:dyDescent="0.25"/>
  <cols>
    <col min="1" max="2" width="12" customWidth="1"/>
    <col min="3" max="3" width="7.33203125" bestFit="1" customWidth="1"/>
    <col min="4" max="4" width="34.44140625" customWidth="1"/>
    <col min="5" max="5" width="10.109375" bestFit="1" customWidth="1"/>
    <col min="6" max="6" width="7.6640625" customWidth="1"/>
    <col min="7" max="7" width="8.6640625" customWidth="1"/>
    <col min="8" max="8" width="8" bestFit="1" customWidth="1"/>
    <col min="9" max="9" width="8.5546875" customWidth="1"/>
    <col min="10" max="10" width="7.6640625" customWidth="1"/>
    <col min="11" max="11" width="7.88671875" bestFit="1" customWidth="1"/>
    <col min="12" max="12" width="8" bestFit="1" customWidth="1"/>
    <col min="13" max="13" width="8.5546875" customWidth="1"/>
    <col min="14" max="14" width="7.6640625" customWidth="1"/>
    <col min="15" max="15" width="7.88671875" bestFit="1" customWidth="1"/>
    <col min="16" max="16" width="8" bestFit="1" customWidth="1"/>
    <col min="17" max="17" width="7.33203125" bestFit="1" customWidth="1"/>
    <col min="18" max="18" width="7.6640625" customWidth="1"/>
    <col min="19" max="19" width="7.88671875" bestFit="1" customWidth="1"/>
    <col min="20" max="20" width="8" bestFit="1" customWidth="1"/>
    <col min="21" max="21" width="10.109375" bestFit="1" customWidth="1"/>
    <col min="22" max="22" width="7.6640625" customWidth="1"/>
    <col min="23" max="23" width="9" bestFit="1" customWidth="1"/>
    <col min="24" max="24" width="8" bestFit="1" customWidth="1"/>
    <col min="25" max="25" width="10.109375" bestFit="1" customWidth="1"/>
  </cols>
  <sheetData>
    <row r="1" spans="1:27" x14ac:dyDescent="0.25">
      <c r="F1" s="60"/>
      <c r="H1" s="60"/>
    </row>
    <row r="2" spans="1:27" x14ac:dyDescent="0.25">
      <c r="A2" s="378" t="s">
        <v>474</v>
      </c>
      <c r="B2" s="378"/>
      <c r="C2" s="378"/>
      <c r="D2" s="378"/>
      <c r="E2" s="378"/>
      <c r="F2" s="378"/>
      <c r="G2" s="378"/>
      <c r="H2" s="378"/>
      <c r="I2" s="378"/>
      <c r="J2" s="378"/>
    </row>
    <row r="3" spans="1:27" x14ac:dyDescent="0.25">
      <c r="C3" s="9"/>
      <c r="D3" s="9"/>
      <c r="E3" s="9"/>
      <c r="F3" s="60"/>
      <c r="H3" s="60"/>
    </row>
    <row r="4" spans="1:27" x14ac:dyDescent="0.25">
      <c r="A4" s="378" t="s">
        <v>60</v>
      </c>
      <c r="B4" s="378"/>
      <c r="C4" s="378"/>
      <c r="D4" s="378"/>
      <c r="E4" s="378"/>
      <c r="F4" s="378"/>
      <c r="G4" s="378"/>
      <c r="H4" s="378"/>
      <c r="I4" s="378"/>
      <c r="J4" s="378"/>
    </row>
    <row r="5" spans="1:27" x14ac:dyDescent="0.25">
      <c r="F5" s="60"/>
      <c r="H5" s="60"/>
    </row>
    <row r="6" spans="1:27" x14ac:dyDescent="0.25">
      <c r="A6" s="1" t="s">
        <v>295</v>
      </c>
      <c r="B6" s="1"/>
      <c r="F6" s="60"/>
      <c r="H6" s="60"/>
    </row>
    <row r="7" spans="1:27" ht="13.8" thickBot="1" x14ac:dyDescent="0.3"/>
    <row r="8" spans="1:27" ht="14.4" x14ac:dyDescent="0.3">
      <c r="A8" s="478" t="s">
        <v>284</v>
      </c>
      <c r="B8" s="481" t="s">
        <v>7</v>
      </c>
      <c r="C8" s="481" t="s">
        <v>55</v>
      </c>
      <c r="D8" s="481" t="s">
        <v>234</v>
      </c>
      <c r="E8" s="477" t="s">
        <v>304</v>
      </c>
      <c r="F8" s="477"/>
      <c r="G8" s="477"/>
      <c r="H8" s="477"/>
      <c r="I8" s="477"/>
      <c r="J8" s="477"/>
      <c r="K8" s="477"/>
      <c r="L8" s="477"/>
      <c r="M8" s="477"/>
      <c r="N8" s="477"/>
      <c r="O8" s="477"/>
      <c r="P8" s="477"/>
      <c r="Q8" s="477"/>
      <c r="R8" s="477"/>
      <c r="S8" s="477"/>
      <c r="T8" s="477"/>
      <c r="U8" s="477"/>
      <c r="V8" s="477"/>
      <c r="W8" s="477"/>
      <c r="X8" s="477"/>
      <c r="Y8" s="484" t="s">
        <v>2</v>
      </c>
    </row>
    <row r="9" spans="1:27" ht="12.75" customHeight="1" x14ac:dyDescent="0.25">
      <c r="A9" s="479"/>
      <c r="B9" s="482"/>
      <c r="C9" s="482"/>
      <c r="D9" s="482"/>
      <c r="E9" s="476" t="s">
        <v>296</v>
      </c>
      <c r="F9" s="476"/>
      <c r="G9" s="476"/>
      <c r="H9" s="476"/>
      <c r="I9" s="476" t="s">
        <v>297</v>
      </c>
      <c r="J9" s="476"/>
      <c r="K9" s="476"/>
      <c r="L9" s="476"/>
      <c r="M9" s="476" t="s">
        <v>298</v>
      </c>
      <c r="N9" s="476"/>
      <c r="O9" s="476"/>
      <c r="P9" s="476"/>
      <c r="Q9" s="476" t="s">
        <v>299</v>
      </c>
      <c r="R9" s="476"/>
      <c r="S9" s="476"/>
      <c r="T9" s="476"/>
      <c r="U9" s="476" t="s">
        <v>300</v>
      </c>
      <c r="V9" s="476"/>
      <c r="W9" s="476"/>
      <c r="X9" s="476"/>
      <c r="Y9" s="485"/>
    </row>
    <row r="10" spans="1:27" ht="26.25" customHeight="1" x14ac:dyDescent="0.25">
      <c r="A10" s="479"/>
      <c r="B10" s="482"/>
      <c r="C10" s="482"/>
      <c r="D10" s="482"/>
      <c r="E10" s="475" t="s">
        <v>301</v>
      </c>
      <c r="F10" s="475"/>
      <c r="G10" s="474" t="s">
        <v>305</v>
      </c>
      <c r="H10" s="474"/>
      <c r="I10" s="475" t="s">
        <v>301</v>
      </c>
      <c r="J10" s="475"/>
      <c r="K10" s="474" t="s">
        <v>305</v>
      </c>
      <c r="L10" s="474"/>
      <c r="M10" s="475" t="s">
        <v>301</v>
      </c>
      <c r="N10" s="475"/>
      <c r="O10" s="474" t="s">
        <v>305</v>
      </c>
      <c r="P10" s="474"/>
      <c r="Q10" s="475" t="s">
        <v>301</v>
      </c>
      <c r="R10" s="475"/>
      <c r="S10" s="474" t="s">
        <v>305</v>
      </c>
      <c r="T10" s="474"/>
      <c r="U10" s="475" t="s">
        <v>301</v>
      </c>
      <c r="V10" s="475"/>
      <c r="W10" s="474" t="s">
        <v>305</v>
      </c>
      <c r="X10" s="474"/>
      <c r="Y10" s="485"/>
    </row>
    <row r="11" spans="1:27" ht="27" thickBot="1" x14ac:dyDescent="0.3">
      <c r="A11" s="480"/>
      <c r="B11" s="483"/>
      <c r="C11" s="483"/>
      <c r="D11" s="483"/>
      <c r="E11" s="113" t="s">
        <v>197</v>
      </c>
      <c r="F11" s="113" t="s">
        <v>302</v>
      </c>
      <c r="G11" s="114" t="s">
        <v>197</v>
      </c>
      <c r="H11" s="114" t="s">
        <v>303</v>
      </c>
      <c r="I11" s="113" t="s">
        <v>197</v>
      </c>
      <c r="J11" s="113" t="s">
        <v>302</v>
      </c>
      <c r="K11" s="114" t="s">
        <v>197</v>
      </c>
      <c r="L11" s="114" t="s">
        <v>303</v>
      </c>
      <c r="M11" s="113" t="s">
        <v>197</v>
      </c>
      <c r="N11" s="113" t="s">
        <v>302</v>
      </c>
      <c r="O11" s="114" t="s">
        <v>197</v>
      </c>
      <c r="P11" s="114" t="s">
        <v>303</v>
      </c>
      <c r="Q11" s="113" t="s">
        <v>197</v>
      </c>
      <c r="R11" s="113" t="s">
        <v>302</v>
      </c>
      <c r="S11" s="114" t="s">
        <v>197</v>
      </c>
      <c r="T11" s="114" t="s">
        <v>303</v>
      </c>
      <c r="U11" s="113" t="s">
        <v>197</v>
      </c>
      <c r="V11" s="113" t="s">
        <v>302</v>
      </c>
      <c r="W11" s="114" t="s">
        <v>197</v>
      </c>
      <c r="X11" s="114" t="s">
        <v>303</v>
      </c>
      <c r="Y11" s="303" t="s">
        <v>197</v>
      </c>
    </row>
    <row r="12" spans="1:27" ht="14.4" x14ac:dyDescent="0.3">
      <c r="A12" s="456" t="s">
        <v>219</v>
      </c>
      <c r="B12" s="275" t="s">
        <v>337</v>
      </c>
      <c r="C12" s="276" t="s">
        <v>120</v>
      </c>
      <c r="D12" s="275" t="s">
        <v>32</v>
      </c>
      <c r="E12" s="297">
        <v>27284</v>
      </c>
      <c r="F12" s="298">
        <v>89.239220000000003</v>
      </c>
      <c r="G12" s="299">
        <v>2039</v>
      </c>
      <c r="H12" s="300">
        <v>7.4732399999999997</v>
      </c>
      <c r="I12" s="301">
        <v>788</v>
      </c>
      <c r="J12" s="298">
        <v>2.57735</v>
      </c>
      <c r="K12" s="302">
        <v>156</v>
      </c>
      <c r="L12" s="300">
        <v>19.796949999999999</v>
      </c>
      <c r="M12" s="297">
        <v>1393</v>
      </c>
      <c r="N12" s="298">
        <v>4.5561600000000002</v>
      </c>
      <c r="O12" s="302">
        <v>764</v>
      </c>
      <c r="P12" s="300">
        <v>54.845660000000002</v>
      </c>
      <c r="Q12" s="301">
        <v>504</v>
      </c>
      <c r="R12" s="298">
        <v>1.64846</v>
      </c>
      <c r="S12" s="302">
        <v>354</v>
      </c>
      <c r="T12" s="300">
        <v>70.238100000000003</v>
      </c>
      <c r="U12" s="301">
        <v>605</v>
      </c>
      <c r="V12" s="298">
        <v>1.97881</v>
      </c>
      <c r="W12" s="302">
        <v>489</v>
      </c>
      <c r="X12" s="300">
        <v>80.826449999999994</v>
      </c>
      <c r="Y12" s="277">
        <v>30574</v>
      </c>
      <c r="AA12" s="3"/>
    </row>
    <row r="13" spans="1:27" ht="14.4" x14ac:dyDescent="0.3">
      <c r="A13" s="438"/>
      <c r="B13" s="271" t="s">
        <v>340</v>
      </c>
      <c r="C13" s="274" t="s">
        <v>126</v>
      </c>
      <c r="D13" s="271" t="s">
        <v>389</v>
      </c>
      <c r="E13" s="291">
        <v>12752</v>
      </c>
      <c r="F13" s="293">
        <v>78.161199999999994</v>
      </c>
      <c r="G13" s="294">
        <v>855</v>
      </c>
      <c r="H13" s="295">
        <v>6.7048300000000003</v>
      </c>
      <c r="I13" s="292">
        <v>841</v>
      </c>
      <c r="J13" s="293">
        <v>5.1547700000000001</v>
      </c>
      <c r="K13" s="296">
        <v>177</v>
      </c>
      <c r="L13" s="295">
        <v>21.04637</v>
      </c>
      <c r="M13" s="291">
        <v>1261</v>
      </c>
      <c r="N13" s="293">
        <v>7.7290799999999997</v>
      </c>
      <c r="O13" s="296">
        <v>428</v>
      </c>
      <c r="P13" s="295">
        <v>33.941319999999997</v>
      </c>
      <c r="Q13" s="292">
        <v>640</v>
      </c>
      <c r="R13" s="293">
        <v>3.9227699999999999</v>
      </c>
      <c r="S13" s="296">
        <v>309</v>
      </c>
      <c r="T13" s="295">
        <v>48.28125</v>
      </c>
      <c r="U13" s="292">
        <v>821</v>
      </c>
      <c r="V13" s="293">
        <v>5.0321800000000003</v>
      </c>
      <c r="W13" s="296">
        <v>475</v>
      </c>
      <c r="X13" s="295">
        <v>57.856270000000002</v>
      </c>
      <c r="Y13" s="272">
        <v>16315</v>
      </c>
      <c r="AA13" s="3"/>
    </row>
    <row r="14" spans="1:27" ht="14.4" x14ac:dyDescent="0.3">
      <c r="A14" s="438"/>
      <c r="B14" s="437" t="s">
        <v>341</v>
      </c>
      <c r="C14" s="274" t="s">
        <v>127</v>
      </c>
      <c r="D14" s="271" t="s">
        <v>25</v>
      </c>
      <c r="E14" s="291">
        <v>23551</v>
      </c>
      <c r="F14" s="293">
        <v>90.150819999999996</v>
      </c>
      <c r="G14" s="294">
        <v>2423</v>
      </c>
      <c r="H14" s="295">
        <v>10.288309999999999</v>
      </c>
      <c r="I14" s="291">
        <v>1085</v>
      </c>
      <c r="J14" s="293">
        <v>4.15327</v>
      </c>
      <c r="K14" s="296">
        <v>334</v>
      </c>
      <c r="L14" s="295">
        <v>30.78341</v>
      </c>
      <c r="M14" s="292">
        <v>1045</v>
      </c>
      <c r="N14" s="293">
        <v>4.0001499999999997</v>
      </c>
      <c r="O14" s="296">
        <v>541</v>
      </c>
      <c r="P14" s="295">
        <v>51.770330000000001</v>
      </c>
      <c r="Q14" s="292">
        <v>318</v>
      </c>
      <c r="R14" s="293">
        <v>1.2172700000000001</v>
      </c>
      <c r="S14" s="296">
        <v>233</v>
      </c>
      <c r="T14" s="295">
        <v>73.270439999999994</v>
      </c>
      <c r="U14" s="292">
        <v>125</v>
      </c>
      <c r="V14" s="293">
        <v>0.47849000000000003</v>
      </c>
      <c r="W14" s="296">
        <v>84</v>
      </c>
      <c r="X14" s="295">
        <v>67.2</v>
      </c>
      <c r="Y14" s="272">
        <v>26124</v>
      </c>
      <c r="AA14" s="3"/>
    </row>
    <row r="15" spans="1:27" ht="14.4" x14ac:dyDescent="0.3">
      <c r="A15" s="438"/>
      <c r="B15" s="437"/>
      <c r="C15" s="274" t="s">
        <v>128</v>
      </c>
      <c r="D15" s="271" t="s">
        <v>104</v>
      </c>
      <c r="E15" s="291">
        <v>16848</v>
      </c>
      <c r="F15" s="293">
        <v>90.810109999999995</v>
      </c>
      <c r="G15" s="294">
        <v>1578</v>
      </c>
      <c r="H15" s="295">
        <v>9.3660999999999994</v>
      </c>
      <c r="I15" s="292">
        <v>618</v>
      </c>
      <c r="J15" s="293">
        <v>3.331</v>
      </c>
      <c r="K15" s="296">
        <v>149</v>
      </c>
      <c r="L15" s="295">
        <v>24.110029999999998</v>
      </c>
      <c r="M15" s="292">
        <v>688</v>
      </c>
      <c r="N15" s="293">
        <v>3.7082999999999999</v>
      </c>
      <c r="O15" s="296">
        <v>263</v>
      </c>
      <c r="P15" s="295">
        <v>38.226739999999999</v>
      </c>
      <c r="Q15" s="292">
        <v>213</v>
      </c>
      <c r="R15" s="293">
        <v>1.1480600000000001</v>
      </c>
      <c r="S15" s="296">
        <v>125</v>
      </c>
      <c r="T15" s="295">
        <v>58.685450000000003</v>
      </c>
      <c r="U15" s="292">
        <v>186</v>
      </c>
      <c r="V15" s="293">
        <v>1.0025299999999999</v>
      </c>
      <c r="W15" s="296">
        <v>117</v>
      </c>
      <c r="X15" s="295">
        <v>62.903230000000001</v>
      </c>
      <c r="Y15" s="272">
        <v>18553</v>
      </c>
      <c r="AA15" s="3"/>
    </row>
    <row r="16" spans="1:27" ht="14.4" x14ac:dyDescent="0.3">
      <c r="A16" s="438"/>
      <c r="B16" s="437"/>
      <c r="C16" s="274" t="s">
        <v>129</v>
      </c>
      <c r="D16" s="271" t="s">
        <v>27</v>
      </c>
      <c r="E16" s="291">
        <v>23357</v>
      </c>
      <c r="F16" s="293">
        <v>90.42586</v>
      </c>
      <c r="G16" s="294">
        <v>2757</v>
      </c>
      <c r="H16" s="295">
        <v>11.803739999999999</v>
      </c>
      <c r="I16" s="291">
        <v>959</v>
      </c>
      <c r="J16" s="293">
        <v>3.7127400000000002</v>
      </c>
      <c r="K16" s="296">
        <v>338</v>
      </c>
      <c r="L16" s="295">
        <v>35.245049999999999</v>
      </c>
      <c r="M16" s="291">
        <v>953</v>
      </c>
      <c r="N16" s="293">
        <v>3.6895099999999998</v>
      </c>
      <c r="O16" s="296">
        <v>624</v>
      </c>
      <c r="P16" s="295">
        <v>65.477440000000001</v>
      </c>
      <c r="Q16" s="292">
        <v>288</v>
      </c>
      <c r="R16" s="293">
        <v>1.1149800000000001</v>
      </c>
      <c r="S16" s="296">
        <v>230</v>
      </c>
      <c r="T16" s="295">
        <v>79.861109999999996</v>
      </c>
      <c r="U16" s="292">
        <v>273</v>
      </c>
      <c r="V16" s="293">
        <v>1.05691</v>
      </c>
      <c r="W16" s="296">
        <v>230</v>
      </c>
      <c r="X16" s="295">
        <v>84.249080000000006</v>
      </c>
      <c r="Y16" s="272">
        <v>25830</v>
      </c>
      <c r="AA16" s="3"/>
    </row>
    <row r="17" spans="1:27" ht="14.4" x14ac:dyDescent="0.3">
      <c r="A17" s="438"/>
      <c r="B17" s="437"/>
      <c r="C17" s="274" t="s">
        <v>130</v>
      </c>
      <c r="D17" s="271" t="s">
        <v>28</v>
      </c>
      <c r="E17" s="291">
        <v>6758</v>
      </c>
      <c r="F17" s="293">
        <v>77.660309999999996</v>
      </c>
      <c r="G17" s="296">
        <v>471</v>
      </c>
      <c r="H17" s="295">
        <v>6.9695200000000002</v>
      </c>
      <c r="I17" s="292">
        <v>571</v>
      </c>
      <c r="J17" s="293">
        <v>6.5617099999999997</v>
      </c>
      <c r="K17" s="296">
        <v>106</v>
      </c>
      <c r="L17" s="295">
        <v>18.56392</v>
      </c>
      <c r="M17" s="292">
        <v>541</v>
      </c>
      <c r="N17" s="293">
        <v>6.2169600000000003</v>
      </c>
      <c r="O17" s="296">
        <v>164</v>
      </c>
      <c r="P17" s="295">
        <v>30.314229999999998</v>
      </c>
      <c r="Q17" s="292">
        <v>297</v>
      </c>
      <c r="R17" s="293">
        <v>3.4130099999999999</v>
      </c>
      <c r="S17" s="296">
        <v>130</v>
      </c>
      <c r="T17" s="295">
        <v>43.771039999999999</v>
      </c>
      <c r="U17" s="292">
        <v>535</v>
      </c>
      <c r="V17" s="293">
        <v>6.1480100000000002</v>
      </c>
      <c r="W17" s="296">
        <v>288</v>
      </c>
      <c r="X17" s="295">
        <v>53.831780000000002</v>
      </c>
      <c r="Y17" s="272">
        <v>8702</v>
      </c>
      <c r="AA17" s="3"/>
    </row>
    <row r="18" spans="1:27" ht="14.4" x14ac:dyDescent="0.3">
      <c r="A18" s="438"/>
      <c r="B18" s="440" t="s">
        <v>342</v>
      </c>
      <c r="C18" s="274" t="s">
        <v>133</v>
      </c>
      <c r="D18" s="271" t="s">
        <v>26</v>
      </c>
      <c r="E18" s="291">
        <v>16902</v>
      </c>
      <c r="F18" s="293">
        <v>76.995260000000002</v>
      </c>
      <c r="G18" s="294">
        <v>1058</v>
      </c>
      <c r="H18" s="295">
        <v>6.2596100000000003</v>
      </c>
      <c r="I18" s="291">
        <v>1722</v>
      </c>
      <c r="J18" s="293">
        <v>7.8443899999999998</v>
      </c>
      <c r="K18" s="296">
        <v>257</v>
      </c>
      <c r="L18" s="295">
        <v>14.92451</v>
      </c>
      <c r="M18" s="291">
        <v>1493</v>
      </c>
      <c r="N18" s="293">
        <v>6.8011999999999997</v>
      </c>
      <c r="O18" s="296">
        <v>546</v>
      </c>
      <c r="P18" s="295">
        <v>36.570659999999997</v>
      </c>
      <c r="Q18" s="292">
        <v>721</v>
      </c>
      <c r="R18" s="293">
        <v>3.28444</v>
      </c>
      <c r="S18" s="296">
        <v>458</v>
      </c>
      <c r="T18" s="295">
        <v>63.522880000000001</v>
      </c>
      <c r="U18" s="292">
        <v>1114</v>
      </c>
      <c r="V18" s="293">
        <v>5.0747099999999996</v>
      </c>
      <c r="W18" s="296">
        <v>828</v>
      </c>
      <c r="X18" s="295">
        <v>74.326750000000004</v>
      </c>
      <c r="Y18" s="272">
        <v>21952</v>
      </c>
      <c r="AA18" s="3"/>
    </row>
    <row r="19" spans="1:27" ht="14.4" x14ac:dyDescent="0.3">
      <c r="A19" s="438"/>
      <c r="B19" s="442"/>
      <c r="C19" s="274" t="s">
        <v>135</v>
      </c>
      <c r="D19" s="271" t="s">
        <v>19</v>
      </c>
      <c r="E19" s="291">
        <v>19970</v>
      </c>
      <c r="F19" s="293">
        <v>87.231899999999996</v>
      </c>
      <c r="G19" s="294">
        <v>1038</v>
      </c>
      <c r="H19" s="295">
        <v>5.1978</v>
      </c>
      <c r="I19" s="291">
        <v>919</v>
      </c>
      <c r="J19" s="293">
        <v>4.0143300000000002</v>
      </c>
      <c r="K19" s="296">
        <v>148</v>
      </c>
      <c r="L19" s="295">
        <v>16.10446</v>
      </c>
      <c r="M19" s="291">
        <v>1032</v>
      </c>
      <c r="N19" s="293">
        <v>4.50793</v>
      </c>
      <c r="O19" s="296">
        <v>307</v>
      </c>
      <c r="P19" s="295">
        <v>29.748059999999999</v>
      </c>
      <c r="Q19" s="292">
        <v>472</v>
      </c>
      <c r="R19" s="293">
        <v>2.0617700000000001</v>
      </c>
      <c r="S19" s="296">
        <v>215</v>
      </c>
      <c r="T19" s="295">
        <v>45.550849999999997</v>
      </c>
      <c r="U19" s="292">
        <v>500</v>
      </c>
      <c r="V19" s="293">
        <v>2.1840700000000002</v>
      </c>
      <c r="W19" s="296">
        <v>286</v>
      </c>
      <c r="X19" s="295">
        <v>57.2</v>
      </c>
      <c r="Y19" s="272">
        <v>22893</v>
      </c>
      <c r="AA19" s="3"/>
    </row>
    <row r="20" spans="1:27" ht="14.4" x14ac:dyDescent="0.3">
      <c r="A20" s="438"/>
      <c r="B20" s="441"/>
      <c r="C20" s="274" t="s">
        <v>377</v>
      </c>
      <c r="D20" s="271" t="s">
        <v>376</v>
      </c>
      <c r="E20" s="291">
        <v>27358</v>
      </c>
      <c r="F20" s="293">
        <v>75.526600000000002</v>
      </c>
      <c r="G20" s="294">
        <v>3114</v>
      </c>
      <c r="H20" s="295">
        <v>11.38241</v>
      </c>
      <c r="I20" s="291">
        <v>3177</v>
      </c>
      <c r="J20" s="293">
        <v>8.7706700000000009</v>
      </c>
      <c r="K20" s="296">
        <v>371</v>
      </c>
      <c r="L20" s="295">
        <v>11.677680000000001</v>
      </c>
      <c r="M20" s="292">
        <v>2265</v>
      </c>
      <c r="N20" s="293">
        <v>6.2529300000000001</v>
      </c>
      <c r="O20" s="296">
        <v>782</v>
      </c>
      <c r="P20" s="295">
        <v>34.525390000000002</v>
      </c>
      <c r="Q20" s="292">
        <v>1180</v>
      </c>
      <c r="R20" s="293">
        <v>3.2576000000000001</v>
      </c>
      <c r="S20" s="296">
        <v>766</v>
      </c>
      <c r="T20" s="295">
        <v>64.91525</v>
      </c>
      <c r="U20" s="292">
        <v>2243</v>
      </c>
      <c r="V20" s="293">
        <v>6.1921999999999997</v>
      </c>
      <c r="W20" s="296">
        <v>1823</v>
      </c>
      <c r="X20" s="295">
        <v>81.275080000000003</v>
      </c>
      <c r="Y20" s="272">
        <v>36223</v>
      </c>
      <c r="AA20" s="3"/>
    </row>
    <row r="21" spans="1:27" ht="14.4" x14ac:dyDescent="0.3">
      <c r="A21" s="438"/>
      <c r="B21" s="437" t="s">
        <v>273</v>
      </c>
      <c r="C21" s="274" t="s">
        <v>136</v>
      </c>
      <c r="D21" s="271" t="s">
        <v>17</v>
      </c>
      <c r="E21" s="291">
        <v>6383</v>
      </c>
      <c r="F21" s="293">
        <v>99.796750000000003</v>
      </c>
      <c r="G21" s="296">
        <v>927</v>
      </c>
      <c r="H21" s="295">
        <v>14.52295</v>
      </c>
      <c r="I21" s="292">
        <v>12</v>
      </c>
      <c r="J21" s="293">
        <v>0.18762000000000001</v>
      </c>
      <c r="K21" s="296">
        <v>6</v>
      </c>
      <c r="L21" s="295">
        <v>50</v>
      </c>
      <c r="M21" s="292">
        <v>1</v>
      </c>
      <c r="N21" s="293">
        <v>1.5630000000000002E-2</v>
      </c>
      <c r="O21" s="296">
        <v>0</v>
      </c>
      <c r="P21" s="295">
        <v>0</v>
      </c>
      <c r="Q21" s="292">
        <v>0</v>
      </c>
      <c r="R21" s="293">
        <v>0</v>
      </c>
      <c r="S21" s="296">
        <v>0</v>
      </c>
      <c r="T21" s="295">
        <v>0</v>
      </c>
      <c r="U21" s="292">
        <v>0</v>
      </c>
      <c r="V21" s="293">
        <v>0</v>
      </c>
      <c r="W21" s="296">
        <v>0</v>
      </c>
      <c r="X21" s="295">
        <v>0</v>
      </c>
      <c r="Y21" s="272">
        <v>6396</v>
      </c>
      <c r="AA21" s="3"/>
    </row>
    <row r="22" spans="1:27" ht="14.4" x14ac:dyDescent="0.3">
      <c r="A22" s="438"/>
      <c r="B22" s="437"/>
      <c r="C22" s="274" t="s">
        <v>137</v>
      </c>
      <c r="D22" s="271" t="s">
        <v>18</v>
      </c>
      <c r="E22" s="291">
        <v>15217</v>
      </c>
      <c r="F22" s="293">
        <v>95.824939999999998</v>
      </c>
      <c r="G22" s="294">
        <v>755</v>
      </c>
      <c r="H22" s="295">
        <v>4.9615600000000004</v>
      </c>
      <c r="I22" s="292">
        <v>319</v>
      </c>
      <c r="J22" s="293">
        <v>2.0088200000000001</v>
      </c>
      <c r="K22" s="296">
        <v>75</v>
      </c>
      <c r="L22" s="295">
        <v>23.51097</v>
      </c>
      <c r="M22" s="292">
        <v>251</v>
      </c>
      <c r="N22" s="293">
        <v>1.5806</v>
      </c>
      <c r="O22" s="296">
        <v>81</v>
      </c>
      <c r="P22" s="295">
        <v>32.270919999999997</v>
      </c>
      <c r="Q22" s="292">
        <v>55</v>
      </c>
      <c r="R22" s="293">
        <v>0.34634999999999999</v>
      </c>
      <c r="S22" s="296">
        <v>23</v>
      </c>
      <c r="T22" s="295">
        <v>41.818179999999998</v>
      </c>
      <c r="U22" s="292">
        <v>38</v>
      </c>
      <c r="V22" s="293">
        <v>0.23929</v>
      </c>
      <c r="W22" s="296">
        <v>20</v>
      </c>
      <c r="X22" s="295">
        <v>52.63158</v>
      </c>
      <c r="Y22" s="272">
        <v>15880</v>
      </c>
      <c r="AA22" s="3"/>
    </row>
    <row r="23" spans="1:27" ht="14.4" x14ac:dyDescent="0.3">
      <c r="A23" s="438"/>
      <c r="B23" s="437"/>
      <c r="C23" s="274" t="s">
        <v>138</v>
      </c>
      <c r="D23" s="271" t="s">
        <v>20</v>
      </c>
      <c r="E23" s="291">
        <v>12804</v>
      </c>
      <c r="F23" s="293">
        <v>91.844200000000001</v>
      </c>
      <c r="G23" s="294">
        <v>830</v>
      </c>
      <c r="H23" s="295">
        <v>6.4823500000000003</v>
      </c>
      <c r="I23" s="292">
        <v>450</v>
      </c>
      <c r="J23" s="293">
        <v>3.2278899999999999</v>
      </c>
      <c r="K23" s="296">
        <v>117</v>
      </c>
      <c r="L23" s="295">
        <v>26</v>
      </c>
      <c r="M23" s="292">
        <v>450</v>
      </c>
      <c r="N23" s="293">
        <v>3.2278899999999999</v>
      </c>
      <c r="O23" s="296">
        <v>159</v>
      </c>
      <c r="P23" s="295">
        <v>35.333329999999997</v>
      </c>
      <c r="Q23" s="292">
        <v>139</v>
      </c>
      <c r="R23" s="293">
        <v>0.99705999999999995</v>
      </c>
      <c r="S23" s="296">
        <v>81</v>
      </c>
      <c r="T23" s="295">
        <v>58.273380000000003</v>
      </c>
      <c r="U23" s="292">
        <v>98</v>
      </c>
      <c r="V23" s="293">
        <v>0.70296000000000003</v>
      </c>
      <c r="W23" s="296">
        <v>74</v>
      </c>
      <c r="X23" s="295">
        <v>75.510199999999998</v>
      </c>
      <c r="Y23" s="272">
        <v>13941</v>
      </c>
      <c r="AA23" s="3"/>
    </row>
    <row r="24" spans="1:27" ht="14.4" x14ac:dyDescent="0.3">
      <c r="A24" s="438"/>
      <c r="B24" s="437" t="s">
        <v>275</v>
      </c>
      <c r="C24" s="274" t="s">
        <v>140</v>
      </c>
      <c r="D24" s="271" t="s">
        <v>37</v>
      </c>
      <c r="E24" s="291">
        <v>25769</v>
      </c>
      <c r="F24" s="293">
        <v>88.195629999999994</v>
      </c>
      <c r="G24" s="294">
        <v>1868</v>
      </c>
      <c r="H24" s="295">
        <v>7.2490199999999998</v>
      </c>
      <c r="I24" s="292">
        <v>1303</v>
      </c>
      <c r="J24" s="293">
        <v>4.4595799999999999</v>
      </c>
      <c r="K24" s="296">
        <v>241</v>
      </c>
      <c r="L24" s="295">
        <v>18.49578</v>
      </c>
      <c r="M24" s="292">
        <v>1209</v>
      </c>
      <c r="N24" s="293">
        <v>4.1378599999999999</v>
      </c>
      <c r="O24" s="296">
        <v>495</v>
      </c>
      <c r="P24" s="295">
        <v>40.942929999999997</v>
      </c>
      <c r="Q24" s="292">
        <v>495</v>
      </c>
      <c r="R24" s="293">
        <v>1.6941600000000001</v>
      </c>
      <c r="S24" s="296">
        <v>229</v>
      </c>
      <c r="T24" s="295">
        <v>46.262630000000001</v>
      </c>
      <c r="U24" s="292">
        <v>442</v>
      </c>
      <c r="V24" s="293">
        <v>1.5127699999999999</v>
      </c>
      <c r="W24" s="296">
        <v>279</v>
      </c>
      <c r="X24" s="295">
        <v>63.122169999999997</v>
      </c>
      <c r="Y24" s="272">
        <v>29218</v>
      </c>
      <c r="AA24" s="3"/>
    </row>
    <row r="25" spans="1:27" ht="14.4" x14ac:dyDescent="0.3">
      <c r="A25" s="438"/>
      <c r="B25" s="437"/>
      <c r="C25" s="274" t="s">
        <v>141</v>
      </c>
      <c r="D25" s="271" t="s">
        <v>38</v>
      </c>
      <c r="E25" s="291">
        <v>19384</v>
      </c>
      <c r="F25" s="293">
        <v>94.931190000000001</v>
      </c>
      <c r="G25" s="294">
        <v>1370</v>
      </c>
      <c r="H25" s="295">
        <v>7.0676800000000002</v>
      </c>
      <c r="I25" s="292">
        <v>451</v>
      </c>
      <c r="J25" s="293">
        <v>2.2087300000000001</v>
      </c>
      <c r="K25" s="296">
        <v>103</v>
      </c>
      <c r="L25" s="295">
        <v>22.838139999999999</v>
      </c>
      <c r="M25" s="292">
        <v>354</v>
      </c>
      <c r="N25" s="293">
        <v>1.7336800000000001</v>
      </c>
      <c r="O25" s="296">
        <v>174</v>
      </c>
      <c r="P25" s="295">
        <v>49.152540000000002</v>
      </c>
      <c r="Q25" s="292">
        <v>146</v>
      </c>
      <c r="R25" s="293">
        <v>0.71501999999999999</v>
      </c>
      <c r="S25" s="296">
        <v>42</v>
      </c>
      <c r="T25" s="295">
        <v>28.767119999999998</v>
      </c>
      <c r="U25" s="292">
        <v>84</v>
      </c>
      <c r="V25" s="293">
        <v>0.41138000000000002</v>
      </c>
      <c r="W25" s="296">
        <v>57</v>
      </c>
      <c r="X25" s="295">
        <v>67.857140000000001</v>
      </c>
      <c r="Y25" s="272">
        <v>20419</v>
      </c>
      <c r="AA25" s="3"/>
    </row>
    <row r="26" spans="1:27" ht="14.4" x14ac:dyDescent="0.3">
      <c r="A26" s="438"/>
      <c r="B26" s="437"/>
      <c r="C26" s="274" t="s">
        <v>142</v>
      </c>
      <c r="D26" s="271" t="s">
        <v>41</v>
      </c>
      <c r="E26" s="291">
        <v>34520</v>
      </c>
      <c r="F26" s="293">
        <v>94.365930000000006</v>
      </c>
      <c r="G26" s="294">
        <v>2236</v>
      </c>
      <c r="H26" s="295">
        <v>6.4774000000000003</v>
      </c>
      <c r="I26" s="292">
        <v>842</v>
      </c>
      <c r="J26" s="293">
        <v>2.3017400000000001</v>
      </c>
      <c r="K26" s="296">
        <v>295</v>
      </c>
      <c r="L26" s="295">
        <v>35.035629999999998</v>
      </c>
      <c r="M26" s="292">
        <v>839</v>
      </c>
      <c r="N26" s="293">
        <v>2.2935400000000001</v>
      </c>
      <c r="O26" s="296">
        <v>395</v>
      </c>
      <c r="P26" s="295">
        <v>47.079859999999996</v>
      </c>
      <c r="Q26" s="292">
        <v>249</v>
      </c>
      <c r="R26" s="293">
        <v>0.68067999999999995</v>
      </c>
      <c r="S26" s="296">
        <v>153</v>
      </c>
      <c r="T26" s="295">
        <v>61.445779999999999</v>
      </c>
      <c r="U26" s="292">
        <v>131</v>
      </c>
      <c r="V26" s="293">
        <v>0.35810999999999998</v>
      </c>
      <c r="W26" s="296">
        <v>92</v>
      </c>
      <c r="X26" s="295">
        <v>70.229010000000002</v>
      </c>
      <c r="Y26" s="272">
        <v>36581</v>
      </c>
      <c r="AA26" s="3"/>
    </row>
    <row r="27" spans="1:27" ht="14.25" customHeight="1" x14ac:dyDescent="0.3">
      <c r="A27" s="438"/>
      <c r="B27" s="437" t="s">
        <v>276</v>
      </c>
      <c r="C27" s="274" t="s">
        <v>382</v>
      </c>
      <c r="D27" s="271" t="s">
        <v>42</v>
      </c>
      <c r="E27" s="291">
        <v>19336</v>
      </c>
      <c r="F27" s="293">
        <v>88.300299999999993</v>
      </c>
      <c r="G27" s="294">
        <v>888</v>
      </c>
      <c r="H27" s="295">
        <v>4.5924699999999996</v>
      </c>
      <c r="I27" s="292">
        <v>649</v>
      </c>
      <c r="J27" s="293">
        <v>2.96374</v>
      </c>
      <c r="K27" s="296">
        <v>103</v>
      </c>
      <c r="L27" s="295">
        <v>15.870570000000001</v>
      </c>
      <c r="M27" s="292">
        <v>826</v>
      </c>
      <c r="N27" s="293">
        <v>3.77203</v>
      </c>
      <c r="O27" s="296">
        <v>361</v>
      </c>
      <c r="P27" s="295">
        <v>43.704599999999999</v>
      </c>
      <c r="Q27" s="292">
        <v>438</v>
      </c>
      <c r="R27" s="293">
        <v>2.0001799999999998</v>
      </c>
      <c r="S27" s="296">
        <v>302</v>
      </c>
      <c r="T27" s="295">
        <v>68.949770000000001</v>
      </c>
      <c r="U27" s="292">
        <v>649</v>
      </c>
      <c r="V27" s="293">
        <v>2.96374</v>
      </c>
      <c r="W27" s="296">
        <v>510</v>
      </c>
      <c r="X27" s="295">
        <v>78.582430000000002</v>
      </c>
      <c r="Y27" s="272">
        <v>21898</v>
      </c>
      <c r="AA27" s="3"/>
    </row>
    <row r="28" spans="1:27" ht="14.4" x14ac:dyDescent="0.3">
      <c r="A28" s="438"/>
      <c r="B28" s="437"/>
      <c r="C28" s="274" t="s">
        <v>143</v>
      </c>
      <c r="D28" s="271" t="s">
        <v>43</v>
      </c>
      <c r="E28" s="291">
        <v>18835</v>
      </c>
      <c r="F28" s="293">
        <v>82.084019999999995</v>
      </c>
      <c r="G28" s="294">
        <v>1769</v>
      </c>
      <c r="H28" s="295">
        <v>9.3920899999999996</v>
      </c>
      <c r="I28" s="291">
        <v>1187</v>
      </c>
      <c r="J28" s="293">
        <v>5.1730099999999997</v>
      </c>
      <c r="K28" s="296">
        <v>241</v>
      </c>
      <c r="L28" s="295">
        <v>20.303290000000001</v>
      </c>
      <c r="M28" s="291">
        <v>1291</v>
      </c>
      <c r="N28" s="293">
        <v>5.6262499999999998</v>
      </c>
      <c r="O28" s="296">
        <v>494</v>
      </c>
      <c r="P28" s="295">
        <v>38.26491</v>
      </c>
      <c r="Q28" s="292">
        <v>666</v>
      </c>
      <c r="R28" s="293">
        <v>2.9024700000000001</v>
      </c>
      <c r="S28" s="296">
        <v>383</v>
      </c>
      <c r="T28" s="295">
        <v>57.507510000000003</v>
      </c>
      <c r="U28" s="291">
        <v>967</v>
      </c>
      <c r="V28" s="293">
        <v>4.2142400000000002</v>
      </c>
      <c r="W28" s="296">
        <v>666</v>
      </c>
      <c r="X28" s="295">
        <v>68.872799999999998</v>
      </c>
      <c r="Y28" s="272">
        <v>22946</v>
      </c>
      <c r="AA28" s="3"/>
    </row>
    <row r="29" spans="1:27" ht="14.4" x14ac:dyDescent="0.3">
      <c r="A29" s="438"/>
      <c r="B29" s="437" t="s">
        <v>2</v>
      </c>
      <c r="C29" s="437"/>
      <c r="D29" s="437"/>
      <c r="E29" s="291">
        <v>327028</v>
      </c>
      <c r="F29" s="293">
        <v>87.336730000000003</v>
      </c>
      <c r="G29" s="294">
        <v>25976</v>
      </c>
      <c r="H29" s="295">
        <v>7.9430500000000004</v>
      </c>
      <c r="I29" s="291">
        <v>15893</v>
      </c>
      <c r="J29" s="293">
        <v>4.2444199999999999</v>
      </c>
      <c r="K29" s="294">
        <v>3217</v>
      </c>
      <c r="L29" s="295">
        <v>20.241620000000001</v>
      </c>
      <c r="M29" s="291">
        <v>15892</v>
      </c>
      <c r="N29" s="293">
        <v>4.2441500000000003</v>
      </c>
      <c r="O29" s="294">
        <v>6578</v>
      </c>
      <c r="P29" s="295">
        <v>41.3919</v>
      </c>
      <c r="Q29" s="291">
        <v>6821</v>
      </c>
      <c r="R29" s="293">
        <v>1.8216300000000001</v>
      </c>
      <c r="S29" s="294">
        <v>4033</v>
      </c>
      <c r="T29" s="295">
        <v>59.12623</v>
      </c>
      <c r="U29" s="291">
        <v>8811</v>
      </c>
      <c r="V29" s="293">
        <v>2.3530799999999998</v>
      </c>
      <c r="W29" s="294">
        <v>6318</v>
      </c>
      <c r="X29" s="295">
        <v>71.705820000000003</v>
      </c>
      <c r="Y29" s="272">
        <v>374445</v>
      </c>
      <c r="AA29" s="3"/>
    </row>
    <row r="30" spans="1:27" ht="14.4" x14ac:dyDescent="0.3">
      <c r="A30" s="438" t="s">
        <v>220</v>
      </c>
      <c r="B30" s="440" t="s">
        <v>337</v>
      </c>
      <c r="C30" s="274" t="s">
        <v>417</v>
      </c>
      <c r="D30" s="271" t="s">
        <v>58</v>
      </c>
      <c r="E30" s="291">
        <v>16648</v>
      </c>
      <c r="F30" s="293">
        <v>75.055229999999995</v>
      </c>
      <c r="G30" s="294">
        <v>1884</v>
      </c>
      <c r="H30" s="295">
        <v>11.31667</v>
      </c>
      <c r="I30" s="292">
        <v>2194</v>
      </c>
      <c r="J30" s="293">
        <v>9.8913499999999992</v>
      </c>
      <c r="K30" s="296">
        <v>335</v>
      </c>
      <c r="L30" s="295">
        <v>15.26892</v>
      </c>
      <c r="M30" s="292">
        <v>1814</v>
      </c>
      <c r="N30" s="293">
        <v>8.1781699999999997</v>
      </c>
      <c r="O30" s="296">
        <v>671</v>
      </c>
      <c r="P30" s="295">
        <v>36.990079999999999</v>
      </c>
      <c r="Q30" s="292">
        <v>708</v>
      </c>
      <c r="R30" s="293">
        <v>3.1919200000000001</v>
      </c>
      <c r="S30" s="296">
        <v>453</v>
      </c>
      <c r="T30" s="295">
        <v>63.983049999999999</v>
      </c>
      <c r="U30" s="292">
        <v>817</v>
      </c>
      <c r="V30" s="293">
        <v>3.6833300000000002</v>
      </c>
      <c r="W30" s="296">
        <v>578</v>
      </c>
      <c r="X30" s="295">
        <v>70.746629999999996</v>
      </c>
      <c r="Y30" s="272">
        <v>22181</v>
      </c>
      <c r="AA30" s="3"/>
    </row>
    <row r="31" spans="1:27" ht="14.4" x14ac:dyDescent="0.3">
      <c r="A31" s="438"/>
      <c r="B31" s="442"/>
      <c r="C31" s="274" t="s">
        <v>119</v>
      </c>
      <c r="D31" s="271" t="s">
        <v>31</v>
      </c>
      <c r="E31" s="291">
        <v>36800</v>
      </c>
      <c r="F31" s="293">
        <v>83.737229999999997</v>
      </c>
      <c r="G31" s="294">
        <v>5575</v>
      </c>
      <c r="H31" s="295">
        <v>15.149459999999999</v>
      </c>
      <c r="I31" s="291">
        <v>1744</v>
      </c>
      <c r="J31" s="293">
        <v>3.9684200000000001</v>
      </c>
      <c r="K31" s="296">
        <v>272</v>
      </c>
      <c r="L31" s="295">
        <v>15.59633</v>
      </c>
      <c r="M31" s="291">
        <v>1952</v>
      </c>
      <c r="N31" s="293">
        <v>4.4417099999999996</v>
      </c>
      <c r="O31" s="296">
        <v>716</v>
      </c>
      <c r="P31" s="295">
        <v>36.680329999999998</v>
      </c>
      <c r="Q31" s="292">
        <v>1145</v>
      </c>
      <c r="R31" s="293">
        <v>2.60541</v>
      </c>
      <c r="S31" s="296">
        <v>610</v>
      </c>
      <c r="T31" s="295">
        <v>53.275109999999998</v>
      </c>
      <c r="U31" s="291">
        <v>2306</v>
      </c>
      <c r="V31" s="293">
        <v>5.2472300000000001</v>
      </c>
      <c r="W31" s="296">
        <v>1412</v>
      </c>
      <c r="X31" s="295">
        <v>61.231569999999998</v>
      </c>
      <c r="Y31" s="272">
        <v>43947</v>
      </c>
      <c r="AA31" s="3"/>
    </row>
    <row r="32" spans="1:27" ht="14.4" x14ac:dyDescent="0.3">
      <c r="A32" s="438"/>
      <c r="B32" s="442"/>
      <c r="C32" s="274" t="s">
        <v>372</v>
      </c>
      <c r="D32" s="271" t="s">
        <v>57</v>
      </c>
      <c r="E32" s="291">
        <v>17728</v>
      </c>
      <c r="F32" s="293">
        <v>65.886200000000002</v>
      </c>
      <c r="G32" s="294">
        <v>3244</v>
      </c>
      <c r="H32" s="295">
        <v>18.298739999999999</v>
      </c>
      <c r="I32" s="291">
        <v>2493</v>
      </c>
      <c r="J32" s="293">
        <v>9.26525</v>
      </c>
      <c r="K32" s="296">
        <v>657</v>
      </c>
      <c r="L32" s="295">
        <v>26.35379</v>
      </c>
      <c r="M32" s="291">
        <v>3195</v>
      </c>
      <c r="N32" s="293">
        <v>11.874230000000001</v>
      </c>
      <c r="O32" s="296">
        <v>1269</v>
      </c>
      <c r="P32" s="295">
        <v>39.718310000000002</v>
      </c>
      <c r="Q32" s="292">
        <v>1412</v>
      </c>
      <c r="R32" s="293">
        <v>5.2477099999999997</v>
      </c>
      <c r="S32" s="296">
        <v>926</v>
      </c>
      <c r="T32" s="295">
        <v>65.580740000000006</v>
      </c>
      <c r="U32" s="292">
        <v>2079</v>
      </c>
      <c r="V32" s="293">
        <v>7.72661</v>
      </c>
      <c r="W32" s="296">
        <v>1630</v>
      </c>
      <c r="X32" s="295">
        <v>78.403080000000003</v>
      </c>
      <c r="Y32" s="272">
        <v>26907</v>
      </c>
      <c r="AA32" s="3"/>
    </row>
    <row r="33" spans="1:27" ht="14.4" x14ac:dyDescent="0.3">
      <c r="A33" s="438"/>
      <c r="B33" s="442"/>
      <c r="C33" s="274" t="s">
        <v>467</v>
      </c>
      <c r="D33" s="271" t="s">
        <v>466</v>
      </c>
      <c r="E33" s="291">
        <v>28925</v>
      </c>
      <c r="F33" s="293">
        <v>91.912930000000003</v>
      </c>
      <c r="G33" s="294">
        <v>5542</v>
      </c>
      <c r="H33" s="295">
        <v>19.1599</v>
      </c>
      <c r="I33" s="291">
        <v>898</v>
      </c>
      <c r="J33" s="293">
        <v>2.85351</v>
      </c>
      <c r="K33" s="296">
        <v>291</v>
      </c>
      <c r="L33" s="295">
        <v>32.405349999999999</v>
      </c>
      <c r="M33" s="291">
        <v>1035</v>
      </c>
      <c r="N33" s="293">
        <v>3.2888500000000001</v>
      </c>
      <c r="O33" s="296">
        <v>533</v>
      </c>
      <c r="P33" s="295">
        <v>51.497579999999999</v>
      </c>
      <c r="Q33" s="291">
        <v>464</v>
      </c>
      <c r="R33" s="293">
        <v>1.4744200000000001</v>
      </c>
      <c r="S33" s="296">
        <v>349</v>
      </c>
      <c r="T33" s="295">
        <v>75.215519999999998</v>
      </c>
      <c r="U33" s="291">
        <v>148</v>
      </c>
      <c r="V33" s="293">
        <v>0.47028999999999999</v>
      </c>
      <c r="W33" s="294">
        <v>102</v>
      </c>
      <c r="X33" s="295">
        <v>68.91892</v>
      </c>
      <c r="Y33" s="272">
        <v>31470</v>
      </c>
      <c r="AA33" s="3"/>
    </row>
    <row r="34" spans="1:27" ht="14.4" x14ac:dyDescent="0.3">
      <c r="A34" s="438"/>
      <c r="B34" s="441"/>
      <c r="C34" s="274" t="s">
        <v>473</v>
      </c>
      <c r="D34" s="271" t="s">
        <v>36</v>
      </c>
      <c r="E34" s="291">
        <v>19951</v>
      </c>
      <c r="F34" s="293">
        <v>80.933840000000004</v>
      </c>
      <c r="G34" s="294">
        <v>2573</v>
      </c>
      <c r="H34" s="295">
        <v>12.896599999999999</v>
      </c>
      <c r="I34" s="291">
        <v>1314</v>
      </c>
      <c r="J34" s="293">
        <v>5.3304099999999996</v>
      </c>
      <c r="K34" s="296">
        <v>217</v>
      </c>
      <c r="L34" s="295">
        <v>16.51446</v>
      </c>
      <c r="M34" s="291">
        <v>1578</v>
      </c>
      <c r="N34" s="293">
        <v>6.4013600000000004</v>
      </c>
      <c r="O34" s="296">
        <v>608</v>
      </c>
      <c r="P34" s="295">
        <v>38.529780000000002</v>
      </c>
      <c r="Q34" s="291">
        <v>712</v>
      </c>
      <c r="R34" s="293">
        <v>2.8883200000000002</v>
      </c>
      <c r="S34" s="296">
        <v>365</v>
      </c>
      <c r="T34" s="295">
        <v>51.264040000000001</v>
      </c>
      <c r="U34" s="291">
        <v>1096</v>
      </c>
      <c r="V34" s="293">
        <v>4.4460699999999997</v>
      </c>
      <c r="W34" s="294">
        <v>682</v>
      </c>
      <c r="X34" s="295">
        <v>62.226280000000003</v>
      </c>
      <c r="Y34" s="272">
        <v>24651</v>
      </c>
      <c r="AA34" s="3"/>
    </row>
    <row r="35" spans="1:27" ht="14.4" x14ac:dyDescent="0.3">
      <c r="A35" s="438"/>
      <c r="B35" s="437" t="s">
        <v>338</v>
      </c>
      <c r="C35" s="274" t="s">
        <v>373</v>
      </c>
      <c r="D35" s="271" t="s">
        <v>30</v>
      </c>
      <c r="E35" s="291">
        <v>36494</v>
      </c>
      <c r="F35" s="293">
        <v>74.765929999999997</v>
      </c>
      <c r="G35" s="294">
        <v>4385</v>
      </c>
      <c r="H35" s="295">
        <v>12.01567</v>
      </c>
      <c r="I35" s="291">
        <v>3719</v>
      </c>
      <c r="J35" s="293">
        <v>7.6191800000000001</v>
      </c>
      <c r="K35" s="296">
        <v>674</v>
      </c>
      <c r="L35" s="295">
        <v>18.123149999999999</v>
      </c>
      <c r="M35" s="291">
        <v>3868</v>
      </c>
      <c r="N35" s="293">
        <v>7.9244399999999997</v>
      </c>
      <c r="O35" s="294">
        <v>1888</v>
      </c>
      <c r="P35" s="295">
        <v>48.810749999999999</v>
      </c>
      <c r="Q35" s="291">
        <v>1803</v>
      </c>
      <c r="R35" s="293">
        <v>3.6938399999999998</v>
      </c>
      <c r="S35" s="294">
        <v>1341</v>
      </c>
      <c r="T35" s="295">
        <v>74.376040000000003</v>
      </c>
      <c r="U35" s="291">
        <v>2927</v>
      </c>
      <c r="V35" s="293">
        <v>5.9965999999999999</v>
      </c>
      <c r="W35" s="294">
        <v>2190</v>
      </c>
      <c r="X35" s="295">
        <v>74.820639999999997</v>
      </c>
      <c r="Y35" s="272">
        <v>48811</v>
      </c>
      <c r="AA35" s="3"/>
    </row>
    <row r="36" spans="1:27" ht="14.4" x14ac:dyDescent="0.3">
      <c r="A36" s="438"/>
      <c r="B36" s="437"/>
      <c r="C36" s="274" t="s">
        <v>114</v>
      </c>
      <c r="D36" s="271" t="s">
        <v>34</v>
      </c>
      <c r="E36" s="291">
        <v>24431</v>
      </c>
      <c r="F36" s="293">
        <v>75.877380000000002</v>
      </c>
      <c r="G36" s="294">
        <v>2877</v>
      </c>
      <c r="H36" s="295">
        <v>11.776020000000001</v>
      </c>
      <c r="I36" s="291">
        <v>2665</v>
      </c>
      <c r="J36" s="293">
        <v>8.2769100000000009</v>
      </c>
      <c r="K36" s="296">
        <v>471</v>
      </c>
      <c r="L36" s="295">
        <v>17.673549999999999</v>
      </c>
      <c r="M36" s="291">
        <v>3419</v>
      </c>
      <c r="N36" s="293">
        <v>10.61867</v>
      </c>
      <c r="O36" s="294">
        <v>1215</v>
      </c>
      <c r="P36" s="295">
        <v>35.536709999999999</v>
      </c>
      <c r="Q36" s="292">
        <v>929</v>
      </c>
      <c r="R36" s="293">
        <v>2.8852699999999998</v>
      </c>
      <c r="S36" s="296">
        <v>558</v>
      </c>
      <c r="T36" s="295">
        <v>60.064590000000003</v>
      </c>
      <c r="U36" s="292">
        <v>754</v>
      </c>
      <c r="V36" s="293">
        <v>2.3417599999999998</v>
      </c>
      <c r="W36" s="296">
        <v>498</v>
      </c>
      <c r="X36" s="295">
        <v>66.047749999999994</v>
      </c>
      <c r="Y36" s="272">
        <v>32198</v>
      </c>
      <c r="AA36" s="3"/>
    </row>
    <row r="37" spans="1:27" ht="14.4" x14ac:dyDescent="0.3">
      <c r="A37" s="438"/>
      <c r="B37" s="437"/>
      <c r="C37" s="274" t="s">
        <v>112</v>
      </c>
      <c r="D37" s="271" t="s">
        <v>44</v>
      </c>
      <c r="E37" s="291">
        <v>37330</v>
      </c>
      <c r="F37" s="293">
        <v>67.787679999999995</v>
      </c>
      <c r="G37" s="294">
        <v>3563</v>
      </c>
      <c r="H37" s="295">
        <v>9.5446000000000009</v>
      </c>
      <c r="I37" s="291">
        <v>4841</v>
      </c>
      <c r="J37" s="293">
        <v>8.7907899999999994</v>
      </c>
      <c r="K37" s="296">
        <v>857</v>
      </c>
      <c r="L37" s="295">
        <v>17.702950000000001</v>
      </c>
      <c r="M37" s="291">
        <v>5947</v>
      </c>
      <c r="N37" s="293">
        <v>10.79918</v>
      </c>
      <c r="O37" s="294">
        <v>2406</v>
      </c>
      <c r="P37" s="295">
        <v>40.457369999999997</v>
      </c>
      <c r="Q37" s="291">
        <v>2930</v>
      </c>
      <c r="R37" s="293">
        <v>5.3205999999999998</v>
      </c>
      <c r="S37" s="294">
        <v>1967</v>
      </c>
      <c r="T37" s="295">
        <v>67.133110000000002</v>
      </c>
      <c r="U37" s="291">
        <v>4021</v>
      </c>
      <c r="V37" s="293">
        <v>7.3017500000000002</v>
      </c>
      <c r="W37" s="294">
        <v>2816</v>
      </c>
      <c r="X37" s="295">
        <v>70.032330000000002</v>
      </c>
      <c r="Y37" s="272">
        <v>55069</v>
      </c>
      <c r="AA37" s="3"/>
    </row>
    <row r="38" spans="1:27" ht="14.4" x14ac:dyDescent="0.3">
      <c r="A38" s="438"/>
      <c r="B38" s="437"/>
      <c r="C38" s="274" t="s">
        <v>406</v>
      </c>
      <c r="D38" s="271" t="s">
        <v>35</v>
      </c>
      <c r="E38" s="291">
        <v>64957</v>
      </c>
      <c r="F38" s="293">
        <v>78.127780000000001</v>
      </c>
      <c r="G38" s="294">
        <v>6765</v>
      </c>
      <c r="H38" s="295">
        <v>10.414580000000001</v>
      </c>
      <c r="I38" s="291">
        <v>7057</v>
      </c>
      <c r="J38" s="293">
        <v>8.4878900000000002</v>
      </c>
      <c r="K38" s="296">
        <v>793</v>
      </c>
      <c r="L38" s="295">
        <v>11.237069999999999</v>
      </c>
      <c r="M38" s="291">
        <v>4918</v>
      </c>
      <c r="N38" s="293">
        <v>5.9151800000000003</v>
      </c>
      <c r="O38" s="294">
        <v>2694</v>
      </c>
      <c r="P38" s="295">
        <v>54.778370000000002</v>
      </c>
      <c r="Q38" s="291">
        <v>2779</v>
      </c>
      <c r="R38" s="293">
        <v>3.3424700000000001</v>
      </c>
      <c r="S38" s="294">
        <v>2118</v>
      </c>
      <c r="T38" s="295">
        <v>76.214470000000006</v>
      </c>
      <c r="U38" s="291">
        <v>3431</v>
      </c>
      <c r="V38" s="293">
        <v>4.1266699999999998</v>
      </c>
      <c r="W38" s="294">
        <v>2559</v>
      </c>
      <c r="X38" s="295">
        <v>74.584670000000003</v>
      </c>
      <c r="Y38" s="272">
        <v>83142</v>
      </c>
      <c r="AA38" s="3"/>
    </row>
    <row r="39" spans="1:27" ht="14.4" x14ac:dyDescent="0.3">
      <c r="A39" s="438"/>
      <c r="B39" s="271" t="s">
        <v>339</v>
      </c>
      <c r="C39" s="274" t="s">
        <v>115</v>
      </c>
      <c r="D39" s="271" t="s">
        <v>29</v>
      </c>
      <c r="E39" s="291">
        <v>34742</v>
      </c>
      <c r="F39" s="293">
        <v>79.899730000000005</v>
      </c>
      <c r="G39" s="294">
        <v>2492</v>
      </c>
      <c r="H39" s="295">
        <v>7.1728699999999996</v>
      </c>
      <c r="I39" s="291">
        <v>2997</v>
      </c>
      <c r="J39" s="293">
        <v>6.8925099999999997</v>
      </c>
      <c r="K39" s="296">
        <v>481</v>
      </c>
      <c r="L39" s="295">
        <v>16.049379999999999</v>
      </c>
      <c r="M39" s="291">
        <v>2679</v>
      </c>
      <c r="N39" s="293">
        <v>6.1611700000000003</v>
      </c>
      <c r="O39" s="294">
        <v>1179</v>
      </c>
      <c r="P39" s="295">
        <v>44.008960000000002</v>
      </c>
      <c r="Q39" s="291">
        <v>1234</v>
      </c>
      <c r="R39" s="293">
        <v>2.8379599999999998</v>
      </c>
      <c r="S39" s="294">
        <v>936</v>
      </c>
      <c r="T39" s="295">
        <v>75.850890000000007</v>
      </c>
      <c r="U39" s="291">
        <v>1830</v>
      </c>
      <c r="V39" s="293">
        <v>4.2086399999999999</v>
      </c>
      <c r="W39" s="294">
        <v>1519</v>
      </c>
      <c r="X39" s="295">
        <v>83.005459999999999</v>
      </c>
      <c r="Y39" s="272">
        <v>43482</v>
      </c>
      <c r="AA39" s="3"/>
    </row>
    <row r="40" spans="1:27" ht="14.4" x14ac:dyDescent="0.3">
      <c r="A40" s="438"/>
      <c r="B40" s="271" t="s">
        <v>340</v>
      </c>
      <c r="C40" s="274" t="s">
        <v>125</v>
      </c>
      <c r="D40" s="271" t="s">
        <v>24</v>
      </c>
      <c r="E40" s="291">
        <v>20390</v>
      </c>
      <c r="F40" s="293">
        <v>80.583330000000004</v>
      </c>
      <c r="G40" s="294">
        <v>2165</v>
      </c>
      <c r="H40" s="295">
        <v>10.61795</v>
      </c>
      <c r="I40" s="291">
        <v>1253</v>
      </c>
      <c r="J40" s="293">
        <v>4.9519799999999998</v>
      </c>
      <c r="K40" s="296">
        <v>239</v>
      </c>
      <c r="L40" s="295">
        <v>19.07422</v>
      </c>
      <c r="M40" s="291">
        <v>1553</v>
      </c>
      <c r="N40" s="293">
        <v>6.1376099999999996</v>
      </c>
      <c r="O40" s="296">
        <v>486</v>
      </c>
      <c r="P40" s="295">
        <v>31.294270000000001</v>
      </c>
      <c r="Q40" s="292">
        <v>771</v>
      </c>
      <c r="R40" s="293">
        <v>3.0470700000000002</v>
      </c>
      <c r="S40" s="296">
        <v>365</v>
      </c>
      <c r="T40" s="295">
        <v>47.341119999999997</v>
      </c>
      <c r="U40" s="291">
        <v>1336</v>
      </c>
      <c r="V40" s="293">
        <v>5.2800099999999999</v>
      </c>
      <c r="W40" s="296">
        <v>741</v>
      </c>
      <c r="X40" s="295">
        <v>55.46407</v>
      </c>
      <c r="Y40" s="272">
        <v>25303</v>
      </c>
      <c r="AA40" s="3"/>
    </row>
    <row r="41" spans="1:27" ht="14.4" x14ac:dyDescent="0.3">
      <c r="A41" s="438"/>
      <c r="B41" s="271" t="s">
        <v>341</v>
      </c>
      <c r="C41" s="274" t="s">
        <v>131</v>
      </c>
      <c r="D41" s="271" t="s">
        <v>105</v>
      </c>
      <c r="E41" s="291">
        <v>16091</v>
      </c>
      <c r="F41" s="293">
        <v>89.673429999999996</v>
      </c>
      <c r="G41" s="294">
        <v>2444</v>
      </c>
      <c r="H41" s="295">
        <v>15.188610000000001</v>
      </c>
      <c r="I41" s="291">
        <v>661</v>
      </c>
      <c r="J41" s="293">
        <v>3.6836799999999998</v>
      </c>
      <c r="K41" s="296">
        <v>178</v>
      </c>
      <c r="L41" s="295">
        <v>26.928899999999999</v>
      </c>
      <c r="M41" s="291">
        <v>689</v>
      </c>
      <c r="N41" s="293">
        <v>3.8397199999999998</v>
      </c>
      <c r="O41" s="296">
        <v>327</v>
      </c>
      <c r="P41" s="295">
        <v>47.460090000000001</v>
      </c>
      <c r="Q41" s="291">
        <v>245</v>
      </c>
      <c r="R41" s="293">
        <v>1.3653599999999999</v>
      </c>
      <c r="S41" s="296">
        <v>155</v>
      </c>
      <c r="T41" s="295">
        <v>63.265309999999999</v>
      </c>
      <c r="U41" s="291">
        <v>258</v>
      </c>
      <c r="V41" s="293">
        <v>1.43781</v>
      </c>
      <c r="W41" s="294">
        <v>183</v>
      </c>
      <c r="X41" s="295">
        <v>70.930229999999995</v>
      </c>
      <c r="Y41" s="272">
        <v>17944</v>
      </c>
      <c r="AA41" s="3"/>
    </row>
    <row r="42" spans="1:27" ht="14.4" x14ac:dyDescent="0.3">
      <c r="A42" s="438"/>
      <c r="B42" s="437" t="s">
        <v>342</v>
      </c>
      <c r="C42" s="274" t="s">
        <v>132</v>
      </c>
      <c r="D42" s="271" t="s">
        <v>23</v>
      </c>
      <c r="E42" s="291">
        <v>17428</v>
      </c>
      <c r="F42" s="293">
        <v>82.597160000000002</v>
      </c>
      <c r="G42" s="294">
        <v>1027</v>
      </c>
      <c r="H42" s="295">
        <v>5.8928200000000004</v>
      </c>
      <c r="I42" s="291">
        <v>1458</v>
      </c>
      <c r="J42" s="293">
        <v>6.9099500000000003</v>
      </c>
      <c r="K42" s="296">
        <v>161</v>
      </c>
      <c r="L42" s="295">
        <v>11.04252</v>
      </c>
      <c r="M42" s="291">
        <v>747</v>
      </c>
      <c r="N42" s="293">
        <v>3.5402800000000001</v>
      </c>
      <c r="O42" s="296">
        <v>216</v>
      </c>
      <c r="P42" s="295">
        <v>28.915659999999999</v>
      </c>
      <c r="Q42" s="292">
        <v>379</v>
      </c>
      <c r="R42" s="293">
        <v>1.7962100000000001</v>
      </c>
      <c r="S42" s="296">
        <v>215</v>
      </c>
      <c r="T42" s="295">
        <v>56.728230000000003</v>
      </c>
      <c r="U42" s="292">
        <v>1088</v>
      </c>
      <c r="V42" s="293">
        <v>5.1563999999999997</v>
      </c>
      <c r="W42" s="296">
        <v>759</v>
      </c>
      <c r="X42" s="295">
        <v>69.761030000000005</v>
      </c>
      <c r="Y42" s="272">
        <v>21100</v>
      </c>
      <c r="AA42" s="3"/>
    </row>
    <row r="43" spans="1:27" ht="14.4" x14ac:dyDescent="0.3">
      <c r="A43" s="438"/>
      <c r="B43" s="437"/>
      <c r="C43" s="274" t="s">
        <v>134</v>
      </c>
      <c r="D43" s="271" t="s">
        <v>194</v>
      </c>
      <c r="E43" s="291">
        <v>15159</v>
      </c>
      <c r="F43" s="293">
        <v>74.432879999999997</v>
      </c>
      <c r="G43" s="294">
        <v>1357</v>
      </c>
      <c r="H43" s="295">
        <v>8.9517799999999994</v>
      </c>
      <c r="I43" s="291">
        <v>1737</v>
      </c>
      <c r="J43" s="293">
        <v>8.5289199999999994</v>
      </c>
      <c r="K43" s="296">
        <v>298</v>
      </c>
      <c r="L43" s="295">
        <v>17.156020000000002</v>
      </c>
      <c r="M43" s="291">
        <v>1789</v>
      </c>
      <c r="N43" s="293">
        <v>8.7842500000000001</v>
      </c>
      <c r="O43" s="296">
        <v>811</v>
      </c>
      <c r="P43" s="295">
        <v>45.332590000000003</v>
      </c>
      <c r="Q43" s="292">
        <v>804</v>
      </c>
      <c r="R43" s="293">
        <v>3.9477600000000002</v>
      </c>
      <c r="S43" s="296">
        <v>523</v>
      </c>
      <c r="T43" s="295">
        <v>65.049750000000003</v>
      </c>
      <c r="U43" s="292">
        <v>877</v>
      </c>
      <c r="V43" s="293">
        <v>4.3061999999999996</v>
      </c>
      <c r="W43" s="296">
        <v>654</v>
      </c>
      <c r="X43" s="295">
        <v>74.572410000000005</v>
      </c>
      <c r="Y43" s="272">
        <v>20366</v>
      </c>
      <c r="AA43" s="3"/>
    </row>
    <row r="44" spans="1:27" ht="14.4" x14ac:dyDescent="0.3">
      <c r="A44" s="438"/>
      <c r="B44" s="271" t="s">
        <v>273</v>
      </c>
      <c r="C44" s="274" t="s">
        <v>139</v>
      </c>
      <c r="D44" s="271" t="s">
        <v>45</v>
      </c>
      <c r="E44" s="291">
        <v>30047</v>
      </c>
      <c r="F44" s="293">
        <v>68.953090000000003</v>
      </c>
      <c r="G44" s="294">
        <v>4140</v>
      </c>
      <c r="H44" s="295">
        <v>13.778409999999999</v>
      </c>
      <c r="I44" s="291">
        <v>2974</v>
      </c>
      <c r="J44" s="293">
        <v>6.8248600000000001</v>
      </c>
      <c r="K44" s="296">
        <v>430</v>
      </c>
      <c r="L44" s="295">
        <v>14.458640000000001</v>
      </c>
      <c r="M44" s="291">
        <v>4637</v>
      </c>
      <c r="N44" s="293">
        <v>10.64118</v>
      </c>
      <c r="O44" s="294">
        <v>1562</v>
      </c>
      <c r="P44" s="295">
        <v>33.685569999999998</v>
      </c>
      <c r="Q44" s="292">
        <v>3073</v>
      </c>
      <c r="R44" s="293">
        <v>7.0520500000000004</v>
      </c>
      <c r="S44" s="296">
        <v>1966</v>
      </c>
      <c r="T44" s="295">
        <v>63.976570000000002</v>
      </c>
      <c r="U44" s="292">
        <v>2845</v>
      </c>
      <c r="V44" s="293">
        <v>6.5288199999999996</v>
      </c>
      <c r="W44" s="296">
        <v>2193</v>
      </c>
      <c r="X44" s="295">
        <v>77.082599999999999</v>
      </c>
      <c r="Y44" s="272">
        <v>43576</v>
      </c>
      <c r="AA44" s="3"/>
    </row>
    <row r="45" spans="1:27" ht="14.4" x14ac:dyDescent="0.3">
      <c r="A45" s="438"/>
      <c r="B45" s="271" t="s">
        <v>274</v>
      </c>
      <c r="C45" s="274" t="s">
        <v>418</v>
      </c>
      <c r="D45" s="271" t="s">
        <v>21</v>
      </c>
      <c r="E45" s="291">
        <v>20526</v>
      </c>
      <c r="F45" s="293">
        <v>71.521659999999997</v>
      </c>
      <c r="G45" s="294">
        <v>2163</v>
      </c>
      <c r="H45" s="295">
        <v>10.537850000000001</v>
      </c>
      <c r="I45" s="291">
        <v>1856</v>
      </c>
      <c r="J45" s="293">
        <v>6.4671200000000004</v>
      </c>
      <c r="K45" s="296">
        <v>266</v>
      </c>
      <c r="L45" s="295">
        <v>14.331899999999999</v>
      </c>
      <c r="M45" s="291">
        <v>3142</v>
      </c>
      <c r="N45" s="293">
        <v>10.948119999999999</v>
      </c>
      <c r="O45" s="296">
        <v>986</v>
      </c>
      <c r="P45" s="295">
        <v>31.38129</v>
      </c>
      <c r="Q45" s="292">
        <v>1344</v>
      </c>
      <c r="R45" s="293">
        <v>4.68309</v>
      </c>
      <c r="S45" s="296">
        <v>701</v>
      </c>
      <c r="T45" s="295">
        <v>52.157739999999997</v>
      </c>
      <c r="U45" s="292">
        <v>1831</v>
      </c>
      <c r="V45" s="293">
        <v>6.3800100000000004</v>
      </c>
      <c r="W45" s="296">
        <v>1255</v>
      </c>
      <c r="X45" s="295">
        <v>68.541780000000003</v>
      </c>
      <c r="Y45" s="272">
        <v>28699</v>
      </c>
      <c r="AA45" s="3"/>
    </row>
    <row r="46" spans="1:27" ht="14.4" x14ac:dyDescent="0.3">
      <c r="A46" s="438"/>
      <c r="B46" s="437" t="s">
        <v>275</v>
      </c>
      <c r="C46" s="274" t="s">
        <v>378</v>
      </c>
      <c r="D46" s="271" t="s">
        <v>59</v>
      </c>
      <c r="E46" s="291">
        <v>35171</v>
      </c>
      <c r="F46" s="293">
        <v>71.65034</v>
      </c>
      <c r="G46" s="294">
        <v>4660</v>
      </c>
      <c r="H46" s="295">
        <v>13.249549999999999</v>
      </c>
      <c r="I46" s="291">
        <v>3901</v>
      </c>
      <c r="J46" s="293">
        <v>7.9471100000000003</v>
      </c>
      <c r="K46" s="296">
        <v>461</v>
      </c>
      <c r="L46" s="295">
        <v>11.81748</v>
      </c>
      <c r="M46" s="291">
        <v>3897</v>
      </c>
      <c r="N46" s="293">
        <v>7.9389700000000003</v>
      </c>
      <c r="O46" s="294">
        <v>1168</v>
      </c>
      <c r="P46" s="295">
        <v>29.971769999999999</v>
      </c>
      <c r="Q46" s="291">
        <v>1755</v>
      </c>
      <c r="R46" s="293">
        <v>3.5752799999999998</v>
      </c>
      <c r="S46" s="294">
        <v>950</v>
      </c>
      <c r="T46" s="295">
        <v>54.131050000000002</v>
      </c>
      <c r="U46" s="291">
        <v>4363</v>
      </c>
      <c r="V46" s="293">
        <v>8.8882999999999992</v>
      </c>
      <c r="W46" s="294">
        <v>3118</v>
      </c>
      <c r="X46" s="295">
        <v>71.464590000000001</v>
      </c>
      <c r="Y46" s="272">
        <v>49087</v>
      </c>
      <c r="AA46" s="3"/>
    </row>
    <row r="47" spans="1:27" ht="14.4" x14ac:dyDescent="0.3">
      <c r="A47" s="438"/>
      <c r="B47" s="437"/>
      <c r="C47" s="274" t="s">
        <v>379</v>
      </c>
      <c r="D47" s="271" t="s">
        <v>39</v>
      </c>
      <c r="E47" s="291">
        <v>36776</v>
      </c>
      <c r="F47" s="293">
        <v>92.276809999999998</v>
      </c>
      <c r="G47" s="294">
        <v>4388</v>
      </c>
      <c r="H47" s="295">
        <v>11.93169</v>
      </c>
      <c r="I47" s="292">
        <v>1637</v>
      </c>
      <c r="J47" s="293">
        <v>4.1074900000000003</v>
      </c>
      <c r="K47" s="296">
        <v>439</v>
      </c>
      <c r="L47" s="295">
        <v>26.817350000000001</v>
      </c>
      <c r="M47" s="292">
        <v>1216</v>
      </c>
      <c r="N47" s="293">
        <v>3.0511400000000002</v>
      </c>
      <c r="O47" s="296">
        <v>462</v>
      </c>
      <c r="P47" s="295">
        <v>37.99342</v>
      </c>
      <c r="Q47" s="292">
        <v>146</v>
      </c>
      <c r="R47" s="293">
        <v>0.36634</v>
      </c>
      <c r="S47" s="296">
        <v>82</v>
      </c>
      <c r="T47" s="295">
        <v>56.164380000000001</v>
      </c>
      <c r="U47" s="292">
        <v>79</v>
      </c>
      <c r="V47" s="293">
        <v>0.19822000000000001</v>
      </c>
      <c r="W47" s="296">
        <v>39</v>
      </c>
      <c r="X47" s="295">
        <v>49.367089999999997</v>
      </c>
      <c r="Y47" s="272">
        <v>39854</v>
      </c>
      <c r="AA47" s="3"/>
    </row>
    <row r="48" spans="1:27" ht="14.25" customHeight="1" x14ac:dyDescent="0.3">
      <c r="A48" s="438"/>
      <c r="B48" s="437" t="s">
        <v>276</v>
      </c>
      <c r="C48" s="274" t="s">
        <v>381</v>
      </c>
      <c r="D48" s="271" t="s">
        <v>195</v>
      </c>
      <c r="E48" s="291">
        <v>27048</v>
      </c>
      <c r="F48" s="293">
        <v>72.641329999999996</v>
      </c>
      <c r="G48" s="294">
        <v>3372</v>
      </c>
      <c r="H48" s="295">
        <v>12.46673</v>
      </c>
      <c r="I48" s="291">
        <v>2691</v>
      </c>
      <c r="J48" s="293">
        <v>7.2270700000000003</v>
      </c>
      <c r="K48" s="296">
        <v>315</v>
      </c>
      <c r="L48" s="295">
        <v>11.705690000000001</v>
      </c>
      <c r="M48" s="291">
        <v>3251</v>
      </c>
      <c r="N48" s="293">
        <v>8.7310300000000005</v>
      </c>
      <c r="O48" s="296">
        <v>744</v>
      </c>
      <c r="P48" s="295">
        <v>22.885269999999998</v>
      </c>
      <c r="Q48" s="291">
        <v>1402</v>
      </c>
      <c r="R48" s="293">
        <v>3.7652700000000001</v>
      </c>
      <c r="S48" s="296">
        <v>582</v>
      </c>
      <c r="T48" s="295">
        <v>41.512129999999999</v>
      </c>
      <c r="U48" s="291">
        <v>2843</v>
      </c>
      <c r="V48" s="293">
        <v>7.6352900000000004</v>
      </c>
      <c r="W48" s="294">
        <v>1878</v>
      </c>
      <c r="X48" s="295">
        <v>66.056979999999996</v>
      </c>
      <c r="Y48" s="272">
        <v>37235</v>
      </c>
      <c r="AA48" s="3"/>
    </row>
    <row r="49" spans="1:27" ht="14.4" x14ac:dyDescent="0.3">
      <c r="A49" s="438"/>
      <c r="B49" s="437"/>
      <c r="C49" s="274" t="s">
        <v>144</v>
      </c>
      <c r="D49" s="271" t="s">
        <v>196</v>
      </c>
      <c r="E49" s="291">
        <v>28419</v>
      </c>
      <c r="F49" s="293">
        <v>81.572379999999995</v>
      </c>
      <c r="G49" s="294">
        <v>3513</v>
      </c>
      <c r="H49" s="295">
        <v>12.36145</v>
      </c>
      <c r="I49" s="291">
        <v>2041</v>
      </c>
      <c r="J49" s="293">
        <v>5.8583800000000004</v>
      </c>
      <c r="K49" s="296">
        <v>478</v>
      </c>
      <c r="L49" s="295">
        <v>23.419889999999999</v>
      </c>
      <c r="M49" s="291">
        <v>1995</v>
      </c>
      <c r="N49" s="293">
        <v>5.7263400000000004</v>
      </c>
      <c r="O49" s="296">
        <v>1047</v>
      </c>
      <c r="P49" s="295">
        <v>52.481200000000001</v>
      </c>
      <c r="Q49" s="292">
        <v>912</v>
      </c>
      <c r="R49" s="293">
        <v>2.6177600000000001</v>
      </c>
      <c r="S49" s="296">
        <v>660</v>
      </c>
      <c r="T49" s="295">
        <v>72.36842</v>
      </c>
      <c r="U49" s="292">
        <v>1472</v>
      </c>
      <c r="V49" s="293">
        <v>4.2251500000000002</v>
      </c>
      <c r="W49" s="296">
        <v>1146</v>
      </c>
      <c r="X49" s="295">
        <v>77.853260000000006</v>
      </c>
      <c r="Y49" s="272">
        <v>34839</v>
      </c>
      <c r="AA49" s="3"/>
    </row>
    <row r="50" spans="1:27" ht="14.4" x14ac:dyDescent="0.3">
      <c r="A50" s="438"/>
      <c r="B50" s="164" t="s">
        <v>451</v>
      </c>
      <c r="C50" s="274" t="s">
        <v>419</v>
      </c>
      <c r="D50" s="271" t="s">
        <v>416</v>
      </c>
      <c r="E50" s="291">
        <v>20178</v>
      </c>
      <c r="F50" s="293">
        <v>65.685730000000007</v>
      </c>
      <c r="G50" s="294">
        <v>1026</v>
      </c>
      <c r="H50" s="295">
        <v>5.0847499999999997</v>
      </c>
      <c r="I50" s="291">
        <v>3765</v>
      </c>
      <c r="J50" s="293">
        <v>12.256259999999999</v>
      </c>
      <c r="K50" s="296">
        <v>299</v>
      </c>
      <c r="L50" s="295">
        <v>7.9415699999999996</v>
      </c>
      <c r="M50" s="291">
        <v>2501</v>
      </c>
      <c r="N50" s="293">
        <v>8.1415400000000009</v>
      </c>
      <c r="O50" s="296">
        <v>1325</v>
      </c>
      <c r="P50" s="295">
        <v>52.978810000000003</v>
      </c>
      <c r="Q50" s="292">
        <v>1533</v>
      </c>
      <c r="R50" s="293">
        <v>4.9904000000000002</v>
      </c>
      <c r="S50" s="296">
        <v>1233</v>
      </c>
      <c r="T50" s="295">
        <v>80.430530000000005</v>
      </c>
      <c r="U50" s="292">
        <v>2742</v>
      </c>
      <c r="V50" s="293">
        <v>8.9260699999999993</v>
      </c>
      <c r="W50" s="296">
        <v>2288</v>
      </c>
      <c r="X50" s="295">
        <v>83.442740000000001</v>
      </c>
      <c r="Y50" s="272">
        <v>30719</v>
      </c>
      <c r="AA50" s="3"/>
    </row>
    <row r="51" spans="1:27" ht="26.4" x14ac:dyDescent="0.3">
      <c r="A51" s="438"/>
      <c r="B51" s="271" t="s">
        <v>277</v>
      </c>
      <c r="C51" s="274" t="s">
        <v>123</v>
      </c>
      <c r="D51" s="271" t="s">
        <v>124</v>
      </c>
      <c r="E51" s="291">
        <v>25379</v>
      </c>
      <c r="F51" s="293">
        <v>60.760370000000002</v>
      </c>
      <c r="G51" s="294">
        <v>2586</v>
      </c>
      <c r="H51" s="295">
        <v>10.18953</v>
      </c>
      <c r="I51" s="291">
        <v>4592</v>
      </c>
      <c r="J51" s="293">
        <v>10.9938</v>
      </c>
      <c r="K51" s="296">
        <v>624</v>
      </c>
      <c r="L51" s="295">
        <v>13.588850000000001</v>
      </c>
      <c r="M51" s="291">
        <v>4505</v>
      </c>
      <c r="N51" s="293">
        <v>10.78551</v>
      </c>
      <c r="O51" s="294">
        <v>1639</v>
      </c>
      <c r="P51" s="295">
        <v>36.381799999999998</v>
      </c>
      <c r="Q51" s="291">
        <v>2190</v>
      </c>
      <c r="R51" s="293">
        <v>5.2431200000000002</v>
      </c>
      <c r="S51" s="296">
        <v>1245</v>
      </c>
      <c r="T51" s="295">
        <v>56.849319999999999</v>
      </c>
      <c r="U51" s="291">
        <v>5103</v>
      </c>
      <c r="V51" s="293">
        <v>12.21719</v>
      </c>
      <c r="W51" s="294">
        <v>3771</v>
      </c>
      <c r="X51" s="295">
        <v>73.897710000000004</v>
      </c>
      <c r="Y51" s="272">
        <v>41769</v>
      </c>
      <c r="AA51" s="3"/>
    </row>
    <row r="52" spans="1:27" ht="26.4" x14ac:dyDescent="0.3">
      <c r="A52" s="438"/>
      <c r="B52" s="271" t="s">
        <v>278</v>
      </c>
      <c r="C52" s="274" t="s">
        <v>113</v>
      </c>
      <c r="D52" s="271" t="s">
        <v>170</v>
      </c>
      <c r="E52" s="291">
        <v>24371</v>
      </c>
      <c r="F52" s="293">
        <v>56.133679999999998</v>
      </c>
      <c r="G52" s="294">
        <v>2583</v>
      </c>
      <c r="H52" s="295">
        <v>10.598660000000001</v>
      </c>
      <c r="I52" s="291">
        <v>4196</v>
      </c>
      <c r="J52" s="293">
        <v>9.6646400000000003</v>
      </c>
      <c r="K52" s="296">
        <v>528</v>
      </c>
      <c r="L52" s="295">
        <v>12.583410000000001</v>
      </c>
      <c r="M52" s="291">
        <v>5097</v>
      </c>
      <c r="N52" s="293">
        <v>11.73991</v>
      </c>
      <c r="O52" s="294">
        <v>1498</v>
      </c>
      <c r="P52" s="295">
        <v>29.38984</v>
      </c>
      <c r="Q52" s="291">
        <v>2803</v>
      </c>
      <c r="R52" s="293">
        <v>6.4561500000000001</v>
      </c>
      <c r="S52" s="294">
        <v>1500</v>
      </c>
      <c r="T52" s="295">
        <v>53.514090000000003</v>
      </c>
      <c r="U52" s="291">
        <v>6949</v>
      </c>
      <c r="V52" s="293">
        <v>16.00562</v>
      </c>
      <c r="W52" s="294">
        <v>4856</v>
      </c>
      <c r="X52" s="295">
        <v>69.880560000000003</v>
      </c>
      <c r="Y52" s="272">
        <v>43416</v>
      </c>
      <c r="AA52" s="3"/>
    </row>
    <row r="53" spans="1:27" ht="14.4" x14ac:dyDescent="0.3">
      <c r="A53" s="438"/>
      <c r="B53" s="437" t="s">
        <v>2</v>
      </c>
      <c r="C53" s="437"/>
      <c r="D53" s="437"/>
      <c r="E53" s="291">
        <v>634989</v>
      </c>
      <c r="F53" s="293">
        <v>75.078659999999999</v>
      </c>
      <c r="G53" s="294">
        <v>74324</v>
      </c>
      <c r="H53" s="295">
        <v>11.70477</v>
      </c>
      <c r="I53" s="291">
        <v>62684</v>
      </c>
      <c r="J53" s="293">
        <v>7.4115200000000003</v>
      </c>
      <c r="K53" s="294">
        <v>9764</v>
      </c>
      <c r="L53" s="295">
        <v>15.57654</v>
      </c>
      <c r="M53" s="291">
        <v>65424</v>
      </c>
      <c r="N53" s="293">
        <v>7.7354799999999999</v>
      </c>
      <c r="O53" s="294">
        <v>25450</v>
      </c>
      <c r="P53" s="295">
        <v>38.900100000000002</v>
      </c>
      <c r="Q53" s="291">
        <v>31473</v>
      </c>
      <c r="R53" s="293">
        <v>3.7212499999999999</v>
      </c>
      <c r="S53" s="294">
        <v>19800</v>
      </c>
      <c r="T53" s="295">
        <v>62.911070000000002</v>
      </c>
      <c r="U53" s="291">
        <v>51195</v>
      </c>
      <c r="V53" s="293">
        <v>6.0530999999999997</v>
      </c>
      <c r="W53" s="294">
        <v>36867</v>
      </c>
      <c r="X53" s="295">
        <v>72.012889999999999</v>
      </c>
      <c r="Y53" s="272">
        <v>845765</v>
      </c>
      <c r="AA53" s="3"/>
    </row>
    <row r="54" spans="1:27" ht="39.6" x14ac:dyDescent="0.3">
      <c r="A54" s="438" t="s">
        <v>221</v>
      </c>
      <c r="B54" s="271" t="s">
        <v>279</v>
      </c>
      <c r="C54" s="274" t="s">
        <v>116</v>
      </c>
      <c r="D54" s="271" t="s">
        <v>215</v>
      </c>
      <c r="E54" s="291">
        <v>26186</v>
      </c>
      <c r="F54" s="293">
        <v>59.970230000000001</v>
      </c>
      <c r="G54" s="294">
        <v>2460</v>
      </c>
      <c r="H54" s="295">
        <v>9.3943300000000001</v>
      </c>
      <c r="I54" s="291">
        <v>4067</v>
      </c>
      <c r="J54" s="293">
        <v>9.3140999999999998</v>
      </c>
      <c r="K54" s="294">
        <v>727</v>
      </c>
      <c r="L54" s="295">
        <v>17.875579999999999</v>
      </c>
      <c r="M54" s="291">
        <v>4476</v>
      </c>
      <c r="N54" s="293">
        <v>10.250769999999999</v>
      </c>
      <c r="O54" s="294">
        <v>2052</v>
      </c>
      <c r="P54" s="295">
        <v>45.844499999999996</v>
      </c>
      <c r="Q54" s="291">
        <v>2622</v>
      </c>
      <c r="R54" s="293">
        <v>6.00481</v>
      </c>
      <c r="S54" s="294">
        <v>1958</v>
      </c>
      <c r="T54" s="295">
        <v>74.675820000000002</v>
      </c>
      <c r="U54" s="291">
        <v>6314</v>
      </c>
      <c r="V54" s="293">
        <v>14.460089999999999</v>
      </c>
      <c r="W54" s="294">
        <v>5588</v>
      </c>
      <c r="X54" s="295">
        <v>88.501739999999998</v>
      </c>
      <c r="Y54" s="272">
        <v>43665</v>
      </c>
      <c r="AA54" s="3"/>
    </row>
    <row r="55" spans="1:27" ht="26.4" x14ac:dyDescent="0.3">
      <c r="A55" s="438"/>
      <c r="B55" s="271" t="s">
        <v>280</v>
      </c>
      <c r="C55" s="274" t="s">
        <v>458</v>
      </c>
      <c r="D55" s="271" t="s">
        <v>46</v>
      </c>
      <c r="E55" s="291">
        <v>36428</v>
      </c>
      <c r="F55" s="293">
        <v>72.477670000000003</v>
      </c>
      <c r="G55" s="294">
        <v>6269</v>
      </c>
      <c r="H55" s="295">
        <v>17.209289999999999</v>
      </c>
      <c r="I55" s="291">
        <v>4357</v>
      </c>
      <c r="J55" s="293">
        <v>8.6687499999999993</v>
      </c>
      <c r="K55" s="296">
        <v>1134</v>
      </c>
      <c r="L55" s="295">
        <v>26.027080000000002</v>
      </c>
      <c r="M55" s="291">
        <v>4797</v>
      </c>
      <c r="N55" s="293">
        <v>9.5441800000000008</v>
      </c>
      <c r="O55" s="294">
        <v>2400</v>
      </c>
      <c r="P55" s="295">
        <v>50.031269999999999</v>
      </c>
      <c r="Q55" s="292">
        <v>2701</v>
      </c>
      <c r="R55" s="293">
        <v>5.3739499999999998</v>
      </c>
      <c r="S55" s="296">
        <v>1939</v>
      </c>
      <c r="T55" s="295">
        <v>71.788229999999999</v>
      </c>
      <c r="U55" s="291">
        <v>1978</v>
      </c>
      <c r="V55" s="293">
        <v>3.93546</v>
      </c>
      <c r="W55" s="296">
        <v>1581</v>
      </c>
      <c r="X55" s="295">
        <v>79.929220000000001</v>
      </c>
      <c r="Y55" s="272">
        <v>50261</v>
      </c>
      <c r="AA55" s="3"/>
    </row>
    <row r="56" spans="1:27" ht="14.4" x14ac:dyDescent="0.3">
      <c r="A56" s="438"/>
      <c r="B56" s="271" t="s">
        <v>281</v>
      </c>
      <c r="C56" s="274" t="s">
        <v>385</v>
      </c>
      <c r="D56" s="271" t="s">
        <v>48</v>
      </c>
      <c r="E56" s="291">
        <v>44991</v>
      </c>
      <c r="F56" s="293">
        <v>64.933319999999995</v>
      </c>
      <c r="G56" s="294">
        <v>7454</v>
      </c>
      <c r="H56" s="295">
        <v>16.56776</v>
      </c>
      <c r="I56" s="291">
        <v>6203</v>
      </c>
      <c r="J56" s="293">
        <v>8.9524899999999992</v>
      </c>
      <c r="K56" s="294">
        <v>733</v>
      </c>
      <c r="L56" s="295">
        <v>11.81686</v>
      </c>
      <c r="M56" s="291">
        <v>6639</v>
      </c>
      <c r="N56" s="293">
        <v>9.5817499999999995</v>
      </c>
      <c r="O56" s="294">
        <v>2810</v>
      </c>
      <c r="P56" s="295">
        <v>42.325650000000003</v>
      </c>
      <c r="Q56" s="291">
        <v>3265</v>
      </c>
      <c r="R56" s="293">
        <v>4.7122200000000003</v>
      </c>
      <c r="S56" s="294">
        <v>2496</v>
      </c>
      <c r="T56" s="295">
        <v>76.44717</v>
      </c>
      <c r="U56" s="291">
        <v>8190</v>
      </c>
      <c r="V56" s="293">
        <v>11.82023</v>
      </c>
      <c r="W56" s="294">
        <v>6891</v>
      </c>
      <c r="X56" s="295">
        <v>84.139189999999999</v>
      </c>
      <c r="Y56" s="272">
        <v>69288</v>
      </c>
      <c r="AA56" s="3"/>
    </row>
    <row r="57" spans="1:27" ht="26.4" x14ac:dyDescent="0.3">
      <c r="A57" s="438"/>
      <c r="B57" s="271" t="s">
        <v>282</v>
      </c>
      <c r="C57" s="274" t="s">
        <v>161</v>
      </c>
      <c r="D57" s="271" t="s">
        <v>162</v>
      </c>
      <c r="E57" s="291">
        <v>32466</v>
      </c>
      <c r="F57" s="293">
        <v>60.91639</v>
      </c>
      <c r="G57" s="294">
        <v>2307</v>
      </c>
      <c r="H57" s="295">
        <v>7.1059000000000001</v>
      </c>
      <c r="I57" s="291">
        <v>4384</v>
      </c>
      <c r="J57" s="293">
        <v>8.2257599999999993</v>
      </c>
      <c r="K57" s="294">
        <v>766</v>
      </c>
      <c r="L57" s="295">
        <v>17.472629999999999</v>
      </c>
      <c r="M57" s="291">
        <v>5969</v>
      </c>
      <c r="N57" s="293">
        <v>11.19971</v>
      </c>
      <c r="O57" s="294">
        <v>2327</v>
      </c>
      <c r="P57" s="295">
        <v>38.984749999999998</v>
      </c>
      <c r="Q57" s="291">
        <v>3498</v>
      </c>
      <c r="R57" s="293">
        <v>6.5633400000000002</v>
      </c>
      <c r="S57" s="294">
        <v>2456</v>
      </c>
      <c r="T57" s="295">
        <v>70.211550000000003</v>
      </c>
      <c r="U57" s="291">
        <v>6979</v>
      </c>
      <c r="V57" s="293">
        <v>13.09479</v>
      </c>
      <c r="W57" s="294">
        <v>6002</v>
      </c>
      <c r="X57" s="295">
        <v>86.000860000000003</v>
      </c>
      <c r="Y57" s="272">
        <v>53296</v>
      </c>
      <c r="AA57" s="3"/>
    </row>
    <row r="58" spans="1:27" ht="14.4" x14ac:dyDescent="0.3">
      <c r="A58" s="438"/>
      <c r="B58" s="437" t="s">
        <v>2</v>
      </c>
      <c r="C58" s="437"/>
      <c r="D58" s="437"/>
      <c r="E58" s="291">
        <v>140071</v>
      </c>
      <c r="F58" s="293">
        <v>64.694929999999999</v>
      </c>
      <c r="G58" s="294">
        <v>18490</v>
      </c>
      <c r="H58" s="295">
        <v>13.20045</v>
      </c>
      <c r="I58" s="291">
        <v>19011</v>
      </c>
      <c r="J58" s="293">
        <v>8.7806599999999992</v>
      </c>
      <c r="K58" s="294">
        <v>3360</v>
      </c>
      <c r="L58" s="295">
        <v>17.67398</v>
      </c>
      <c r="M58" s="291">
        <v>21881</v>
      </c>
      <c r="N58" s="293">
        <v>10.10623</v>
      </c>
      <c r="O58" s="294">
        <v>9589</v>
      </c>
      <c r="P58" s="295">
        <v>43.823410000000003</v>
      </c>
      <c r="Q58" s="291">
        <v>12086</v>
      </c>
      <c r="R58" s="293">
        <v>5.5821899999999998</v>
      </c>
      <c r="S58" s="294">
        <v>8849</v>
      </c>
      <c r="T58" s="295">
        <v>73.216949999999997</v>
      </c>
      <c r="U58" s="291">
        <v>23461</v>
      </c>
      <c r="V58" s="293">
        <v>10.835990000000001</v>
      </c>
      <c r="W58" s="294">
        <v>20062</v>
      </c>
      <c r="X58" s="295">
        <v>85.512129999999999</v>
      </c>
      <c r="Y58" s="272">
        <v>216510</v>
      </c>
      <c r="AA58" s="3"/>
    </row>
    <row r="59" spans="1:27" ht="14.25" customHeight="1" x14ac:dyDescent="0.3">
      <c r="A59" s="438" t="s">
        <v>222</v>
      </c>
      <c r="B59" s="437" t="s">
        <v>337</v>
      </c>
      <c r="C59" s="274" t="s">
        <v>118</v>
      </c>
      <c r="D59" s="271" t="s">
        <v>22</v>
      </c>
      <c r="E59" s="291">
        <v>58456</v>
      </c>
      <c r="F59" s="293">
        <v>99.09308</v>
      </c>
      <c r="G59" s="296">
        <v>1361</v>
      </c>
      <c r="H59" s="295">
        <v>2.3282500000000002</v>
      </c>
      <c r="I59" s="292">
        <v>466</v>
      </c>
      <c r="J59" s="293">
        <v>0.78995000000000004</v>
      </c>
      <c r="K59" s="296">
        <v>55</v>
      </c>
      <c r="L59" s="295">
        <v>11.802580000000001</v>
      </c>
      <c r="M59" s="292">
        <v>66</v>
      </c>
      <c r="N59" s="293">
        <v>0.11187999999999999</v>
      </c>
      <c r="O59" s="296">
        <v>7</v>
      </c>
      <c r="P59" s="295">
        <v>10.606059999999999</v>
      </c>
      <c r="Q59" s="292">
        <v>2</v>
      </c>
      <c r="R59" s="293">
        <v>3.3899999999999998E-3</v>
      </c>
      <c r="S59" s="296">
        <v>0</v>
      </c>
      <c r="T59" s="296">
        <v>0</v>
      </c>
      <c r="U59" s="292">
        <v>1</v>
      </c>
      <c r="V59" s="293">
        <v>1.6999999999999999E-3</v>
      </c>
      <c r="W59" s="296">
        <v>0</v>
      </c>
      <c r="X59" s="296">
        <v>0</v>
      </c>
      <c r="Y59" s="272">
        <v>58991</v>
      </c>
      <c r="AA59" s="3"/>
    </row>
    <row r="60" spans="1:27" ht="14.4" x14ac:dyDescent="0.3">
      <c r="A60" s="438"/>
      <c r="B60" s="437"/>
      <c r="C60" s="274" t="s">
        <v>121</v>
      </c>
      <c r="D60" s="271" t="s">
        <v>33</v>
      </c>
      <c r="E60" s="291">
        <v>22111</v>
      </c>
      <c r="F60" s="293">
        <v>89.605279999999993</v>
      </c>
      <c r="G60" s="294">
        <v>1647</v>
      </c>
      <c r="H60" s="295">
        <v>7.4487800000000002</v>
      </c>
      <c r="I60" s="292">
        <v>676</v>
      </c>
      <c r="J60" s="293">
        <v>2.7395</v>
      </c>
      <c r="K60" s="296">
        <v>77</v>
      </c>
      <c r="L60" s="295">
        <v>11.39053</v>
      </c>
      <c r="M60" s="292">
        <v>857</v>
      </c>
      <c r="N60" s="293">
        <v>3.4730099999999999</v>
      </c>
      <c r="O60" s="296">
        <v>317</v>
      </c>
      <c r="P60" s="295">
        <v>36.9895</v>
      </c>
      <c r="Q60" s="292">
        <v>444</v>
      </c>
      <c r="R60" s="293">
        <v>1.79932</v>
      </c>
      <c r="S60" s="296">
        <v>201</v>
      </c>
      <c r="T60" s="296">
        <v>45.270269999999996</v>
      </c>
      <c r="U60" s="292">
        <v>588</v>
      </c>
      <c r="V60" s="293">
        <v>2.3828800000000001</v>
      </c>
      <c r="W60" s="296">
        <v>316</v>
      </c>
      <c r="X60" s="296">
        <v>53.741500000000002</v>
      </c>
      <c r="Y60" s="272">
        <v>24676</v>
      </c>
      <c r="AA60" s="3"/>
    </row>
    <row r="61" spans="1:27" ht="14.4" x14ac:dyDescent="0.3">
      <c r="A61" s="438"/>
      <c r="B61" s="271" t="s">
        <v>338</v>
      </c>
      <c r="C61" s="274" t="s">
        <v>374</v>
      </c>
      <c r="D61" s="271" t="s">
        <v>375</v>
      </c>
      <c r="E61" s="291">
        <v>16096</v>
      </c>
      <c r="F61" s="293">
        <v>99.801590000000004</v>
      </c>
      <c r="G61" s="294">
        <v>660</v>
      </c>
      <c r="H61" s="295">
        <v>4.1003999999999996</v>
      </c>
      <c r="I61" s="292">
        <v>28</v>
      </c>
      <c r="J61" s="293">
        <v>0.17360999999999999</v>
      </c>
      <c r="K61" s="296">
        <v>18</v>
      </c>
      <c r="L61" s="295">
        <v>64.285709999999995</v>
      </c>
      <c r="M61" s="292">
        <v>1</v>
      </c>
      <c r="N61" s="293">
        <v>6.1999999999999998E-3</v>
      </c>
      <c r="O61" s="296">
        <v>0</v>
      </c>
      <c r="P61" s="295">
        <v>0</v>
      </c>
      <c r="Q61" s="292">
        <v>3</v>
      </c>
      <c r="R61" s="293">
        <v>1.8599999999999998E-2</v>
      </c>
      <c r="S61" s="296">
        <v>0</v>
      </c>
      <c r="T61" s="296">
        <v>0</v>
      </c>
      <c r="U61" s="292">
        <v>0</v>
      </c>
      <c r="V61" s="293">
        <v>0</v>
      </c>
      <c r="W61" s="296">
        <v>0</v>
      </c>
      <c r="X61" s="296">
        <v>0</v>
      </c>
      <c r="Y61" s="272">
        <v>16128</v>
      </c>
      <c r="AA61" s="3"/>
    </row>
    <row r="62" spans="1:27" ht="14.4" x14ac:dyDescent="0.3">
      <c r="A62" s="438"/>
      <c r="B62" s="271" t="s">
        <v>275</v>
      </c>
      <c r="C62" s="274" t="s">
        <v>380</v>
      </c>
      <c r="D62" s="271" t="s">
        <v>40</v>
      </c>
      <c r="E62" s="291">
        <v>19093</v>
      </c>
      <c r="F62" s="293">
        <v>99.822239999999994</v>
      </c>
      <c r="G62" s="294">
        <v>1885</v>
      </c>
      <c r="H62" s="295">
        <v>9.8727300000000007</v>
      </c>
      <c r="I62" s="292">
        <v>34</v>
      </c>
      <c r="J62" s="293">
        <v>0.17776</v>
      </c>
      <c r="K62" s="296">
        <v>9</v>
      </c>
      <c r="L62" s="295">
        <v>26.470590000000001</v>
      </c>
      <c r="M62" s="292">
        <v>0</v>
      </c>
      <c r="N62" s="293">
        <v>0</v>
      </c>
      <c r="O62" s="296">
        <v>0</v>
      </c>
      <c r="P62" s="295">
        <v>0</v>
      </c>
      <c r="Q62" s="292">
        <v>0</v>
      </c>
      <c r="R62" s="293">
        <v>0</v>
      </c>
      <c r="S62" s="296">
        <v>0</v>
      </c>
      <c r="T62" s="296">
        <v>0</v>
      </c>
      <c r="U62" s="292">
        <v>0</v>
      </c>
      <c r="V62" s="293">
        <v>0</v>
      </c>
      <c r="W62" s="296">
        <v>0</v>
      </c>
      <c r="X62" s="296">
        <v>0</v>
      </c>
      <c r="Y62" s="272">
        <v>19127</v>
      </c>
      <c r="AA62" s="3"/>
    </row>
    <row r="63" spans="1:27" ht="14.25" customHeight="1" x14ac:dyDescent="0.3">
      <c r="A63" s="438"/>
      <c r="B63" s="437" t="s">
        <v>279</v>
      </c>
      <c r="C63" s="274" t="s">
        <v>159</v>
      </c>
      <c r="D63" s="271" t="s">
        <v>216</v>
      </c>
      <c r="E63" s="291">
        <v>9732</v>
      </c>
      <c r="F63" s="293">
        <v>98.822100000000006</v>
      </c>
      <c r="G63" s="296">
        <v>698</v>
      </c>
      <c r="H63" s="295">
        <v>7.1722200000000003</v>
      </c>
      <c r="I63" s="292">
        <v>97</v>
      </c>
      <c r="J63" s="293">
        <v>0.98497000000000001</v>
      </c>
      <c r="K63" s="296">
        <v>39</v>
      </c>
      <c r="L63" s="295">
        <v>40.206189999999999</v>
      </c>
      <c r="M63" s="292">
        <v>14</v>
      </c>
      <c r="N63" s="293">
        <v>0.14216000000000001</v>
      </c>
      <c r="O63" s="296">
        <v>3</v>
      </c>
      <c r="P63" s="295">
        <v>21.428570000000001</v>
      </c>
      <c r="Q63" s="292">
        <v>2</v>
      </c>
      <c r="R63" s="293">
        <v>2.0310000000000002E-2</v>
      </c>
      <c r="S63" s="296">
        <v>1</v>
      </c>
      <c r="T63" s="296">
        <v>50</v>
      </c>
      <c r="U63" s="292">
        <v>3</v>
      </c>
      <c r="V63" s="293">
        <v>3.0460000000000001E-2</v>
      </c>
      <c r="W63" s="296">
        <v>1</v>
      </c>
      <c r="X63" s="296">
        <v>33.333329999999997</v>
      </c>
      <c r="Y63" s="272">
        <v>9848</v>
      </c>
      <c r="AA63" s="3"/>
    </row>
    <row r="64" spans="1:27" ht="14.25" customHeight="1" x14ac:dyDescent="0.3">
      <c r="A64" s="438"/>
      <c r="B64" s="437"/>
      <c r="C64" s="274" t="s">
        <v>160</v>
      </c>
      <c r="D64" s="271" t="s">
        <v>217</v>
      </c>
      <c r="E64" s="291">
        <v>6113</v>
      </c>
      <c r="F64" s="293">
        <v>99.592699999999994</v>
      </c>
      <c r="G64" s="294">
        <v>1974</v>
      </c>
      <c r="H64" s="295">
        <v>32.291840000000001</v>
      </c>
      <c r="I64" s="292">
        <v>13</v>
      </c>
      <c r="J64" s="293">
        <v>0.21179999999999999</v>
      </c>
      <c r="K64" s="296">
        <v>6</v>
      </c>
      <c r="L64" s="295">
        <v>46.153849999999998</v>
      </c>
      <c r="M64" s="292">
        <v>6</v>
      </c>
      <c r="N64" s="293">
        <v>9.7750000000000004E-2</v>
      </c>
      <c r="O64" s="296">
        <v>4</v>
      </c>
      <c r="P64" s="295">
        <v>66.666669999999996</v>
      </c>
      <c r="Q64" s="292">
        <v>2</v>
      </c>
      <c r="R64" s="293">
        <v>3.2579999999999998E-2</v>
      </c>
      <c r="S64" s="296">
        <v>2</v>
      </c>
      <c r="T64" s="296">
        <v>100</v>
      </c>
      <c r="U64" s="292">
        <v>4</v>
      </c>
      <c r="V64" s="293">
        <v>6.5170000000000006E-2</v>
      </c>
      <c r="W64" s="296">
        <v>4</v>
      </c>
      <c r="X64" s="296">
        <v>100</v>
      </c>
      <c r="Y64" s="272">
        <v>6138</v>
      </c>
      <c r="AA64" s="3"/>
    </row>
    <row r="65" spans="1:27" ht="14.4" customHeight="1" x14ac:dyDescent="0.3">
      <c r="A65" s="438"/>
      <c r="B65" s="440" t="s">
        <v>283</v>
      </c>
      <c r="C65" s="274" t="s">
        <v>383</v>
      </c>
      <c r="D65" s="271" t="s">
        <v>47</v>
      </c>
      <c r="E65" s="291">
        <v>53756</v>
      </c>
      <c r="F65" s="293">
        <v>94.275689999999997</v>
      </c>
      <c r="G65" s="294">
        <v>7166</v>
      </c>
      <c r="H65" s="295">
        <v>13.3306</v>
      </c>
      <c r="I65" s="291">
        <v>1625</v>
      </c>
      <c r="J65" s="293">
        <v>2.8498800000000002</v>
      </c>
      <c r="K65" s="296">
        <v>664</v>
      </c>
      <c r="L65" s="295">
        <v>40.861539999999998</v>
      </c>
      <c r="M65" s="292">
        <v>1182</v>
      </c>
      <c r="N65" s="293">
        <v>2.0729600000000001</v>
      </c>
      <c r="O65" s="296">
        <v>735</v>
      </c>
      <c r="P65" s="295">
        <v>62.182740000000003</v>
      </c>
      <c r="Q65" s="292">
        <v>336</v>
      </c>
      <c r="R65" s="293">
        <v>0.58926999999999996</v>
      </c>
      <c r="S65" s="296">
        <v>227</v>
      </c>
      <c r="T65" s="296">
        <v>67.559520000000006</v>
      </c>
      <c r="U65" s="292">
        <v>121</v>
      </c>
      <c r="V65" s="293">
        <v>0.21221000000000001</v>
      </c>
      <c r="W65" s="296">
        <v>80</v>
      </c>
      <c r="X65" s="296">
        <v>66.115700000000004</v>
      </c>
      <c r="Y65" s="272">
        <v>57020</v>
      </c>
      <c r="AA65" s="3"/>
    </row>
    <row r="66" spans="1:27" ht="14.4" x14ac:dyDescent="0.3">
      <c r="A66" s="438"/>
      <c r="B66" s="441"/>
      <c r="C66" s="274" t="s">
        <v>384</v>
      </c>
      <c r="D66" s="271" t="s">
        <v>387</v>
      </c>
      <c r="E66" s="291">
        <v>41116</v>
      </c>
      <c r="F66" s="293">
        <v>98.900729999999996</v>
      </c>
      <c r="G66" s="294">
        <v>2321</v>
      </c>
      <c r="H66" s="295">
        <v>5.6449999999999996</v>
      </c>
      <c r="I66" s="291">
        <v>280</v>
      </c>
      <c r="J66" s="293">
        <v>0.67351000000000005</v>
      </c>
      <c r="K66" s="296">
        <v>129</v>
      </c>
      <c r="L66" s="295">
        <v>46.071429999999999</v>
      </c>
      <c r="M66" s="292">
        <v>143</v>
      </c>
      <c r="N66" s="293">
        <v>0.34397</v>
      </c>
      <c r="O66" s="296">
        <v>90</v>
      </c>
      <c r="P66" s="295">
        <v>62.937060000000002</v>
      </c>
      <c r="Q66" s="292">
        <v>32</v>
      </c>
      <c r="R66" s="293">
        <v>7.6969999999999997E-2</v>
      </c>
      <c r="S66" s="296">
        <v>21</v>
      </c>
      <c r="T66" s="296">
        <v>65.625</v>
      </c>
      <c r="U66" s="292">
        <v>2</v>
      </c>
      <c r="V66" s="293">
        <v>4.81E-3</v>
      </c>
      <c r="W66" s="296">
        <v>2</v>
      </c>
      <c r="X66" s="296">
        <v>100</v>
      </c>
      <c r="Y66" s="272">
        <v>41573</v>
      </c>
      <c r="AA66" s="3"/>
    </row>
    <row r="67" spans="1:27" ht="14.25" customHeight="1" x14ac:dyDescent="0.3">
      <c r="A67" s="438"/>
      <c r="B67" s="440" t="s">
        <v>282</v>
      </c>
      <c r="C67" s="274" t="s">
        <v>163</v>
      </c>
      <c r="D67" s="271" t="s">
        <v>164</v>
      </c>
      <c r="E67" s="291">
        <v>4681</v>
      </c>
      <c r="F67" s="293">
        <v>98.402349999999998</v>
      </c>
      <c r="G67" s="294">
        <v>1661</v>
      </c>
      <c r="H67" s="295">
        <v>35.483870000000003</v>
      </c>
      <c r="I67" s="292">
        <v>52</v>
      </c>
      <c r="J67" s="293">
        <v>1.0931299999999999</v>
      </c>
      <c r="K67" s="296">
        <v>10</v>
      </c>
      <c r="L67" s="295">
        <v>19.23077</v>
      </c>
      <c r="M67" s="292">
        <v>16</v>
      </c>
      <c r="N67" s="293">
        <v>0.33634999999999998</v>
      </c>
      <c r="O67" s="296">
        <v>6</v>
      </c>
      <c r="P67" s="295">
        <v>37.5</v>
      </c>
      <c r="Q67" s="292">
        <v>4</v>
      </c>
      <c r="R67" s="293">
        <v>8.4089999999999998E-2</v>
      </c>
      <c r="S67" s="296">
        <v>3</v>
      </c>
      <c r="T67" s="296">
        <v>75</v>
      </c>
      <c r="U67" s="292">
        <v>4</v>
      </c>
      <c r="V67" s="293">
        <v>8.4089999999999998E-2</v>
      </c>
      <c r="W67" s="296">
        <v>2</v>
      </c>
      <c r="X67" s="296">
        <v>50</v>
      </c>
      <c r="Y67" s="272">
        <v>4757</v>
      </c>
      <c r="AA67" s="3"/>
    </row>
    <row r="68" spans="1:27" ht="14.4" x14ac:dyDescent="0.3">
      <c r="A68" s="438"/>
      <c r="B68" s="442"/>
      <c r="C68" s="274" t="s">
        <v>165</v>
      </c>
      <c r="D68" s="271" t="s">
        <v>166</v>
      </c>
      <c r="E68" s="291">
        <v>23768</v>
      </c>
      <c r="F68" s="293">
        <v>95.415499999999994</v>
      </c>
      <c r="G68" s="294">
        <v>1909</v>
      </c>
      <c r="H68" s="295">
        <v>8.0318100000000001</v>
      </c>
      <c r="I68" s="292">
        <v>585</v>
      </c>
      <c r="J68" s="293">
        <v>2.3484500000000001</v>
      </c>
      <c r="K68" s="296">
        <v>210</v>
      </c>
      <c r="L68" s="295">
        <v>35.897440000000003</v>
      </c>
      <c r="M68" s="292">
        <v>474</v>
      </c>
      <c r="N68" s="293">
        <v>1.9028499999999999</v>
      </c>
      <c r="O68" s="296">
        <v>193</v>
      </c>
      <c r="P68" s="295">
        <v>40.717300000000002</v>
      </c>
      <c r="Q68" s="292">
        <v>64</v>
      </c>
      <c r="R68" s="293">
        <v>0.25691999999999998</v>
      </c>
      <c r="S68" s="296">
        <v>41</v>
      </c>
      <c r="T68" s="295">
        <v>64.0625</v>
      </c>
      <c r="U68" s="292">
        <v>19</v>
      </c>
      <c r="V68" s="293">
        <v>7.6270000000000004E-2</v>
      </c>
      <c r="W68" s="296">
        <v>15</v>
      </c>
      <c r="X68" s="295">
        <v>78.947370000000006</v>
      </c>
      <c r="Y68" s="272">
        <v>24910</v>
      </c>
      <c r="AA68" s="3"/>
    </row>
    <row r="69" spans="1:27" ht="14.4" x14ac:dyDescent="0.3">
      <c r="A69" s="438"/>
      <c r="B69" s="442"/>
      <c r="C69" s="274" t="s">
        <v>167</v>
      </c>
      <c r="D69" s="271" t="s">
        <v>168</v>
      </c>
      <c r="E69" s="291">
        <v>1303</v>
      </c>
      <c r="F69" s="293">
        <v>59.524900000000002</v>
      </c>
      <c r="G69" s="296">
        <v>81</v>
      </c>
      <c r="H69" s="295">
        <v>6.2164200000000003</v>
      </c>
      <c r="I69" s="292">
        <v>137</v>
      </c>
      <c r="J69" s="293">
        <v>6.2585699999999997</v>
      </c>
      <c r="K69" s="296">
        <v>18</v>
      </c>
      <c r="L69" s="295">
        <v>13.13869</v>
      </c>
      <c r="M69" s="292">
        <v>260</v>
      </c>
      <c r="N69" s="293">
        <v>11.87757</v>
      </c>
      <c r="O69" s="296">
        <v>93</v>
      </c>
      <c r="P69" s="295">
        <v>35.76923</v>
      </c>
      <c r="Q69" s="292">
        <v>142</v>
      </c>
      <c r="R69" s="293">
        <v>6.48698</v>
      </c>
      <c r="S69" s="296">
        <v>70</v>
      </c>
      <c r="T69" s="296">
        <v>49.295769999999997</v>
      </c>
      <c r="U69" s="292">
        <v>347</v>
      </c>
      <c r="V69" s="293">
        <v>15.851990000000001</v>
      </c>
      <c r="W69" s="296">
        <v>208</v>
      </c>
      <c r="X69" s="296">
        <v>59.942360000000001</v>
      </c>
      <c r="Y69" s="272">
        <v>2189</v>
      </c>
      <c r="AA69" s="3"/>
    </row>
    <row r="70" spans="1:27" ht="14.4" x14ac:dyDescent="0.3">
      <c r="A70" s="438"/>
      <c r="B70" s="441"/>
      <c r="C70" s="274" t="s">
        <v>333</v>
      </c>
      <c r="D70" s="271" t="s">
        <v>334</v>
      </c>
      <c r="E70" s="291">
        <v>17956</v>
      </c>
      <c r="F70" s="293">
        <v>99.738929999999996</v>
      </c>
      <c r="G70" s="296">
        <v>2</v>
      </c>
      <c r="H70" s="295">
        <v>1.1140000000000001E-2</v>
      </c>
      <c r="I70" s="292">
        <v>13</v>
      </c>
      <c r="J70" s="293">
        <v>7.2209999999999996E-2</v>
      </c>
      <c r="K70" s="296">
        <v>5</v>
      </c>
      <c r="L70" s="295">
        <v>38.461539999999999</v>
      </c>
      <c r="M70" s="292">
        <v>11</v>
      </c>
      <c r="N70" s="293">
        <v>6.1100000000000002E-2</v>
      </c>
      <c r="O70" s="296">
        <v>2</v>
      </c>
      <c r="P70" s="295">
        <v>18.181819999999998</v>
      </c>
      <c r="Q70" s="292">
        <v>8</v>
      </c>
      <c r="R70" s="293">
        <v>4.444E-2</v>
      </c>
      <c r="S70" s="296">
        <v>1</v>
      </c>
      <c r="T70" s="296">
        <v>12.5</v>
      </c>
      <c r="U70" s="292">
        <v>15</v>
      </c>
      <c r="V70" s="293">
        <v>8.3320000000000005E-2</v>
      </c>
      <c r="W70" s="296">
        <v>1</v>
      </c>
      <c r="X70" s="296">
        <v>6.6666699999999999</v>
      </c>
      <c r="Y70" s="272">
        <v>18003</v>
      </c>
      <c r="AA70" s="3"/>
    </row>
    <row r="71" spans="1:27" ht="26.4" x14ac:dyDescent="0.3">
      <c r="A71" s="438"/>
      <c r="B71" s="271" t="s">
        <v>278</v>
      </c>
      <c r="C71" s="274" t="s">
        <v>171</v>
      </c>
      <c r="D71" s="271" t="s">
        <v>172</v>
      </c>
      <c r="E71" s="291">
        <v>2207</v>
      </c>
      <c r="F71" s="293">
        <v>99.909459999999996</v>
      </c>
      <c r="G71" s="296">
        <v>1</v>
      </c>
      <c r="H71" s="295">
        <v>4.5310000000000003E-2</v>
      </c>
      <c r="I71" s="292">
        <v>0</v>
      </c>
      <c r="J71" s="293">
        <v>0</v>
      </c>
      <c r="K71" s="296">
        <v>0</v>
      </c>
      <c r="L71" s="295">
        <v>0</v>
      </c>
      <c r="M71" s="292">
        <v>0</v>
      </c>
      <c r="N71" s="293">
        <v>0</v>
      </c>
      <c r="O71" s="296">
        <v>0</v>
      </c>
      <c r="P71" s="295">
        <v>0</v>
      </c>
      <c r="Q71" s="292">
        <v>1</v>
      </c>
      <c r="R71" s="293">
        <v>4.5269999999999998E-2</v>
      </c>
      <c r="S71" s="296">
        <v>0</v>
      </c>
      <c r="T71" s="296">
        <v>0</v>
      </c>
      <c r="U71" s="292">
        <v>1</v>
      </c>
      <c r="V71" s="293">
        <v>4.5269999999999998E-2</v>
      </c>
      <c r="W71" s="296">
        <v>0</v>
      </c>
      <c r="X71" s="296">
        <v>0</v>
      </c>
      <c r="Y71" s="272">
        <v>2209</v>
      </c>
      <c r="AA71" s="3"/>
    </row>
    <row r="72" spans="1:27" ht="15" thickBot="1" x14ac:dyDescent="0.35">
      <c r="A72" s="439"/>
      <c r="B72" s="440" t="s">
        <v>2</v>
      </c>
      <c r="C72" s="440"/>
      <c r="D72" s="440"/>
      <c r="E72" s="291">
        <v>276388</v>
      </c>
      <c r="F72" s="293">
        <v>96.785020000000003</v>
      </c>
      <c r="G72" s="294">
        <v>21366</v>
      </c>
      <c r="H72" s="295">
        <v>7.7304399999999998</v>
      </c>
      <c r="I72" s="291">
        <v>4006</v>
      </c>
      <c r="J72" s="293">
        <v>1.4028099999999999</v>
      </c>
      <c r="K72" s="296">
        <v>1240</v>
      </c>
      <c r="L72" s="295">
        <v>30.953569999999999</v>
      </c>
      <c r="M72" s="291">
        <v>3030</v>
      </c>
      <c r="N72" s="293">
        <v>1.06104</v>
      </c>
      <c r="O72" s="296">
        <v>1450</v>
      </c>
      <c r="P72" s="295">
        <v>47.854790000000001</v>
      </c>
      <c r="Q72" s="292">
        <v>1040</v>
      </c>
      <c r="R72" s="293">
        <v>0.36419000000000001</v>
      </c>
      <c r="S72" s="296">
        <v>567</v>
      </c>
      <c r="T72" s="296">
        <v>54.51923</v>
      </c>
      <c r="U72" s="292">
        <v>1105</v>
      </c>
      <c r="V72" s="293">
        <v>0.38695000000000002</v>
      </c>
      <c r="W72" s="296">
        <v>629</v>
      </c>
      <c r="X72" s="295">
        <v>56.923079999999999</v>
      </c>
      <c r="Y72" s="272">
        <v>285569</v>
      </c>
      <c r="AA72" s="3"/>
    </row>
    <row r="73" spans="1:27" ht="14.25" customHeight="1" thickBot="1" x14ac:dyDescent="0.35">
      <c r="A73" s="435" t="s">
        <v>218</v>
      </c>
      <c r="B73" s="436"/>
      <c r="C73" s="436"/>
      <c r="D73" s="436"/>
      <c r="E73" s="111">
        <v>1378476</v>
      </c>
      <c r="F73" s="112">
        <v>80.037440000000004</v>
      </c>
      <c r="G73" s="109">
        <v>140156</v>
      </c>
      <c r="H73" s="110">
        <v>10.16746</v>
      </c>
      <c r="I73" s="111">
        <v>101594</v>
      </c>
      <c r="J73" s="112">
        <v>5.8987800000000004</v>
      </c>
      <c r="K73" s="109">
        <v>17581</v>
      </c>
      <c r="L73" s="110">
        <v>17.305160000000001</v>
      </c>
      <c r="M73" s="111">
        <v>106227</v>
      </c>
      <c r="N73" s="112">
        <v>6.1677799999999996</v>
      </c>
      <c r="O73" s="109">
        <v>43067</v>
      </c>
      <c r="P73" s="110">
        <v>40.54242</v>
      </c>
      <c r="Q73" s="111">
        <v>51420</v>
      </c>
      <c r="R73" s="112">
        <v>2.98556</v>
      </c>
      <c r="S73" s="109">
        <v>33249</v>
      </c>
      <c r="T73" s="110">
        <v>64.661609999999996</v>
      </c>
      <c r="U73" s="111">
        <v>84572</v>
      </c>
      <c r="V73" s="112">
        <v>4.9104400000000004</v>
      </c>
      <c r="W73" s="109">
        <v>63876</v>
      </c>
      <c r="X73" s="110">
        <v>75.528540000000007</v>
      </c>
      <c r="Y73" s="108">
        <v>1722289</v>
      </c>
      <c r="AA73" s="3"/>
    </row>
  </sheetData>
  <mergeCells count="46">
    <mergeCell ref="B30:B34"/>
    <mergeCell ref="B67:B70"/>
    <mergeCell ref="B59:B60"/>
    <mergeCell ref="B63:B64"/>
    <mergeCell ref="Y8:Y10"/>
    <mergeCell ref="B21:B23"/>
    <mergeCell ref="B24:B26"/>
    <mergeCell ref="B27:B28"/>
    <mergeCell ref="B46:B47"/>
    <mergeCell ref="B48:B49"/>
    <mergeCell ref="B42:B43"/>
    <mergeCell ref="B35:B38"/>
    <mergeCell ref="Q9:T9"/>
    <mergeCell ref="U9:X9"/>
    <mergeCell ref="Q10:R10"/>
    <mergeCell ref="B18:B20"/>
    <mergeCell ref="A73:D73"/>
    <mergeCell ref="E8:X8"/>
    <mergeCell ref="A8:A11"/>
    <mergeCell ref="B8:B11"/>
    <mergeCell ref="C8:C11"/>
    <mergeCell ref="D8:D11"/>
    <mergeCell ref="A54:A58"/>
    <mergeCell ref="B58:D58"/>
    <mergeCell ref="A59:A72"/>
    <mergeCell ref="B72:D72"/>
    <mergeCell ref="B29:D29"/>
    <mergeCell ref="A30:A53"/>
    <mergeCell ref="B53:D53"/>
    <mergeCell ref="A12:A29"/>
    <mergeCell ref="B14:B17"/>
    <mergeCell ref="B65:B66"/>
    <mergeCell ref="S10:T10"/>
    <mergeCell ref="U10:V10"/>
    <mergeCell ref="W10:X10"/>
    <mergeCell ref="A2:J2"/>
    <mergeCell ref="A4:J4"/>
    <mergeCell ref="M9:P9"/>
    <mergeCell ref="E10:F10"/>
    <mergeCell ref="G10:H10"/>
    <mergeCell ref="I10:J10"/>
    <mergeCell ref="K10:L10"/>
    <mergeCell ref="E9:H9"/>
    <mergeCell ref="M10:N10"/>
    <mergeCell ref="O10:P10"/>
    <mergeCell ref="I9:L9"/>
  </mergeCells>
  <phoneticPr fontId="5" type="noConversion"/>
  <pageMargins left="0.78740157480314965" right="0.78740157480314965" top="0.98425196850393704" bottom="0.98425196850393704" header="0.51181102362204722" footer="0.51181102362204722"/>
  <pageSetup paperSize="9" scale="55" orientation="landscape" r:id="rId1"/>
  <headerFooter alignWithMargins="0"/>
  <rowBreaks count="1" manualBreakCount="1">
    <brk id="53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V92"/>
  <sheetViews>
    <sheetView zoomScaleNormal="100" zoomScaleSheetLayoutView="100" workbookViewId="0"/>
  </sheetViews>
  <sheetFormatPr defaultRowHeight="13.2" x14ac:dyDescent="0.25"/>
  <cols>
    <col min="1" max="1" width="8.44140625" customWidth="1"/>
    <col min="2" max="2" width="30.33203125" customWidth="1"/>
    <col min="3" max="3" width="9.5546875" style="100" customWidth="1"/>
    <col min="4" max="4" width="7.6640625" customWidth="1"/>
    <col min="5" max="5" width="8.6640625" customWidth="1"/>
    <col min="6" max="7" width="7.6640625" customWidth="1"/>
    <col min="8" max="8" width="6.6640625" customWidth="1"/>
    <col min="9" max="9" width="8.6640625" customWidth="1"/>
    <col min="10" max="10" width="7.6640625" customWidth="1"/>
    <col min="13" max="13" width="21.88671875" customWidth="1"/>
  </cols>
  <sheetData>
    <row r="1" spans="1:22" x14ac:dyDescent="0.25">
      <c r="C1" s="98"/>
    </row>
    <row r="2" spans="1:22" x14ac:dyDescent="0.25">
      <c r="A2" s="378" t="s">
        <v>474</v>
      </c>
      <c r="B2" s="378"/>
      <c r="C2" s="378"/>
      <c r="D2" s="378"/>
      <c r="E2" s="378"/>
      <c r="F2" s="378"/>
      <c r="G2" s="378"/>
      <c r="H2" s="378"/>
      <c r="I2" s="378"/>
      <c r="J2" s="378"/>
    </row>
    <row r="3" spans="1:22" x14ac:dyDescent="0.25">
      <c r="B3" s="9"/>
      <c r="C3" s="99"/>
      <c r="D3" s="9"/>
    </row>
    <row r="4" spans="1:22" x14ac:dyDescent="0.25">
      <c r="A4" s="378" t="s">
        <v>60</v>
      </c>
      <c r="B4" s="378"/>
      <c r="C4" s="378"/>
      <c r="D4" s="378"/>
      <c r="E4" s="378"/>
      <c r="F4" s="378"/>
      <c r="G4" s="378"/>
      <c r="H4" s="378"/>
      <c r="I4" s="378"/>
      <c r="J4" s="378"/>
    </row>
    <row r="7" spans="1:22" x14ac:dyDescent="0.25">
      <c r="A7" s="1" t="s">
        <v>407</v>
      </c>
    </row>
    <row r="8" spans="1:22" x14ac:dyDescent="0.25">
      <c r="A8" s="1"/>
    </row>
    <row r="9" spans="1:22" ht="29.25" customHeight="1" x14ac:dyDescent="0.25">
      <c r="A9" s="486" t="s">
        <v>55</v>
      </c>
      <c r="B9" s="486" t="s">
        <v>234</v>
      </c>
      <c r="C9" s="496" t="s">
        <v>309</v>
      </c>
      <c r="D9" s="496"/>
      <c r="E9" s="496" t="s">
        <v>310</v>
      </c>
      <c r="F9" s="496"/>
      <c r="G9" s="496" t="s">
        <v>306</v>
      </c>
      <c r="H9" s="496"/>
      <c r="I9" s="496" t="s">
        <v>2</v>
      </c>
      <c r="J9" s="496"/>
    </row>
    <row r="10" spans="1:22" ht="14.4" x14ac:dyDescent="0.25">
      <c r="A10" s="486"/>
      <c r="B10" s="486"/>
      <c r="C10" s="115" t="s">
        <v>197</v>
      </c>
      <c r="D10" s="115" t="s">
        <v>52</v>
      </c>
      <c r="E10" s="115" t="s">
        <v>197</v>
      </c>
      <c r="F10" s="115" t="s">
        <v>52</v>
      </c>
      <c r="G10" s="115" t="s">
        <v>197</v>
      </c>
      <c r="H10" s="115" t="s">
        <v>52</v>
      </c>
      <c r="I10" s="115" t="s">
        <v>197</v>
      </c>
      <c r="J10" s="107" t="s">
        <v>52</v>
      </c>
    </row>
    <row r="11" spans="1:22" x14ac:dyDescent="0.25">
      <c r="A11" s="116" t="s">
        <v>137</v>
      </c>
      <c r="B11" s="116" t="s">
        <v>18</v>
      </c>
      <c r="C11" s="127" t="s">
        <v>290</v>
      </c>
      <c r="D11" s="126" t="s">
        <v>290</v>
      </c>
      <c r="E11" s="127">
        <v>701</v>
      </c>
      <c r="F11" s="128">
        <v>1.8064199999999999</v>
      </c>
      <c r="G11" s="126">
        <v>1</v>
      </c>
      <c r="H11" s="126">
        <v>0.67113999999999996</v>
      </c>
      <c r="I11" s="127">
        <v>702</v>
      </c>
      <c r="J11" s="121">
        <v>1.6161300000000001</v>
      </c>
      <c r="L11" s="3"/>
    </row>
    <row r="12" spans="1:22" x14ac:dyDescent="0.25">
      <c r="A12" s="116" t="s">
        <v>138</v>
      </c>
      <c r="B12" t="s">
        <v>20</v>
      </c>
      <c r="C12" s="127">
        <v>1</v>
      </c>
      <c r="D12" s="126">
        <v>2.231E-2</v>
      </c>
      <c r="E12" s="127">
        <v>775</v>
      </c>
      <c r="F12" s="128">
        <v>1.9971099999999999</v>
      </c>
      <c r="G12" s="126">
        <v>1</v>
      </c>
      <c r="H12" s="126">
        <v>0.67113999999999996</v>
      </c>
      <c r="I12" s="127">
        <v>777</v>
      </c>
      <c r="J12" s="121">
        <v>1.7887999999999999</v>
      </c>
      <c r="L12" s="3"/>
      <c r="P12" s="3"/>
      <c r="R12" s="3"/>
      <c r="T12" s="3"/>
    </row>
    <row r="13" spans="1:22" x14ac:dyDescent="0.25">
      <c r="A13" s="304" t="s">
        <v>455</v>
      </c>
      <c r="B13" s="116" t="s">
        <v>21</v>
      </c>
      <c r="C13" s="127">
        <v>394</v>
      </c>
      <c r="D13" s="126">
        <v>8.7907200000000003</v>
      </c>
      <c r="E13" s="127">
        <v>1697</v>
      </c>
      <c r="F13" s="128">
        <v>4.3730399999999996</v>
      </c>
      <c r="G13" s="126">
        <v>8</v>
      </c>
      <c r="H13" s="126">
        <v>5.3691300000000002</v>
      </c>
      <c r="I13" s="127">
        <v>2099</v>
      </c>
      <c r="J13" s="121">
        <v>4.8322900000000004</v>
      </c>
      <c r="L13" s="3"/>
      <c r="P13" s="3"/>
      <c r="R13" s="3"/>
      <c r="T13" s="3"/>
      <c r="V13" s="3"/>
    </row>
    <row r="14" spans="1:22" x14ac:dyDescent="0.25">
      <c r="A14" s="304" t="s">
        <v>417</v>
      </c>
      <c r="B14" s="116" t="s">
        <v>58</v>
      </c>
      <c r="C14" s="127" t="s">
        <v>290</v>
      </c>
      <c r="D14" s="128" t="s">
        <v>290</v>
      </c>
      <c r="E14" s="127">
        <v>2239</v>
      </c>
      <c r="F14" s="128">
        <v>5.76973</v>
      </c>
      <c r="G14" s="126">
        <v>27</v>
      </c>
      <c r="H14" s="128">
        <v>18.120809999999999</v>
      </c>
      <c r="I14" s="127">
        <v>2266</v>
      </c>
      <c r="J14" s="121">
        <v>5.2167500000000002</v>
      </c>
      <c r="L14" s="3"/>
      <c r="P14" s="3"/>
      <c r="R14" s="3"/>
      <c r="T14" s="3"/>
      <c r="V14" s="3"/>
    </row>
    <row r="15" spans="1:22" x14ac:dyDescent="0.25">
      <c r="A15" s="116" t="s">
        <v>132</v>
      </c>
      <c r="B15" s="116" t="s">
        <v>23</v>
      </c>
      <c r="C15" s="127">
        <v>9</v>
      </c>
      <c r="D15" s="128">
        <v>0.20080000000000001</v>
      </c>
      <c r="E15" s="127">
        <v>1343</v>
      </c>
      <c r="F15" s="128">
        <v>3.4608099999999999</v>
      </c>
      <c r="G15" s="126">
        <v>20</v>
      </c>
      <c r="H15" s="128">
        <v>13.42282</v>
      </c>
      <c r="I15" s="127">
        <v>1372</v>
      </c>
      <c r="J15" s="121">
        <v>3.1585999999999999</v>
      </c>
      <c r="L15" s="3"/>
      <c r="P15" s="3"/>
      <c r="T15" s="3"/>
      <c r="V15" s="3"/>
    </row>
    <row r="16" spans="1:22" x14ac:dyDescent="0.25">
      <c r="A16" s="116" t="s">
        <v>125</v>
      </c>
      <c r="B16" s="340" t="s">
        <v>24</v>
      </c>
      <c r="C16" s="127">
        <v>2</v>
      </c>
      <c r="D16" s="128">
        <v>4.462E-2</v>
      </c>
      <c r="E16" s="127">
        <v>847</v>
      </c>
      <c r="F16" s="128">
        <v>2.1826500000000002</v>
      </c>
      <c r="G16" s="126" t="s">
        <v>290</v>
      </c>
      <c r="H16" s="128" t="s">
        <v>290</v>
      </c>
      <c r="I16" s="127">
        <v>849</v>
      </c>
      <c r="J16" s="121">
        <v>1.95455</v>
      </c>
      <c r="L16" s="3"/>
      <c r="P16" s="3"/>
      <c r="T16" s="3"/>
    </row>
    <row r="17" spans="1:22" x14ac:dyDescent="0.25">
      <c r="A17" s="304" t="s">
        <v>127</v>
      </c>
      <c r="B17" s="116" t="s">
        <v>25</v>
      </c>
      <c r="C17" s="127">
        <v>1</v>
      </c>
      <c r="D17" s="128">
        <v>2.231E-2</v>
      </c>
      <c r="E17" s="127">
        <v>1313</v>
      </c>
      <c r="F17" s="128">
        <v>3.3835000000000002</v>
      </c>
      <c r="G17" s="126">
        <v>3</v>
      </c>
      <c r="H17" s="128">
        <v>2.01342</v>
      </c>
      <c r="I17" s="127">
        <v>1317</v>
      </c>
      <c r="J17" s="121">
        <v>3.0319799999999999</v>
      </c>
      <c r="L17" s="3"/>
    </row>
    <row r="18" spans="1:22" x14ac:dyDescent="0.25">
      <c r="A18" s="304" t="s">
        <v>133</v>
      </c>
      <c r="B18" t="s">
        <v>26</v>
      </c>
      <c r="C18" s="127">
        <v>1</v>
      </c>
      <c r="D18" s="128">
        <v>2.231E-2</v>
      </c>
      <c r="E18" s="127">
        <v>425</v>
      </c>
      <c r="F18" s="128">
        <v>1.0951900000000001</v>
      </c>
      <c r="G18" s="126">
        <v>5</v>
      </c>
      <c r="H18" s="128">
        <v>3.3557000000000001</v>
      </c>
      <c r="I18" s="127">
        <v>431</v>
      </c>
      <c r="J18" s="121">
        <v>0.99224000000000001</v>
      </c>
      <c r="L18" s="3"/>
    </row>
    <row r="19" spans="1:22" x14ac:dyDescent="0.25">
      <c r="A19" s="304" t="s">
        <v>129</v>
      </c>
      <c r="B19" s="116" t="s">
        <v>27</v>
      </c>
      <c r="C19" s="127">
        <v>5</v>
      </c>
      <c r="D19" s="128">
        <v>0.11156000000000001</v>
      </c>
      <c r="E19" s="127">
        <v>1129</v>
      </c>
      <c r="F19" s="128">
        <v>2.9093399999999998</v>
      </c>
      <c r="G19" s="126">
        <v>2</v>
      </c>
      <c r="H19" s="128">
        <v>1.3422799999999999</v>
      </c>
      <c r="I19" s="127">
        <v>1136</v>
      </c>
      <c r="J19" s="121">
        <v>2.6152799999999998</v>
      </c>
      <c r="L19" s="3"/>
      <c r="P19" s="3"/>
      <c r="R19" s="3"/>
      <c r="T19" s="3"/>
    </row>
    <row r="20" spans="1:22" x14ac:dyDescent="0.25">
      <c r="A20" s="304" t="s">
        <v>130</v>
      </c>
      <c r="B20" s="116" t="s">
        <v>28</v>
      </c>
      <c r="C20" s="127" t="s">
        <v>290</v>
      </c>
      <c r="D20" s="128" t="s">
        <v>290</v>
      </c>
      <c r="E20" s="127">
        <v>22</v>
      </c>
      <c r="F20" s="128">
        <v>5.6689999999999997E-2</v>
      </c>
      <c r="G20" s="126" t="s">
        <v>290</v>
      </c>
      <c r="H20" s="128" t="s">
        <v>290</v>
      </c>
      <c r="I20" s="127">
        <v>22</v>
      </c>
      <c r="J20" s="121">
        <v>5.0650000000000001E-2</v>
      </c>
      <c r="L20" s="3"/>
      <c r="P20" s="3"/>
      <c r="R20" s="3"/>
      <c r="T20" s="3"/>
    </row>
    <row r="21" spans="1:22" x14ac:dyDescent="0.25">
      <c r="A21" s="304" t="s">
        <v>131</v>
      </c>
      <c r="B21" s="116" t="s">
        <v>105</v>
      </c>
      <c r="C21" s="127">
        <v>69</v>
      </c>
      <c r="D21" s="128">
        <v>1.53949</v>
      </c>
      <c r="E21" s="127">
        <v>612</v>
      </c>
      <c r="F21" s="128">
        <v>1.57708</v>
      </c>
      <c r="G21" s="126">
        <v>4</v>
      </c>
      <c r="H21" s="128">
        <v>2.6845599999999998</v>
      </c>
      <c r="I21" s="127">
        <v>685</v>
      </c>
      <c r="J21" s="121">
        <v>1.577</v>
      </c>
      <c r="L21" s="3"/>
      <c r="M21" s="3"/>
      <c r="P21" s="3"/>
      <c r="R21" s="3"/>
      <c r="T21" s="3"/>
    </row>
    <row r="22" spans="1:22" x14ac:dyDescent="0.25">
      <c r="A22" s="304" t="s">
        <v>134</v>
      </c>
      <c r="B22" s="116" t="s">
        <v>194</v>
      </c>
      <c r="C22" s="127">
        <v>39</v>
      </c>
      <c r="D22" s="128">
        <v>0.87014999999999998</v>
      </c>
      <c r="E22" s="127">
        <v>556</v>
      </c>
      <c r="F22" s="128">
        <v>1.4327700000000001</v>
      </c>
      <c r="G22" s="126">
        <v>1</v>
      </c>
      <c r="H22" s="128">
        <v>0.67113999999999996</v>
      </c>
      <c r="I22" s="127">
        <v>596</v>
      </c>
      <c r="J22" s="121">
        <v>1.3721000000000001</v>
      </c>
      <c r="L22" s="3"/>
      <c r="P22" s="3"/>
      <c r="T22" s="3"/>
      <c r="V22" s="3"/>
    </row>
    <row r="23" spans="1:22" x14ac:dyDescent="0.25">
      <c r="A23" s="116" t="s">
        <v>115</v>
      </c>
      <c r="B23" s="116" t="s">
        <v>29</v>
      </c>
      <c r="C23" s="127">
        <v>151</v>
      </c>
      <c r="D23" s="128">
        <v>3.36903</v>
      </c>
      <c r="E23" s="127">
        <v>3043</v>
      </c>
      <c r="F23" s="128">
        <v>7.8415699999999999</v>
      </c>
      <c r="G23" s="126">
        <v>29</v>
      </c>
      <c r="H23" s="128">
        <v>19.463090000000001</v>
      </c>
      <c r="I23" s="127">
        <v>3223</v>
      </c>
      <c r="J23" s="121">
        <v>7.4199400000000004</v>
      </c>
      <c r="L23" s="3"/>
      <c r="P23" s="3"/>
      <c r="T23" s="3"/>
      <c r="V23" s="3"/>
    </row>
    <row r="24" spans="1:22" x14ac:dyDescent="0.25">
      <c r="A24" s="116" t="s">
        <v>373</v>
      </c>
      <c r="B24" s="116" t="s">
        <v>30</v>
      </c>
      <c r="C24" s="127">
        <v>3</v>
      </c>
      <c r="D24" s="128">
        <v>6.6930000000000003E-2</v>
      </c>
      <c r="E24" s="127">
        <v>1372</v>
      </c>
      <c r="F24" s="128">
        <v>3.5355400000000001</v>
      </c>
      <c r="G24" s="126">
        <v>1</v>
      </c>
      <c r="H24" s="128">
        <v>0.67113999999999996</v>
      </c>
      <c r="I24" s="127">
        <v>1376</v>
      </c>
      <c r="J24" s="121">
        <v>3.1678099999999998</v>
      </c>
      <c r="L24" s="3"/>
      <c r="P24" s="3"/>
      <c r="R24" s="3"/>
      <c r="T24" s="3"/>
    </row>
    <row r="25" spans="1:22" x14ac:dyDescent="0.25">
      <c r="A25" s="304" t="s">
        <v>119</v>
      </c>
      <c r="B25" s="116" t="s">
        <v>31</v>
      </c>
      <c r="C25" s="127">
        <v>3</v>
      </c>
      <c r="D25" s="128">
        <v>6.6930000000000003E-2</v>
      </c>
      <c r="E25" s="127">
        <v>301</v>
      </c>
      <c r="F25" s="128">
        <v>0.77564999999999995</v>
      </c>
      <c r="G25" s="126" t="s">
        <v>290</v>
      </c>
      <c r="H25" s="128" t="s">
        <v>290</v>
      </c>
      <c r="I25" s="127">
        <v>304</v>
      </c>
      <c r="J25" s="121">
        <v>0.69986000000000004</v>
      </c>
      <c r="L25" s="3"/>
      <c r="P25" s="3"/>
      <c r="T25" s="3"/>
    </row>
    <row r="26" spans="1:22" x14ac:dyDescent="0.25">
      <c r="A26" s="116" t="s">
        <v>114</v>
      </c>
      <c r="B26" s="116" t="s">
        <v>34</v>
      </c>
      <c r="C26" s="127">
        <v>2</v>
      </c>
      <c r="D26" s="128">
        <v>4.462E-2</v>
      </c>
      <c r="E26" s="127">
        <v>2026</v>
      </c>
      <c r="F26" s="128">
        <v>5.2208399999999999</v>
      </c>
      <c r="G26" s="126">
        <v>2</v>
      </c>
      <c r="H26" s="128">
        <v>1.3422799999999999</v>
      </c>
      <c r="I26" s="127">
        <v>2030</v>
      </c>
      <c r="J26" s="121">
        <v>4.6734400000000003</v>
      </c>
      <c r="L26" s="3"/>
      <c r="P26" s="3"/>
      <c r="T26" s="3"/>
    </row>
    <row r="27" spans="1:22" x14ac:dyDescent="0.25">
      <c r="A27" s="116" t="s">
        <v>122</v>
      </c>
      <c r="B27" s="116" t="s">
        <v>36</v>
      </c>
      <c r="C27" s="127">
        <v>20</v>
      </c>
      <c r="D27" s="128">
        <v>0.44623000000000002</v>
      </c>
      <c r="E27" s="127">
        <v>2817</v>
      </c>
      <c r="F27" s="128">
        <v>7.2591900000000003</v>
      </c>
      <c r="G27" s="126">
        <v>9</v>
      </c>
      <c r="H27" s="128">
        <v>6.0402699999999996</v>
      </c>
      <c r="I27" s="127">
        <v>2846</v>
      </c>
      <c r="J27" s="121">
        <v>6.5520199999999997</v>
      </c>
      <c r="L27" s="3"/>
      <c r="P27" s="3"/>
      <c r="T27" s="3"/>
    </row>
    <row r="28" spans="1:22" x14ac:dyDescent="0.25">
      <c r="A28" s="116" t="s">
        <v>378</v>
      </c>
      <c r="B28" s="116" t="s">
        <v>59</v>
      </c>
      <c r="C28" s="127" t="s">
        <v>290</v>
      </c>
      <c r="D28" s="128" t="s">
        <v>290</v>
      </c>
      <c r="E28" s="127">
        <v>4</v>
      </c>
      <c r="F28" s="128">
        <v>1.031E-2</v>
      </c>
      <c r="G28" s="126" t="s">
        <v>290</v>
      </c>
      <c r="H28" s="128" t="s">
        <v>290</v>
      </c>
      <c r="I28" s="127">
        <v>4</v>
      </c>
      <c r="J28" s="121">
        <v>9.2099999999999994E-3</v>
      </c>
      <c r="L28" s="3"/>
      <c r="P28" s="3"/>
      <c r="T28" s="3"/>
      <c r="V28" s="3"/>
    </row>
    <row r="29" spans="1:22" x14ac:dyDescent="0.25">
      <c r="A29" s="116" t="s">
        <v>379</v>
      </c>
      <c r="B29" s="116" t="s">
        <v>39</v>
      </c>
      <c r="C29" s="127">
        <v>1</v>
      </c>
      <c r="D29" s="128">
        <v>2.231E-2</v>
      </c>
      <c r="E29" s="127">
        <v>216</v>
      </c>
      <c r="F29" s="128">
        <v>0.55661000000000005</v>
      </c>
      <c r="G29" s="126" t="s">
        <v>290</v>
      </c>
      <c r="H29" s="128" t="s">
        <v>290</v>
      </c>
      <c r="I29" s="127">
        <v>217</v>
      </c>
      <c r="J29" s="121">
        <v>0.49957000000000001</v>
      </c>
      <c r="L29" s="3"/>
      <c r="P29" s="3"/>
      <c r="R29" s="3"/>
      <c r="T29" s="3"/>
    </row>
    <row r="30" spans="1:22" x14ac:dyDescent="0.25">
      <c r="A30" t="s">
        <v>381</v>
      </c>
      <c r="B30" s="116" t="s">
        <v>195</v>
      </c>
      <c r="C30" s="127">
        <v>145</v>
      </c>
      <c r="D30" s="128">
        <v>3.23516</v>
      </c>
      <c r="E30" s="127">
        <v>312</v>
      </c>
      <c r="F30" s="128">
        <v>0.80400000000000005</v>
      </c>
      <c r="G30" s="126" t="s">
        <v>290</v>
      </c>
      <c r="H30" s="128" t="s">
        <v>290</v>
      </c>
      <c r="I30" s="127">
        <v>457</v>
      </c>
      <c r="J30" s="121">
        <v>1.0521</v>
      </c>
      <c r="L30" s="3"/>
      <c r="P30" s="3"/>
      <c r="T30" s="3"/>
    </row>
    <row r="31" spans="1:22" x14ac:dyDescent="0.25">
      <c r="A31" t="s">
        <v>382</v>
      </c>
      <c r="B31" s="116" t="s">
        <v>42</v>
      </c>
      <c r="C31" s="127">
        <v>243</v>
      </c>
      <c r="D31" s="128">
        <v>5.4216899999999999</v>
      </c>
      <c r="E31" s="127">
        <v>468</v>
      </c>
      <c r="F31" s="128">
        <v>1.206</v>
      </c>
      <c r="G31" s="126">
        <v>1</v>
      </c>
      <c r="H31" s="128">
        <v>0.67113999999999996</v>
      </c>
      <c r="I31" s="127">
        <v>712</v>
      </c>
      <c r="J31" s="121">
        <v>1.63916</v>
      </c>
      <c r="L31" s="3"/>
      <c r="P31" s="3"/>
      <c r="T31" s="3"/>
      <c r="V31" s="3"/>
    </row>
    <row r="32" spans="1:22" x14ac:dyDescent="0.25">
      <c r="A32" t="s">
        <v>143</v>
      </c>
      <c r="B32" s="116" t="s">
        <v>43</v>
      </c>
      <c r="C32" s="127">
        <v>248</v>
      </c>
      <c r="D32" s="128">
        <v>5.5332400000000002</v>
      </c>
      <c r="E32" s="127">
        <v>120</v>
      </c>
      <c r="F32" s="128">
        <v>0.30923</v>
      </c>
      <c r="G32" s="126" t="s">
        <v>290</v>
      </c>
      <c r="H32" s="128" t="s">
        <v>290</v>
      </c>
      <c r="I32" s="127">
        <v>368</v>
      </c>
      <c r="J32" s="121">
        <v>0.84719999999999995</v>
      </c>
      <c r="L32" s="3"/>
      <c r="P32" s="3"/>
      <c r="T32" s="3"/>
    </row>
    <row r="33" spans="1:22" x14ac:dyDescent="0.25">
      <c r="A33" s="304" t="s">
        <v>144</v>
      </c>
      <c r="B33" s="116" t="s">
        <v>196</v>
      </c>
      <c r="C33" s="127">
        <v>418</v>
      </c>
      <c r="D33" s="128">
        <v>9.3261900000000004</v>
      </c>
      <c r="E33" s="127">
        <v>1048</v>
      </c>
      <c r="F33" s="128">
        <v>2.7006100000000002</v>
      </c>
      <c r="G33" s="126">
        <v>10</v>
      </c>
      <c r="H33" s="128">
        <v>6.7114099999999999</v>
      </c>
      <c r="I33" s="127">
        <v>1476</v>
      </c>
      <c r="J33" s="121">
        <v>3.3980199999999998</v>
      </c>
      <c r="L33" s="3"/>
    </row>
    <row r="34" spans="1:22" x14ac:dyDescent="0.25">
      <c r="A34" s="116" t="s">
        <v>112</v>
      </c>
      <c r="B34" s="116" t="s">
        <v>44</v>
      </c>
      <c r="C34" s="127" t="s">
        <v>290</v>
      </c>
      <c r="D34" s="128" t="s">
        <v>290</v>
      </c>
      <c r="E34" s="127">
        <v>2</v>
      </c>
      <c r="F34" s="128">
        <v>5.1500000000000001E-3</v>
      </c>
      <c r="G34" s="126" t="s">
        <v>290</v>
      </c>
      <c r="H34" s="128" t="s">
        <v>290</v>
      </c>
      <c r="I34" s="127">
        <v>2</v>
      </c>
      <c r="J34" s="121">
        <v>4.5999999999999999E-3</v>
      </c>
      <c r="L34" s="3"/>
      <c r="N34" s="3"/>
      <c r="T34" s="3"/>
    </row>
    <row r="35" spans="1:22" x14ac:dyDescent="0.25">
      <c r="A35" s="116" t="s">
        <v>139</v>
      </c>
      <c r="B35" s="116" t="s">
        <v>45</v>
      </c>
      <c r="C35" s="127" t="s">
        <v>290</v>
      </c>
      <c r="D35" s="128" t="s">
        <v>290</v>
      </c>
      <c r="E35" s="127">
        <v>785</v>
      </c>
      <c r="F35" s="128">
        <v>2.0228799999999998</v>
      </c>
      <c r="G35" s="126">
        <v>2</v>
      </c>
      <c r="H35" s="128">
        <v>1.3422799999999999</v>
      </c>
      <c r="I35" s="127">
        <v>787</v>
      </c>
      <c r="J35" s="121">
        <v>1.81182</v>
      </c>
      <c r="L35" s="3"/>
      <c r="P35" s="3"/>
      <c r="R35" s="3"/>
      <c r="T35" s="3"/>
    </row>
    <row r="36" spans="1:22" x14ac:dyDescent="0.25">
      <c r="A36" s="304" t="s">
        <v>377</v>
      </c>
      <c r="B36" s="340" t="s">
        <v>376</v>
      </c>
      <c r="C36" s="127">
        <v>4</v>
      </c>
      <c r="D36" s="128">
        <v>8.9249999999999996E-2</v>
      </c>
      <c r="E36" s="127">
        <v>1772</v>
      </c>
      <c r="F36" s="128">
        <v>4.5663</v>
      </c>
      <c r="G36" s="126">
        <v>3</v>
      </c>
      <c r="H36" s="128">
        <v>2.01342</v>
      </c>
      <c r="I36" s="127">
        <v>1779</v>
      </c>
      <c r="J36" s="121">
        <v>4.0955899999999996</v>
      </c>
      <c r="L36" s="3"/>
      <c r="P36" s="3"/>
      <c r="T36" s="3"/>
    </row>
    <row r="37" spans="1:22" x14ac:dyDescent="0.25">
      <c r="A37" s="304" t="s">
        <v>473</v>
      </c>
      <c r="B37" s="340" t="s">
        <v>36</v>
      </c>
      <c r="C37" s="127" t="s">
        <v>290</v>
      </c>
      <c r="D37" s="128" t="s">
        <v>290</v>
      </c>
      <c r="E37" s="127">
        <v>1333</v>
      </c>
      <c r="F37" s="128">
        <v>3.4350399999999999</v>
      </c>
      <c r="G37" s="126" t="s">
        <v>290</v>
      </c>
      <c r="H37" s="128" t="s">
        <v>290</v>
      </c>
      <c r="I37" s="127">
        <v>1333</v>
      </c>
      <c r="J37" s="121">
        <v>3.06881</v>
      </c>
      <c r="L37" s="3"/>
      <c r="P37" s="3"/>
      <c r="T37" s="3"/>
    </row>
    <row r="38" spans="1:22" x14ac:dyDescent="0.25">
      <c r="A38" s="116" t="s">
        <v>116</v>
      </c>
      <c r="B38" s="340" t="s">
        <v>475</v>
      </c>
      <c r="C38" s="127">
        <v>2</v>
      </c>
      <c r="D38" s="128">
        <v>4.462E-2</v>
      </c>
      <c r="E38" s="127">
        <v>1261</v>
      </c>
      <c r="F38" s="128">
        <v>3.2494999999999998</v>
      </c>
      <c r="G38" s="126">
        <v>2</v>
      </c>
      <c r="H38" s="128">
        <v>1.3422799999999999</v>
      </c>
      <c r="I38" s="127">
        <v>1265</v>
      </c>
      <c r="J38" s="121">
        <v>2.9122599999999998</v>
      </c>
      <c r="L38" s="3"/>
      <c r="P38" s="3"/>
      <c r="T38" s="3"/>
    </row>
    <row r="39" spans="1:22" x14ac:dyDescent="0.25">
      <c r="A39" s="116" t="s">
        <v>159</v>
      </c>
      <c r="B39" s="116" t="s">
        <v>216</v>
      </c>
      <c r="C39" s="127">
        <v>1011</v>
      </c>
      <c r="D39" s="128">
        <v>22.556889999999999</v>
      </c>
      <c r="E39" s="127">
        <v>72</v>
      </c>
      <c r="F39" s="128">
        <v>0.18554000000000001</v>
      </c>
      <c r="G39" s="126">
        <v>3</v>
      </c>
      <c r="H39" s="128">
        <v>2.01342</v>
      </c>
      <c r="I39" s="127">
        <v>1086</v>
      </c>
      <c r="J39" s="121">
        <v>2.5001699999999998</v>
      </c>
      <c r="L39" s="3"/>
      <c r="P39" s="3"/>
      <c r="R39" s="3"/>
      <c r="T39" s="3"/>
      <c r="V39" s="3"/>
    </row>
    <row r="40" spans="1:22" x14ac:dyDescent="0.25">
      <c r="A40" s="116" t="s">
        <v>160</v>
      </c>
      <c r="B40" s="116" t="s">
        <v>217</v>
      </c>
      <c r="C40" s="127" t="s">
        <v>290</v>
      </c>
      <c r="D40" s="128" t="s">
        <v>290</v>
      </c>
      <c r="E40" s="127">
        <v>1</v>
      </c>
      <c r="F40" s="128">
        <v>2.5799999999999998E-3</v>
      </c>
      <c r="G40" s="126" t="s">
        <v>290</v>
      </c>
      <c r="H40" s="128" t="s">
        <v>290</v>
      </c>
      <c r="I40" s="127">
        <v>1</v>
      </c>
      <c r="J40" s="121">
        <v>2.3E-3</v>
      </c>
      <c r="L40" s="3"/>
      <c r="P40" s="3"/>
      <c r="R40" s="3"/>
      <c r="T40" s="3"/>
      <c r="V40" s="3"/>
    </row>
    <row r="41" spans="1:22" x14ac:dyDescent="0.25">
      <c r="A41" s="309" t="s">
        <v>458</v>
      </c>
      <c r="B41" s="116" t="s">
        <v>46</v>
      </c>
      <c r="C41" s="127" t="s">
        <v>290</v>
      </c>
      <c r="D41" s="128" t="s">
        <v>290</v>
      </c>
      <c r="E41" s="127">
        <v>5</v>
      </c>
      <c r="F41" s="128">
        <v>1.2880000000000001E-2</v>
      </c>
      <c r="G41" s="126" t="s">
        <v>290</v>
      </c>
      <c r="H41" s="128" t="s">
        <v>290</v>
      </c>
      <c r="I41" s="127">
        <v>5</v>
      </c>
      <c r="J41" s="121">
        <v>1.1509999999999999E-2</v>
      </c>
      <c r="L41" s="3"/>
      <c r="P41" s="3"/>
      <c r="T41" s="3"/>
    </row>
    <row r="42" spans="1:22" x14ac:dyDescent="0.25">
      <c r="A42" s="304" t="s">
        <v>385</v>
      </c>
      <c r="B42" s="116" t="s">
        <v>48</v>
      </c>
      <c r="C42" s="127">
        <v>722</v>
      </c>
      <c r="D42" s="128">
        <v>16.108879999999999</v>
      </c>
      <c r="E42" s="127">
        <v>3295</v>
      </c>
      <c r="F42" s="128">
        <v>8.4909599999999994</v>
      </c>
      <c r="G42" s="126">
        <v>1</v>
      </c>
      <c r="H42" s="128">
        <v>0.67113999999999996</v>
      </c>
      <c r="I42" s="127">
        <v>4018</v>
      </c>
      <c r="J42" s="121">
        <v>9.2501800000000003</v>
      </c>
      <c r="L42" s="3"/>
      <c r="P42" s="3"/>
      <c r="T42" s="3"/>
      <c r="V42" s="3"/>
    </row>
    <row r="43" spans="1:22" x14ac:dyDescent="0.25">
      <c r="A43" s="304" t="s">
        <v>161</v>
      </c>
      <c r="B43" s="116" t="s">
        <v>162</v>
      </c>
      <c r="C43" s="127" t="s">
        <v>290</v>
      </c>
      <c r="D43" s="128" t="s">
        <v>290</v>
      </c>
      <c r="E43" s="127">
        <v>2384</v>
      </c>
      <c r="F43" s="128">
        <v>6.1433799999999996</v>
      </c>
      <c r="G43" s="126">
        <v>3</v>
      </c>
      <c r="H43" s="128">
        <v>2.01342</v>
      </c>
      <c r="I43" s="127">
        <v>2387</v>
      </c>
      <c r="J43" s="121">
        <v>5.4953200000000004</v>
      </c>
      <c r="L43" s="3"/>
      <c r="P43" s="3"/>
      <c r="T43" s="3"/>
      <c r="V43" s="3"/>
    </row>
    <row r="44" spans="1:22" x14ac:dyDescent="0.25">
      <c r="A44" s="304" t="s">
        <v>163</v>
      </c>
      <c r="B44" s="116" t="s">
        <v>164</v>
      </c>
      <c r="C44" s="127">
        <v>805</v>
      </c>
      <c r="D44" s="128">
        <v>17.960730000000002</v>
      </c>
      <c r="E44" s="127">
        <v>40</v>
      </c>
      <c r="F44" s="128">
        <v>0.10308</v>
      </c>
      <c r="G44" s="126" t="s">
        <v>290</v>
      </c>
      <c r="H44" s="128" t="s">
        <v>290</v>
      </c>
      <c r="I44" s="127">
        <v>845</v>
      </c>
      <c r="J44" s="121">
        <v>1.9453499999999999</v>
      </c>
      <c r="L44" s="3"/>
      <c r="P44" s="3"/>
      <c r="T44" s="3"/>
      <c r="V44" s="3"/>
    </row>
    <row r="45" spans="1:22" x14ac:dyDescent="0.25">
      <c r="A45" s="304" t="s">
        <v>165</v>
      </c>
      <c r="B45" s="116" t="s">
        <v>166</v>
      </c>
      <c r="C45" s="127" t="s">
        <v>290</v>
      </c>
      <c r="D45" s="128" t="s">
        <v>290</v>
      </c>
      <c r="E45" s="127">
        <v>1</v>
      </c>
      <c r="F45" s="128">
        <v>2.5799999999999998E-3</v>
      </c>
      <c r="G45" s="126" t="s">
        <v>290</v>
      </c>
      <c r="H45" s="128" t="s">
        <v>290</v>
      </c>
      <c r="I45" s="127">
        <v>1</v>
      </c>
      <c r="J45" s="121">
        <v>2.3E-3</v>
      </c>
      <c r="L45" s="3"/>
      <c r="P45" s="3"/>
      <c r="T45" s="3"/>
      <c r="V45" s="3"/>
    </row>
    <row r="46" spans="1:22" x14ac:dyDescent="0.25">
      <c r="A46" s="304" t="s">
        <v>333</v>
      </c>
      <c r="B46" s="116" t="s">
        <v>334</v>
      </c>
      <c r="C46" s="127" t="s">
        <v>290</v>
      </c>
      <c r="D46" s="128" t="s">
        <v>290</v>
      </c>
      <c r="E46" s="127">
        <v>3</v>
      </c>
      <c r="F46" s="128">
        <v>7.7299999999999999E-3</v>
      </c>
      <c r="G46" s="126" t="s">
        <v>290</v>
      </c>
      <c r="H46" s="128" t="s">
        <v>290</v>
      </c>
      <c r="I46" s="127">
        <v>3</v>
      </c>
      <c r="J46" s="121">
        <v>6.9100000000000003E-3</v>
      </c>
      <c r="L46" s="3"/>
      <c r="P46" s="3"/>
      <c r="T46" s="3"/>
      <c r="V46" s="3"/>
    </row>
    <row r="47" spans="1:22" x14ac:dyDescent="0.25">
      <c r="A47" s="304" t="s">
        <v>419</v>
      </c>
      <c r="B47" s="116" t="s">
        <v>416</v>
      </c>
      <c r="C47" s="127">
        <v>4</v>
      </c>
      <c r="D47" s="128">
        <v>8.9249999999999996E-2</v>
      </c>
      <c r="E47" s="127">
        <v>2948</v>
      </c>
      <c r="F47" s="128">
        <v>7.5967599999999997</v>
      </c>
      <c r="G47" s="126">
        <v>5</v>
      </c>
      <c r="H47" s="128">
        <v>3.3557000000000001</v>
      </c>
      <c r="I47" s="127">
        <v>2957</v>
      </c>
      <c r="J47" s="121">
        <v>6.8075599999999996</v>
      </c>
      <c r="L47" s="3"/>
      <c r="N47" s="3"/>
      <c r="P47" s="3"/>
      <c r="T47" s="3"/>
    </row>
    <row r="48" spans="1:22" x14ac:dyDescent="0.25">
      <c r="A48" s="117">
        <v>91900</v>
      </c>
      <c r="B48" s="116" t="s">
        <v>124</v>
      </c>
      <c r="C48" s="127">
        <v>178</v>
      </c>
      <c r="D48" s="128">
        <v>3.9714399999999999</v>
      </c>
      <c r="E48" s="127">
        <v>1177</v>
      </c>
      <c r="F48" s="128">
        <v>3.0330400000000002</v>
      </c>
      <c r="G48" s="126">
        <v>5</v>
      </c>
      <c r="H48" s="128">
        <v>3.3557000000000001</v>
      </c>
      <c r="I48" s="127">
        <v>1360</v>
      </c>
      <c r="J48" s="121">
        <v>3.13097</v>
      </c>
      <c r="N48" s="3"/>
      <c r="P48" s="3"/>
      <c r="T48" s="3"/>
    </row>
    <row r="49" spans="1:22" x14ac:dyDescent="0.25">
      <c r="A49" s="116" t="s">
        <v>113</v>
      </c>
      <c r="B49" s="116" t="s">
        <v>170</v>
      </c>
      <c r="C49" s="127">
        <v>1</v>
      </c>
      <c r="D49" s="126">
        <v>2.231E-2</v>
      </c>
      <c r="E49" s="127">
        <v>341</v>
      </c>
      <c r="F49" s="128">
        <v>0.87873000000000001</v>
      </c>
      <c r="G49" s="126">
        <v>1</v>
      </c>
      <c r="H49" s="128">
        <v>0.67113999999999996</v>
      </c>
      <c r="I49" s="127">
        <v>343</v>
      </c>
      <c r="J49" s="121">
        <v>0.78964999999999996</v>
      </c>
      <c r="N49" s="3"/>
      <c r="P49" s="3"/>
      <c r="R49" s="3"/>
      <c r="T49" s="3"/>
    </row>
    <row r="50" spans="1:22" x14ac:dyDescent="0.25">
      <c r="A50" s="487" t="s">
        <v>2</v>
      </c>
      <c r="B50" s="487"/>
      <c r="C50" s="129">
        <v>4482</v>
      </c>
      <c r="D50" s="130">
        <v>100</v>
      </c>
      <c r="E50" s="129">
        <v>38806</v>
      </c>
      <c r="F50" s="130">
        <v>100</v>
      </c>
      <c r="G50" s="130">
        <v>149</v>
      </c>
      <c r="H50" s="130">
        <v>100</v>
      </c>
      <c r="I50" s="129">
        <v>43437</v>
      </c>
      <c r="J50" s="122">
        <v>100</v>
      </c>
      <c r="N50" s="3"/>
      <c r="P50" s="3"/>
      <c r="R50" s="3"/>
      <c r="T50" s="3"/>
    </row>
    <row r="51" spans="1:22" x14ac:dyDescent="0.25">
      <c r="P51" s="3"/>
      <c r="T51" s="3"/>
      <c r="V51" s="3"/>
    </row>
    <row r="52" spans="1:22" x14ac:dyDescent="0.25">
      <c r="V52" s="3"/>
    </row>
    <row r="53" spans="1:22" x14ac:dyDescent="0.25">
      <c r="A53" s="1" t="s">
        <v>408</v>
      </c>
      <c r="V53" s="3"/>
    </row>
    <row r="54" spans="1:22" ht="12.75" customHeight="1" x14ac:dyDescent="0.25">
      <c r="A54" s="1"/>
    </row>
    <row r="55" spans="1:22" ht="14.4" x14ac:dyDescent="0.25">
      <c r="A55" s="488" t="s">
        <v>55</v>
      </c>
      <c r="B55" s="486" t="s">
        <v>198</v>
      </c>
      <c r="C55" s="496" t="s">
        <v>309</v>
      </c>
      <c r="D55" s="496"/>
      <c r="E55" s="496" t="s">
        <v>310</v>
      </c>
      <c r="F55" s="496"/>
      <c r="G55" s="496" t="s">
        <v>306</v>
      </c>
      <c r="H55" s="496"/>
      <c r="I55" s="496" t="s">
        <v>2</v>
      </c>
      <c r="J55" s="496"/>
    </row>
    <row r="56" spans="1:22" ht="14.4" x14ac:dyDescent="0.25">
      <c r="A56" s="488"/>
      <c r="B56" s="486"/>
      <c r="C56" s="123" t="s">
        <v>197</v>
      </c>
      <c r="D56" s="115" t="s">
        <v>52</v>
      </c>
      <c r="E56" s="115" t="s">
        <v>197</v>
      </c>
      <c r="F56" s="115" t="s">
        <v>52</v>
      </c>
      <c r="G56" s="115" t="s">
        <v>197</v>
      </c>
      <c r="H56" s="115" t="s">
        <v>52</v>
      </c>
      <c r="I56" s="115" t="s">
        <v>197</v>
      </c>
      <c r="J56" s="107" t="s">
        <v>52</v>
      </c>
    </row>
    <row r="57" spans="1:22" x14ac:dyDescent="0.25">
      <c r="A57" s="124" t="s">
        <v>411</v>
      </c>
      <c r="B57" s="125" t="s">
        <v>199</v>
      </c>
      <c r="C57" s="126">
        <v>189</v>
      </c>
      <c r="D57" s="128">
        <v>4.2168700000000001</v>
      </c>
      <c r="E57" s="126">
        <v>3939</v>
      </c>
      <c r="F57" s="128">
        <v>10.15049</v>
      </c>
      <c r="G57" s="126">
        <v>44</v>
      </c>
      <c r="H57" s="128">
        <v>29.530200000000001</v>
      </c>
      <c r="I57" s="126">
        <v>4172</v>
      </c>
      <c r="J57" s="131">
        <v>9.6047100000000007</v>
      </c>
    </row>
    <row r="58" spans="1:22" x14ac:dyDescent="0.25">
      <c r="A58" s="124" t="s">
        <v>412</v>
      </c>
      <c r="B58" s="125" t="s">
        <v>456</v>
      </c>
      <c r="C58" s="126">
        <v>759</v>
      </c>
      <c r="D58" s="128">
        <v>16.9344</v>
      </c>
      <c r="E58" s="126">
        <v>14843</v>
      </c>
      <c r="F58" s="128">
        <v>38.24924</v>
      </c>
      <c r="G58" s="126">
        <v>34</v>
      </c>
      <c r="H58" s="128">
        <v>22.81879</v>
      </c>
      <c r="I58" s="126">
        <v>15636</v>
      </c>
      <c r="J58" s="131">
        <v>35.996960000000001</v>
      </c>
      <c r="Q58" s="3"/>
      <c r="U58" s="3"/>
    </row>
    <row r="59" spans="1:22" x14ac:dyDescent="0.25">
      <c r="A59" s="124" t="s">
        <v>413</v>
      </c>
      <c r="B59" s="125" t="s">
        <v>422</v>
      </c>
      <c r="C59" s="126">
        <v>1762</v>
      </c>
      <c r="D59" s="128">
        <v>39.312809999999999</v>
      </c>
      <c r="E59" s="127">
        <v>16613</v>
      </c>
      <c r="F59" s="128">
        <v>42.810389999999998</v>
      </c>
      <c r="G59" s="126">
        <v>42</v>
      </c>
      <c r="H59" s="128">
        <v>28.187919999999998</v>
      </c>
      <c r="I59" s="127">
        <v>18417</v>
      </c>
      <c r="J59" s="131">
        <v>42.399340000000002</v>
      </c>
      <c r="Q59" s="3"/>
      <c r="U59" s="3"/>
    </row>
    <row r="60" spans="1:22" x14ac:dyDescent="0.25">
      <c r="A60" s="124" t="s">
        <v>414</v>
      </c>
      <c r="B60" s="125" t="s">
        <v>200</v>
      </c>
      <c r="C60" s="127">
        <v>1765</v>
      </c>
      <c r="D60" s="128">
        <v>39.379739999999998</v>
      </c>
      <c r="E60" s="127">
        <v>3369</v>
      </c>
      <c r="F60" s="128">
        <v>8.6816499999999994</v>
      </c>
      <c r="G60" s="126">
        <v>29</v>
      </c>
      <c r="H60" s="128">
        <v>19.463090000000001</v>
      </c>
      <c r="I60" s="127">
        <v>5163</v>
      </c>
      <c r="J60" s="131">
        <v>11.88618</v>
      </c>
      <c r="O60" s="3"/>
      <c r="Q60" s="3"/>
      <c r="U60" s="3"/>
    </row>
    <row r="61" spans="1:22" x14ac:dyDescent="0.25">
      <c r="A61" s="124" t="s">
        <v>415</v>
      </c>
      <c r="B61" s="125" t="s">
        <v>201</v>
      </c>
      <c r="C61" s="126">
        <v>7</v>
      </c>
      <c r="D61" s="128">
        <v>0.15618000000000001</v>
      </c>
      <c r="E61" s="126">
        <v>42</v>
      </c>
      <c r="F61" s="128">
        <v>0.10823000000000001</v>
      </c>
      <c r="G61" s="126" t="s">
        <v>290</v>
      </c>
      <c r="H61" s="126" t="s">
        <v>290</v>
      </c>
      <c r="I61" s="126">
        <v>49</v>
      </c>
      <c r="J61" s="131">
        <v>0.11280999999999999</v>
      </c>
      <c r="O61" s="3"/>
      <c r="Q61" s="3"/>
      <c r="U61" s="3"/>
    </row>
    <row r="62" spans="1:22" x14ac:dyDescent="0.25">
      <c r="A62" s="487" t="s">
        <v>2</v>
      </c>
      <c r="B62" s="487"/>
      <c r="C62" s="129">
        <v>4482</v>
      </c>
      <c r="D62" s="130">
        <v>100</v>
      </c>
      <c r="E62" s="129">
        <v>38806</v>
      </c>
      <c r="F62" s="130">
        <v>100</v>
      </c>
      <c r="G62" s="130">
        <v>149</v>
      </c>
      <c r="H62" s="130">
        <v>100</v>
      </c>
      <c r="I62" s="129">
        <v>43437</v>
      </c>
      <c r="J62" s="132">
        <v>100</v>
      </c>
    </row>
    <row r="63" spans="1:22" x14ac:dyDescent="0.25">
      <c r="A63" s="63"/>
      <c r="B63" s="63"/>
      <c r="C63" s="142"/>
      <c r="D63" s="143"/>
      <c r="E63" s="142"/>
      <c r="F63" s="143"/>
      <c r="G63" s="143"/>
      <c r="H63" s="143"/>
      <c r="I63" s="142"/>
      <c r="J63" s="1"/>
      <c r="O63" s="3"/>
      <c r="Q63" s="3"/>
      <c r="U63" s="3"/>
    </row>
    <row r="65" spans="1:17" x14ac:dyDescent="0.25">
      <c r="C65"/>
    </row>
    <row r="66" spans="1:17" x14ac:dyDescent="0.25">
      <c r="A66" s="497" t="s">
        <v>313</v>
      </c>
      <c r="B66" s="497"/>
      <c r="C66" s="497"/>
      <c r="D66" s="497"/>
      <c r="E66" s="497"/>
      <c r="F66" s="497"/>
      <c r="G66" s="497"/>
      <c r="H66" s="497"/>
      <c r="I66" s="497"/>
      <c r="J66" s="497"/>
    </row>
    <row r="67" spans="1:17" x14ac:dyDescent="0.25">
      <c r="A67" s="133"/>
      <c r="B67" s="133"/>
      <c r="C67" s="133"/>
      <c r="D67" s="133"/>
    </row>
    <row r="68" spans="1:17" ht="14.4" x14ac:dyDescent="0.25">
      <c r="A68" s="489" t="s">
        <v>308</v>
      </c>
      <c r="B68" s="490"/>
      <c r="C68" s="496" t="s">
        <v>309</v>
      </c>
      <c r="D68" s="496"/>
      <c r="E68" s="496" t="s">
        <v>310</v>
      </c>
      <c r="F68" s="496"/>
    </row>
    <row r="69" spans="1:17" ht="14.4" x14ac:dyDescent="0.25">
      <c r="A69" s="491"/>
      <c r="B69" s="492"/>
      <c r="C69" s="115" t="s">
        <v>197</v>
      </c>
      <c r="D69" s="115" t="s">
        <v>52</v>
      </c>
      <c r="E69" s="115" t="s">
        <v>197</v>
      </c>
      <c r="F69" s="115" t="s">
        <v>52</v>
      </c>
    </row>
    <row r="70" spans="1:17" ht="25.5" customHeight="1" x14ac:dyDescent="0.25">
      <c r="A70" s="493" t="s">
        <v>232</v>
      </c>
      <c r="B70" s="493"/>
      <c r="C70" s="95">
        <v>1188</v>
      </c>
      <c r="D70" s="118">
        <v>26.506019999999999</v>
      </c>
      <c r="E70" s="95">
        <v>14460</v>
      </c>
      <c r="F70" s="118">
        <v>37.262279999999997</v>
      </c>
      <c r="O70" s="3"/>
      <c r="Q70" s="3"/>
    </row>
    <row r="71" spans="1:17" ht="12.75" customHeight="1" x14ac:dyDescent="0.25">
      <c r="A71" s="493" t="s">
        <v>233</v>
      </c>
      <c r="B71" s="494"/>
      <c r="C71" s="95">
        <v>3294</v>
      </c>
      <c r="D71" s="118">
        <v>73.493979999999993</v>
      </c>
      <c r="E71" s="95">
        <v>24346</v>
      </c>
      <c r="F71" s="118">
        <v>62.737720000000003</v>
      </c>
      <c r="O71" s="3"/>
      <c r="Q71" s="3"/>
    </row>
    <row r="72" spans="1:17" ht="26.25" customHeight="1" x14ac:dyDescent="0.25">
      <c r="A72" s="495" t="s">
        <v>2</v>
      </c>
      <c r="B72" s="495"/>
      <c r="C72" s="119">
        <v>4482</v>
      </c>
      <c r="D72" s="120">
        <v>100</v>
      </c>
      <c r="E72" s="119">
        <v>38806</v>
      </c>
      <c r="F72" s="120">
        <v>100</v>
      </c>
      <c r="O72" s="3"/>
      <c r="Q72" s="3"/>
    </row>
    <row r="73" spans="1:17" x14ac:dyDescent="0.25">
      <c r="D73" s="90"/>
    </row>
    <row r="74" spans="1:17" x14ac:dyDescent="0.25">
      <c r="D74" s="90"/>
    </row>
    <row r="75" spans="1:17" x14ac:dyDescent="0.25">
      <c r="D75" s="90"/>
    </row>
    <row r="76" spans="1:17" x14ac:dyDescent="0.25">
      <c r="A76" s="1" t="s">
        <v>409</v>
      </c>
      <c r="D76" s="90"/>
    </row>
    <row r="77" spans="1:17" x14ac:dyDescent="0.25">
      <c r="A77" s="1"/>
      <c r="D77" s="90"/>
    </row>
    <row r="78" spans="1:17" ht="14.4" x14ac:dyDescent="0.25">
      <c r="A78" s="488" t="s">
        <v>55</v>
      </c>
      <c r="B78" s="486" t="s">
        <v>307</v>
      </c>
      <c r="C78" s="496" t="s">
        <v>309</v>
      </c>
      <c r="D78" s="496"/>
      <c r="E78" s="496" t="s">
        <v>310</v>
      </c>
      <c r="F78" s="496"/>
      <c r="G78" s="496" t="s">
        <v>306</v>
      </c>
      <c r="H78" s="496"/>
      <c r="I78" s="496" t="s">
        <v>2</v>
      </c>
      <c r="J78" s="496"/>
    </row>
    <row r="79" spans="1:17" ht="14.4" x14ac:dyDescent="0.25">
      <c r="A79" s="488"/>
      <c r="B79" s="486"/>
      <c r="C79" s="149" t="s">
        <v>197</v>
      </c>
      <c r="D79" s="148" t="s">
        <v>52</v>
      </c>
      <c r="E79" s="148" t="s">
        <v>197</v>
      </c>
      <c r="F79" s="148" t="s">
        <v>52</v>
      </c>
      <c r="G79" s="148" t="s">
        <v>197</v>
      </c>
      <c r="H79" s="148" t="s">
        <v>52</v>
      </c>
      <c r="I79" s="148" t="s">
        <v>197</v>
      </c>
      <c r="J79" s="107" t="s">
        <v>52</v>
      </c>
    </row>
    <row r="80" spans="1:17" x14ac:dyDescent="0.25">
      <c r="A80" s="144">
        <v>1</v>
      </c>
      <c r="B80" s="145" t="s">
        <v>224</v>
      </c>
      <c r="C80" s="134">
        <v>2796</v>
      </c>
      <c r="D80" s="135">
        <v>62.382860000000001</v>
      </c>
      <c r="E80" s="134">
        <v>19959</v>
      </c>
      <c r="F80" s="135">
        <v>51.432769999999998</v>
      </c>
      <c r="G80" s="136">
        <v>71</v>
      </c>
      <c r="H80" s="135">
        <v>47.651009999999999</v>
      </c>
      <c r="I80" s="134">
        <v>22826</v>
      </c>
      <c r="J80" s="137">
        <v>52.549669999999999</v>
      </c>
    </row>
    <row r="81" spans="1:21" x14ac:dyDescent="0.25">
      <c r="A81" s="144">
        <v>2</v>
      </c>
      <c r="B81" s="145" t="s">
        <v>225</v>
      </c>
      <c r="C81" s="134">
        <v>1111</v>
      </c>
      <c r="D81" s="135">
        <v>24.788039999999999</v>
      </c>
      <c r="E81" s="134">
        <v>8845</v>
      </c>
      <c r="F81" s="135">
        <v>22.792870000000001</v>
      </c>
      <c r="G81" s="136">
        <v>24</v>
      </c>
      <c r="H81" s="135">
        <v>16.107379999999999</v>
      </c>
      <c r="I81" s="134">
        <v>9980</v>
      </c>
      <c r="J81" s="137">
        <v>22.9758</v>
      </c>
      <c r="O81" s="3"/>
      <c r="Q81" s="3"/>
      <c r="U81" s="3"/>
    </row>
    <row r="82" spans="1:21" x14ac:dyDescent="0.25">
      <c r="A82" s="144">
        <v>3</v>
      </c>
      <c r="B82" s="145" t="s">
        <v>226</v>
      </c>
      <c r="C82" s="134">
        <v>73</v>
      </c>
      <c r="D82" s="135">
        <v>1.6287400000000001</v>
      </c>
      <c r="E82" s="134">
        <v>3878</v>
      </c>
      <c r="F82" s="135">
        <v>9.9932999999999996</v>
      </c>
      <c r="G82" s="136">
        <v>3</v>
      </c>
      <c r="H82" s="135">
        <v>2.01342</v>
      </c>
      <c r="I82" s="134">
        <v>3954</v>
      </c>
      <c r="J82" s="137">
        <v>9.1028400000000005</v>
      </c>
      <c r="Q82" s="3"/>
      <c r="U82" s="3"/>
    </row>
    <row r="83" spans="1:21" x14ac:dyDescent="0.25">
      <c r="A83" s="144">
        <v>4</v>
      </c>
      <c r="B83" s="145" t="s">
        <v>228</v>
      </c>
      <c r="C83" s="134" t="s">
        <v>290</v>
      </c>
      <c r="D83" s="135" t="s">
        <v>290</v>
      </c>
      <c r="E83" s="134">
        <v>180</v>
      </c>
      <c r="F83" s="135">
        <v>0.46384999999999998</v>
      </c>
      <c r="G83" s="136" t="s">
        <v>290</v>
      </c>
      <c r="H83" s="135" t="s">
        <v>290</v>
      </c>
      <c r="I83" s="136">
        <v>180</v>
      </c>
      <c r="J83" s="137">
        <v>0.41438999999999998</v>
      </c>
      <c r="Q83" s="3"/>
      <c r="U83" s="3"/>
    </row>
    <row r="84" spans="1:21" x14ac:dyDescent="0.25">
      <c r="A84" s="144">
        <v>5</v>
      </c>
      <c r="B84" s="145" t="s">
        <v>227</v>
      </c>
      <c r="C84" s="134">
        <v>180</v>
      </c>
      <c r="D84" s="135">
        <v>4.0160600000000004</v>
      </c>
      <c r="E84" s="134">
        <v>2301</v>
      </c>
      <c r="F84" s="135">
        <v>5.9295</v>
      </c>
      <c r="G84" s="136">
        <v>14</v>
      </c>
      <c r="H84" s="135">
        <v>9.3959700000000002</v>
      </c>
      <c r="I84" s="134">
        <v>2495</v>
      </c>
      <c r="J84" s="137">
        <v>5.7439499999999999</v>
      </c>
    </row>
    <row r="85" spans="1:21" ht="26.4" x14ac:dyDescent="0.25">
      <c r="A85" s="144">
        <v>7</v>
      </c>
      <c r="B85" s="145" t="s">
        <v>229</v>
      </c>
      <c r="C85" s="134" t="s">
        <v>290</v>
      </c>
      <c r="D85" s="135" t="s">
        <v>290</v>
      </c>
      <c r="E85" s="134">
        <v>97</v>
      </c>
      <c r="F85" s="135">
        <v>0.24995999999999999</v>
      </c>
      <c r="G85" s="136" t="s">
        <v>290</v>
      </c>
      <c r="H85" s="135" t="s">
        <v>290</v>
      </c>
      <c r="I85" s="134">
        <v>97</v>
      </c>
      <c r="J85" s="137">
        <v>0.22331000000000001</v>
      </c>
    </row>
    <row r="86" spans="1:21" ht="26.4" x14ac:dyDescent="0.25">
      <c r="A86" s="144">
        <v>8</v>
      </c>
      <c r="B86" s="145" t="s">
        <v>230</v>
      </c>
      <c r="C86" s="134">
        <v>3</v>
      </c>
      <c r="D86" s="135">
        <v>6.6930000000000003E-2</v>
      </c>
      <c r="E86" s="134">
        <v>298</v>
      </c>
      <c r="F86" s="135">
        <v>0.76792000000000005</v>
      </c>
      <c r="G86" s="136">
        <v>30</v>
      </c>
      <c r="H86" s="135">
        <v>20.134229999999999</v>
      </c>
      <c r="I86" s="136">
        <v>331</v>
      </c>
      <c r="J86" s="137">
        <v>0.76202000000000003</v>
      </c>
    </row>
    <row r="87" spans="1:21" x14ac:dyDescent="0.25">
      <c r="A87" s="144">
        <v>9</v>
      </c>
      <c r="B87" s="145" t="s">
        <v>231</v>
      </c>
      <c r="C87" s="134">
        <v>318</v>
      </c>
      <c r="D87" s="135">
        <v>7.0950499999999996</v>
      </c>
      <c r="E87" s="134">
        <v>3146</v>
      </c>
      <c r="F87" s="135">
        <v>8.1069899999999997</v>
      </c>
      <c r="G87" s="136">
        <v>7</v>
      </c>
      <c r="H87" s="135">
        <v>4.6979899999999999</v>
      </c>
      <c r="I87" s="134">
        <v>3471</v>
      </c>
      <c r="J87" s="137">
        <v>7.9908799999999998</v>
      </c>
    </row>
    <row r="88" spans="1:21" ht="26.4" x14ac:dyDescent="0.25">
      <c r="A88" s="144" t="s">
        <v>411</v>
      </c>
      <c r="B88" s="145" t="s">
        <v>423</v>
      </c>
      <c r="C88" s="134">
        <v>1</v>
      </c>
      <c r="D88" s="135">
        <v>2.231E-2</v>
      </c>
      <c r="E88" s="134">
        <v>102</v>
      </c>
      <c r="F88" s="135">
        <v>0.26284999999999997</v>
      </c>
      <c r="G88" s="136" t="s">
        <v>290</v>
      </c>
      <c r="H88" s="135" t="s">
        <v>290</v>
      </c>
      <c r="I88" s="134">
        <v>103</v>
      </c>
      <c r="J88" s="137">
        <v>0.23713000000000001</v>
      </c>
      <c r="Q88" s="3"/>
      <c r="U88" s="3"/>
    </row>
    <row r="89" spans="1:21" ht="26.25" customHeight="1" x14ac:dyDescent="0.25">
      <c r="A89" s="486" t="s">
        <v>2</v>
      </c>
      <c r="B89" s="486"/>
      <c r="C89" s="138">
        <v>4482</v>
      </c>
      <c r="D89" s="139">
        <v>100</v>
      </c>
      <c r="E89" s="138">
        <v>38806</v>
      </c>
      <c r="F89" s="139">
        <v>100</v>
      </c>
      <c r="G89" s="140">
        <v>149</v>
      </c>
      <c r="H89" s="139">
        <v>100</v>
      </c>
      <c r="I89" s="138">
        <v>43437</v>
      </c>
      <c r="J89" s="141">
        <v>100</v>
      </c>
      <c r="Q89" s="3"/>
      <c r="U89" s="3"/>
    </row>
    <row r="90" spans="1:21" x14ac:dyDescent="0.25">
      <c r="A90" s="88"/>
      <c r="B90" s="63"/>
      <c r="C90" s="101"/>
      <c r="O90" s="3"/>
      <c r="Q90" s="3"/>
      <c r="U90" s="3"/>
    </row>
    <row r="91" spans="1:21" x14ac:dyDescent="0.25">
      <c r="C91"/>
    </row>
    <row r="92" spans="1:21" x14ac:dyDescent="0.25">
      <c r="A92" s="364" t="s">
        <v>410</v>
      </c>
      <c r="B92" s="365"/>
      <c r="C92" s="366"/>
      <c r="D92" s="365"/>
      <c r="E92" s="365"/>
      <c r="F92" s="365"/>
    </row>
  </sheetData>
  <mergeCells count="30">
    <mergeCell ref="I78:J78"/>
    <mergeCell ref="C68:D68"/>
    <mergeCell ref="E68:F68"/>
    <mergeCell ref="G9:H9"/>
    <mergeCell ref="A66:J66"/>
    <mergeCell ref="E9:F9"/>
    <mergeCell ref="A9:A10"/>
    <mergeCell ref="B9:B10"/>
    <mergeCell ref="C55:D55"/>
    <mergeCell ref="E55:F55"/>
    <mergeCell ref="G55:H55"/>
    <mergeCell ref="A55:A56"/>
    <mergeCell ref="B55:B56"/>
    <mergeCell ref="C9:D9"/>
    <mergeCell ref="A89:B89"/>
    <mergeCell ref="A62:B62"/>
    <mergeCell ref="A50:B50"/>
    <mergeCell ref="A2:J2"/>
    <mergeCell ref="A4:J4"/>
    <mergeCell ref="A78:A79"/>
    <mergeCell ref="B78:B79"/>
    <mergeCell ref="A68:B69"/>
    <mergeCell ref="A70:B70"/>
    <mergeCell ref="A71:B71"/>
    <mergeCell ref="A72:B72"/>
    <mergeCell ref="I9:J9"/>
    <mergeCell ref="I55:J55"/>
    <mergeCell ref="C78:D78"/>
    <mergeCell ref="E78:F78"/>
    <mergeCell ref="G78:H78"/>
  </mergeCells>
  <phoneticPr fontId="5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85" orientation="portrait" r:id="rId1"/>
  <headerFooter alignWithMargins="0"/>
  <rowBreaks count="1" manualBreakCount="1">
    <brk id="65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P74"/>
  <sheetViews>
    <sheetView zoomScaleNormal="100" zoomScaleSheetLayoutView="100" workbookViewId="0">
      <pane ySplit="10" topLeftCell="A11" activePane="bottomLeft" state="frozenSplit"/>
      <selection pane="bottomLeft"/>
    </sheetView>
  </sheetViews>
  <sheetFormatPr defaultRowHeight="13.2" x14ac:dyDescent="0.25"/>
  <cols>
    <col min="1" max="1" width="26.5546875" bestFit="1" customWidth="1"/>
    <col min="2" max="2" width="8.6640625" bestFit="1" customWidth="1"/>
    <col min="3" max="3" width="29.44140625" bestFit="1" customWidth="1"/>
    <col min="4" max="4" width="9.109375" bestFit="1" customWidth="1"/>
    <col min="5" max="5" width="8.6640625" style="60" customWidth="1"/>
    <col min="6" max="6" width="8.6640625" customWidth="1"/>
    <col min="7" max="7" width="8.6640625" style="60" customWidth="1"/>
    <col min="8" max="8" width="8.6640625" customWidth="1"/>
    <col min="9" max="9" width="8.6640625" style="60" customWidth="1"/>
    <col min="10" max="10" width="8.6640625" customWidth="1"/>
    <col min="11" max="11" width="8.6640625" style="60" customWidth="1"/>
    <col min="12" max="12" width="9.33203125" bestFit="1" customWidth="1"/>
    <col min="15" max="15" width="35.88671875" customWidth="1"/>
  </cols>
  <sheetData>
    <row r="2" spans="1:14" x14ac:dyDescent="0.25">
      <c r="A2" s="378" t="s">
        <v>474</v>
      </c>
      <c r="B2" s="378"/>
      <c r="C2" s="378"/>
      <c r="D2" s="378"/>
      <c r="E2" s="378"/>
      <c r="F2" s="378"/>
      <c r="G2" s="378"/>
      <c r="H2" s="378"/>
      <c r="I2" s="378"/>
      <c r="J2" s="378"/>
      <c r="K2" s="378"/>
      <c r="L2" s="378"/>
    </row>
    <row r="3" spans="1:14" x14ac:dyDescent="0.25">
      <c r="B3" s="9"/>
      <c r="C3" s="9"/>
      <c r="D3" s="9"/>
    </row>
    <row r="4" spans="1:14" x14ac:dyDescent="0.25">
      <c r="A4" s="378" t="s">
        <v>60</v>
      </c>
      <c r="B4" s="378"/>
      <c r="C4" s="378"/>
      <c r="D4" s="378"/>
      <c r="E4" s="378"/>
      <c r="F4" s="378"/>
      <c r="G4" s="378"/>
      <c r="H4" s="378"/>
      <c r="I4" s="378"/>
      <c r="J4" s="378"/>
      <c r="K4" s="378"/>
      <c r="L4" s="378"/>
    </row>
    <row r="6" spans="1:14" x14ac:dyDescent="0.25">
      <c r="A6" s="24" t="s">
        <v>265</v>
      </c>
    </row>
    <row r="8" spans="1:14" ht="13.8" thickBot="1" x14ac:dyDescent="0.3"/>
    <row r="9" spans="1:14" ht="26.25" customHeight="1" thickBot="1" x14ac:dyDescent="0.3">
      <c r="D9" s="391" t="s">
        <v>174</v>
      </c>
      <c r="E9" s="389"/>
      <c r="F9" s="389" t="s">
        <v>146</v>
      </c>
      <c r="G9" s="389"/>
      <c r="H9" s="389" t="s">
        <v>147</v>
      </c>
      <c r="I9" s="389"/>
      <c r="J9" s="389" t="s">
        <v>148</v>
      </c>
      <c r="K9" s="390"/>
      <c r="L9" s="392" t="s">
        <v>63</v>
      </c>
    </row>
    <row r="10" spans="1:14" ht="13.8" thickBot="1" x14ac:dyDescent="0.3">
      <c r="A10" s="190" t="s">
        <v>7</v>
      </c>
      <c r="B10" s="191" t="s">
        <v>16</v>
      </c>
      <c r="C10" s="342" t="s">
        <v>56</v>
      </c>
      <c r="D10" s="348" t="s">
        <v>197</v>
      </c>
      <c r="E10" s="220" t="s">
        <v>52</v>
      </c>
      <c r="F10" s="221" t="s">
        <v>197</v>
      </c>
      <c r="G10" s="220" t="s">
        <v>52</v>
      </c>
      <c r="H10" s="221" t="s">
        <v>197</v>
      </c>
      <c r="I10" s="220" t="s">
        <v>52</v>
      </c>
      <c r="J10" s="221" t="s">
        <v>197</v>
      </c>
      <c r="K10" s="349" t="s">
        <v>52</v>
      </c>
      <c r="L10" s="393"/>
    </row>
    <row r="11" spans="1:14" ht="14.4" x14ac:dyDescent="0.3">
      <c r="A11" s="161" t="s">
        <v>314</v>
      </c>
      <c r="B11" s="368" t="s">
        <v>417</v>
      </c>
      <c r="C11" s="343" t="s">
        <v>58</v>
      </c>
      <c r="D11" s="40">
        <v>17826</v>
      </c>
      <c r="E11" s="317">
        <v>72.916920000000005</v>
      </c>
      <c r="F11" s="41">
        <v>2394</v>
      </c>
      <c r="G11" s="317">
        <v>9.7926099999999998</v>
      </c>
      <c r="H11" s="41">
        <v>3533</v>
      </c>
      <c r="I11" s="317">
        <v>14.45167</v>
      </c>
      <c r="J11" s="41">
        <v>694</v>
      </c>
      <c r="K11" s="350">
        <v>2.8387899999999999</v>
      </c>
      <c r="L11" s="253">
        <v>24447</v>
      </c>
      <c r="N11" s="3"/>
    </row>
    <row r="12" spans="1:14" ht="14.4" x14ac:dyDescent="0.3">
      <c r="A12" s="164"/>
      <c r="B12" s="116" t="s">
        <v>118</v>
      </c>
      <c r="C12" s="344" t="s">
        <v>22</v>
      </c>
      <c r="D12" s="42">
        <v>54712</v>
      </c>
      <c r="E12" s="318">
        <v>92.746350000000007</v>
      </c>
      <c r="F12" s="35">
        <v>3207</v>
      </c>
      <c r="G12" s="318">
        <v>5.43642</v>
      </c>
      <c r="H12" s="35">
        <v>1005</v>
      </c>
      <c r="I12" s="318">
        <v>1.7036500000000001</v>
      </c>
      <c r="J12" s="35">
        <v>67</v>
      </c>
      <c r="K12" s="351">
        <v>0.11358</v>
      </c>
      <c r="L12" s="254">
        <v>58991</v>
      </c>
      <c r="N12" s="3"/>
    </row>
    <row r="13" spans="1:14" ht="14.4" x14ac:dyDescent="0.3">
      <c r="A13" s="164"/>
      <c r="B13" s="116" t="s">
        <v>119</v>
      </c>
      <c r="C13" s="344" t="s">
        <v>31</v>
      </c>
      <c r="D13" s="42">
        <v>42445</v>
      </c>
      <c r="E13" s="318">
        <v>95.91874</v>
      </c>
      <c r="F13" s="35">
        <v>1627</v>
      </c>
      <c r="G13" s="318">
        <v>3.6767500000000002</v>
      </c>
      <c r="H13" s="35">
        <v>104</v>
      </c>
      <c r="I13" s="318">
        <v>0.23502000000000001</v>
      </c>
      <c r="J13" s="35">
        <v>75</v>
      </c>
      <c r="K13" s="351">
        <v>0.16949</v>
      </c>
      <c r="L13" s="254">
        <v>44251</v>
      </c>
      <c r="N13" s="3"/>
    </row>
    <row r="14" spans="1:14" ht="14.4" x14ac:dyDescent="0.3">
      <c r="A14" s="164"/>
      <c r="B14" s="116" t="s">
        <v>120</v>
      </c>
      <c r="C14" s="344" t="s">
        <v>32</v>
      </c>
      <c r="D14" s="42">
        <v>26914</v>
      </c>
      <c r="E14" s="318">
        <v>88.029039999999995</v>
      </c>
      <c r="F14" s="35">
        <v>1705</v>
      </c>
      <c r="G14" s="318">
        <v>5.5766299999999998</v>
      </c>
      <c r="H14" s="35">
        <v>1378</v>
      </c>
      <c r="I14" s="318">
        <v>4.5071000000000003</v>
      </c>
      <c r="J14" s="35">
        <v>577</v>
      </c>
      <c r="K14" s="351">
        <v>1.8872199999999999</v>
      </c>
      <c r="L14" s="254">
        <v>30574</v>
      </c>
      <c r="N14" s="3"/>
    </row>
    <row r="15" spans="1:14" ht="14.4" x14ac:dyDescent="0.3">
      <c r="A15" s="164"/>
      <c r="B15" s="116" t="s">
        <v>121</v>
      </c>
      <c r="C15" s="344" t="s">
        <v>33</v>
      </c>
      <c r="D15" s="42">
        <v>22994</v>
      </c>
      <c r="E15" s="318">
        <v>93.183660000000003</v>
      </c>
      <c r="F15" s="35">
        <v>1105</v>
      </c>
      <c r="G15" s="318">
        <v>4.47804</v>
      </c>
      <c r="H15" s="35">
        <v>503</v>
      </c>
      <c r="I15" s="318">
        <v>2.0384199999999999</v>
      </c>
      <c r="J15" s="35">
        <v>74</v>
      </c>
      <c r="K15" s="351">
        <v>0.29988999999999999</v>
      </c>
      <c r="L15" s="254">
        <v>24676</v>
      </c>
      <c r="N15" s="3"/>
    </row>
    <row r="16" spans="1:14" ht="14.4" x14ac:dyDescent="0.3">
      <c r="A16" s="164"/>
      <c r="B16" s="309" t="s">
        <v>372</v>
      </c>
      <c r="C16" s="344" t="s">
        <v>57</v>
      </c>
      <c r="D16" s="42">
        <v>26084</v>
      </c>
      <c r="E16" s="318">
        <v>94.18647</v>
      </c>
      <c r="F16" s="35">
        <v>1177</v>
      </c>
      <c r="G16" s="318">
        <v>4.2500200000000001</v>
      </c>
      <c r="H16" s="35">
        <v>264</v>
      </c>
      <c r="I16" s="318">
        <v>0.95328000000000002</v>
      </c>
      <c r="J16" s="35">
        <v>169</v>
      </c>
      <c r="K16" s="351">
        <v>0.61024</v>
      </c>
      <c r="L16" s="254">
        <v>27694</v>
      </c>
      <c r="N16" s="3"/>
    </row>
    <row r="17" spans="1:14" ht="14.4" x14ac:dyDescent="0.3">
      <c r="A17" s="164"/>
      <c r="B17" s="309" t="s">
        <v>467</v>
      </c>
      <c r="C17" s="344" t="s">
        <v>466</v>
      </c>
      <c r="D17" s="42">
        <v>26776</v>
      </c>
      <c r="E17" s="318">
        <v>85.084209999999999</v>
      </c>
      <c r="F17" s="35">
        <v>1965</v>
      </c>
      <c r="G17" s="318">
        <v>6.24404</v>
      </c>
      <c r="H17" s="35">
        <v>1975</v>
      </c>
      <c r="I17" s="318">
        <v>6.2758200000000004</v>
      </c>
      <c r="J17" s="35">
        <v>754</v>
      </c>
      <c r="K17" s="351">
        <v>2.3959299999999999</v>
      </c>
      <c r="L17" s="254">
        <v>31470</v>
      </c>
      <c r="N17" s="3"/>
    </row>
    <row r="18" spans="1:14" ht="14.4" x14ac:dyDescent="0.3">
      <c r="A18" s="164"/>
      <c r="B18" s="309" t="s">
        <v>473</v>
      </c>
      <c r="C18" s="344" t="s">
        <v>36</v>
      </c>
      <c r="D18" s="45">
        <v>24030</v>
      </c>
      <c r="E18" s="372">
        <v>92.479990000000001</v>
      </c>
      <c r="F18" s="36">
        <v>1157</v>
      </c>
      <c r="G18" s="372">
        <v>4.4527400000000004</v>
      </c>
      <c r="H18" s="36">
        <v>728</v>
      </c>
      <c r="I18" s="372">
        <v>2.80172</v>
      </c>
      <c r="J18" s="36">
        <v>69</v>
      </c>
      <c r="K18" s="373">
        <v>0.26555000000000001</v>
      </c>
      <c r="L18" s="374">
        <v>25984</v>
      </c>
      <c r="N18" s="3"/>
    </row>
    <row r="19" spans="1:14" ht="15" thickBot="1" x14ac:dyDescent="0.35">
      <c r="A19" s="380" t="s">
        <v>315</v>
      </c>
      <c r="B19" s="381"/>
      <c r="C19" s="381"/>
      <c r="D19" s="352">
        <v>241781</v>
      </c>
      <c r="E19" s="319">
        <v>90.187510000000003</v>
      </c>
      <c r="F19" s="250">
        <v>14337</v>
      </c>
      <c r="G19" s="319">
        <v>5.3478899999999996</v>
      </c>
      <c r="H19" s="250">
        <v>9490</v>
      </c>
      <c r="I19" s="319">
        <v>3.5398999999999998</v>
      </c>
      <c r="J19" s="250">
        <v>2479</v>
      </c>
      <c r="K19" s="353">
        <v>0.92469999999999997</v>
      </c>
      <c r="L19" s="255">
        <v>268087</v>
      </c>
      <c r="N19" s="3"/>
    </row>
    <row r="20" spans="1:14" ht="14.4" x14ac:dyDescent="0.3">
      <c r="A20" s="167" t="s">
        <v>316</v>
      </c>
      <c r="B20" s="310" t="s">
        <v>373</v>
      </c>
      <c r="C20" s="345" t="s">
        <v>30</v>
      </c>
      <c r="D20" s="44">
        <v>45772</v>
      </c>
      <c r="E20" s="320">
        <v>91.2029</v>
      </c>
      <c r="F20" s="34">
        <v>2728</v>
      </c>
      <c r="G20" s="320">
        <v>5.43567</v>
      </c>
      <c r="H20" s="34">
        <v>1155</v>
      </c>
      <c r="I20" s="320">
        <v>2.30139</v>
      </c>
      <c r="J20" s="34">
        <v>532</v>
      </c>
      <c r="K20" s="354">
        <v>1.0600400000000001</v>
      </c>
      <c r="L20" s="256">
        <v>50187</v>
      </c>
    </row>
    <row r="21" spans="1:14" ht="14.4" x14ac:dyDescent="0.3">
      <c r="A21" s="164"/>
      <c r="B21" s="309" t="s">
        <v>374</v>
      </c>
      <c r="C21" s="344" t="s">
        <v>375</v>
      </c>
      <c r="D21" s="42">
        <v>15279</v>
      </c>
      <c r="E21" s="318">
        <v>94.735860000000002</v>
      </c>
      <c r="F21" s="35">
        <v>699</v>
      </c>
      <c r="G21" s="318">
        <v>4.3340800000000002</v>
      </c>
      <c r="H21" s="35">
        <v>132</v>
      </c>
      <c r="I21" s="318">
        <v>0.81845000000000001</v>
      </c>
      <c r="J21" s="35">
        <v>18</v>
      </c>
      <c r="K21" s="351">
        <v>0.11161</v>
      </c>
      <c r="L21" s="254">
        <v>16128</v>
      </c>
      <c r="N21" s="3"/>
    </row>
    <row r="22" spans="1:14" ht="14.4" x14ac:dyDescent="0.3">
      <c r="A22" s="164"/>
      <c r="B22" s="116" t="s">
        <v>114</v>
      </c>
      <c r="C22" s="344" t="s">
        <v>34</v>
      </c>
      <c r="D22" s="42">
        <v>31703</v>
      </c>
      <c r="E22" s="318">
        <v>92.623000000000005</v>
      </c>
      <c r="F22" s="35">
        <v>1803</v>
      </c>
      <c r="G22" s="318">
        <v>5.26762</v>
      </c>
      <c r="H22" s="35">
        <v>200</v>
      </c>
      <c r="I22" s="318">
        <v>0.58431999999999995</v>
      </c>
      <c r="J22" s="35">
        <v>522</v>
      </c>
      <c r="K22" s="351">
        <v>1.5250699999999999</v>
      </c>
      <c r="L22" s="254">
        <v>34228</v>
      </c>
      <c r="N22" s="3"/>
    </row>
    <row r="23" spans="1:14" ht="14.4" x14ac:dyDescent="0.3">
      <c r="A23" s="164"/>
      <c r="B23" s="116" t="s">
        <v>112</v>
      </c>
      <c r="C23" s="344" t="s">
        <v>44</v>
      </c>
      <c r="D23" s="42">
        <v>52115</v>
      </c>
      <c r="E23" s="318">
        <v>92.165530000000004</v>
      </c>
      <c r="F23" s="35">
        <v>3021</v>
      </c>
      <c r="G23" s="318">
        <v>5.3426499999999999</v>
      </c>
      <c r="H23" s="35">
        <v>749</v>
      </c>
      <c r="I23" s="318">
        <v>1.3246100000000001</v>
      </c>
      <c r="J23" s="35">
        <v>660</v>
      </c>
      <c r="K23" s="351">
        <v>1.1672100000000001</v>
      </c>
      <c r="L23" s="254">
        <v>56545</v>
      </c>
      <c r="N23" s="3"/>
    </row>
    <row r="24" spans="1:14" ht="14.4" x14ac:dyDescent="0.3">
      <c r="A24" s="164"/>
      <c r="B24" s="117">
        <v>29400</v>
      </c>
      <c r="C24" t="s">
        <v>35</v>
      </c>
      <c r="D24" s="42">
        <v>80229</v>
      </c>
      <c r="E24" s="318">
        <v>96.496359999999996</v>
      </c>
      <c r="F24" s="35">
        <v>2635</v>
      </c>
      <c r="G24" s="318">
        <v>3.1692800000000001</v>
      </c>
      <c r="H24" s="35">
        <v>97</v>
      </c>
      <c r="I24" s="318">
        <v>0.11667</v>
      </c>
      <c r="J24" s="35">
        <v>181</v>
      </c>
      <c r="K24" s="351">
        <v>0.2177</v>
      </c>
      <c r="L24" s="254">
        <v>83142</v>
      </c>
      <c r="N24" s="3"/>
    </row>
    <row r="25" spans="1:14" ht="15" thickBot="1" x14ac:dyDescent="0.35">
      <c r="A25" s="382" t="s">
        <v>317</v>
      </c>
      <c r="B25" s="383"/>
      <c r="C25" s="383"/>
      <c r="D25" s="355">
        <v>225098</v>
      </c>
      <c r="E25" s="321">
        <v>93.701040000000006</v>
      </c>
      <c r="F25" s="251">
        <v>10886</v>
      </c>
      <c r="G25" s="321">
        <v>4.5314899999999998</v>
      </c>
      <c r="H25" s="251">
        <v>2333</v>
      </c>
      <c r="I25" s="321">
        <v>0.97114999999999996</v>
      </c>
      <c r="J25" s="251">
        <v>1913</v>
      </c>
      <c r="K25" s="356">
        <v>0.79632000000000003</v>
      </c>
      <c r="L25" s="257">
        <v>240230</v>
      </c>
      <c r="N25" s="3"/>
    </row>
    <row r="26" spans="1:14" ht="14.4" x14ac:dyDescent="0.3">
      <c r="A26" s="161" t="s">
        <v>318</v>
      </c>
      <c r="B26" s="162" t="s">
        <v>115</v>
      </c>
      <c r="C26" s="343" t="s">
        <v>29</v>
      </c>
      <c r="D26" s="40">
        <v>42746</v>
      </c>
      <c r="E26" s="317">
        <v>91.523390000000006</v>
      </c>
      <c r="F26" s="41">
        <v>1791</v>
      </c>
      <c r="G26" s="317">
        <v>3.8347099999999998</v>
      </c>
      <c r="H26" s="41">
        <v>1508</v>
      </c>
      <c r="I26" s="317">
        <v>3.22878</v>
      </c>
      <c r="J26" s="41">
        <v>660</v>
      </c>
      <c r="K26" s="350">
        <v>1.4131199999999999</v>
      </c>
      <c r="L26" s="253">
        <v>46705</v>
      </c>
      <c r="N26" s="3"/>
    </row>
    <row r="27" spans="1:14" ht="15" thickBot="1" x14ac:dyDescent="0.35">
      <c r="A27" s="380" t="s">
        <v>319</v>
      </c>
      <c r="B27" s="381"/>
      <c r="C27" s="381"/>
      <c r="D27" s="352">
        <v>42746</v>
      </c>
      <c r="E27" s="319">
        <v>91.523390000000006</v>
      </c>
      <c r="F27" s="250">
        <v>1791</v>
      </c>
      <c r="G27" s="319">
        <v>3.8347099999999998</v>
      </c>
      <c r="H27" s="250">
        <v>1508</v>
      </c>
      <c r="I27" s="319">
        <v>3.22878</v>
      </c>
      <c r="J27" s="250">
        <v>660</v>
      </c>
      <c r="K27" s="353">
        <v>1.4131199999999999</v>
      </c>
      <c r="L27" s="255">
        <v>46705</v>
      </c>
      <c r="N27" s="3"/>
    </row>
    <row r="28" spans="1:14" ht="14.4" x14ac:dyDescent="0.3">
      <c r="A28" s="167" t="s">
        <v>320</v>
      </c>
      <c r="B28" s="160" t="s">
        <v>125</v>
      </c>
      <c r="C28" s="345" t="s">
        <v>24</v>
      </c>
      <c r="D28" s="44">
        <v>24022</v>
      </c>
      <c r="E28" s="320">
        <v>91.855310000000003</v>
      </c>
      <c r="F28" s="34">
        <v>1279</v>
      </c>
      <c r="G28" s="320">
        <v>4.8906400000000003</v>
      </c>
      <c r="H28" s="34">
        <v>758</v>
      </c>
      <c r="I28" s="320">
        <v>2.8984399999999999</v>
      </c>
      <c r="J28" s="34">
        <v>93</v>
      </c>
      <c r="K28" s="354">
        <v>0.35560999999999998</v>
      </c>
      <c r="L28" s="256">
        <v>26152</v>
      </c>
      <c r="N28" s="3"/>
    </row>
    <row r="29" spans="1:14" ht="14.4" x14ac:dyDescent="0.3">
      <c r="A29" s="164"/>
      <c r="B29" s="116" t="s">
        <v>126</v>
      </c>
      <c r="C29" s="344" t="s">
        <v>389</v>
      </c>
      <c r="D29" s="42">
        <v>15549</v>
      </c>
      <c r="E29" s="318">
        <v>95.304929999999999</v>
      </c>
      <c r="F29" s="35">
        <v>531</v>
      </c>
      <c r="G29" s="318">
        <v>3.25467</v>
      </c>
      <c r="H29" s="35">
        <v>120</v>
      </c>
      <c r="I29" s="318">
        <v>0.73551999999999995</v>
      </c>
      <c r="J29" s="35">
        <v>115</v>
      </c>
      <c r="K29" s="351">
        <v>0.70487</v>
      </c>
      <c r="L29" s="254">
        <v>16315</v>
      </c>
      <c r="N29" s="3"/>
    </row>
    <row r="30" spans="1:14" ht="15" thickBot="1" x14ac:dyDescent="0.35">
      <c r="A30" s="382" t="s">
        <v>321</v>
      </c>
      <c r="B30" s="383"/>
      <c r="C30" s="383"/>
      <c r="D30" s="355">
        <v>39571</v>
      </c>
      <c r="E30" s="321">
        <v>93.180589999999995</v>
      </c>
      <c r="F30" s="251">
        <v>1810</v>
      </c>
      <c r="G30" s="321">
        <v>4.26213</v>
      </c>
      <c r="H30" s="251">
        <v>878</v>
      </c>
      <c r="I30" s="321">
        <v>2.0674899999999998</v>
      </c>
      <c r="J30" s="251">
        <v>208</v>
      </c>
      <c r="K30" s="356">
        <v>0.48979</v>
      </c>
      <c r="L30" s="257">
        <v>42467</v>
      </c>
      <c r="N30" s="3"/>
    </row>
    <row r="31" spans="1:14" ht="14.4" x14ac:dyDescent="0.3">
      <c r="A31" s="161" t="s">
        <v>322</v>
      </c>
      <c r="B31" s="162" t="s">
        <v>127</v>
      </c>
      <c r="C31" s="343" t="s">
        <v>25</v>
      </c>
      <c r="D31" s="40">
        <v>26521</v>
      </c>
      <c r="E31" s="317">
        <v>96.647350000000003</v>
      </c>
      <c r="F31" s="41">
        <v>730</v>
      </c>
      <c r="G31" s="317">
        <v>2.66025</v>
      </c>
      <c r="H31" s="41">
        <v>91</v>
      </c>
      <c r="I31" s="317">
        <v>0.33162000000000003</v>
      </c>
      <c r="J31" s="41">
        <v>99</v>
      </c>
      <c r="K31" s="350">
        <v>0.36076999999999998</v>
      </c>
      <c r="L31" s="253">
        <v>27441</v>
      </c>
      <c r="N31" s="3"/>
    </row>
    <row r="32" spans="1:14" ht="14.4" x14ac:dyDescent="0.3">
      <c r="A32" s="164"/>
      <c r="B32" s="116" t="s">
        <v>128</v>
      </c>
      <c r="C32" s="344" t="s">
        <v>104</v>
      </c>
      <c r="D32" s="42">
        <v>17511</v>
      </c>
      <c r="E32" s="318">
        <v>94.383660000000006</v>
      </c>
      <c r="F32" s="35">
        <v>721</v>
      </c>
      <c r="G32" s="318">
        <v>3.8861599999999998</v>
      </c>
      <c r="H32" s="35">
        <v>65</v>
      </c>
      <c r="I32" s="318">
        <v>0.35034999999999999</v>
      </c>
      <c r="J32" s="35">
        <v>256</v>
      </c>
      <c r="K32" s="351">
        <v>1.3798299999999999</v>
      </c>
      <c r="L32" s="254">
        <v>18553</v>
      </c>
      <c r="N32" s="3"/>
    </row>
    <row r="33" spans="1:14" ht="14.4" x14ac:dyDescent="0.3">
      <c r="A33" s="164"/>
      <c r="B33" s="116" t="s">
        <v>129</v>
      </c>
      <c r="C33" s="344" t="s">
        <v>27</v>
      </c>
      <c r="D33" s="42">
        <v>26171</v>
      </c>
      <c r="E33" s="318">
        <v>97.051839999999999</v>
      </c>
      <c r="F33" s="35">
        <v>606</v>
      </c>
      <c r="G33" s="318">
        <v>2.2472699999999999</v>
      </c>
      <c r="H33" s="35">
        <v>107</v>
      </c>
      <c r="I33" s="318">
        <v>0.39679999999999999</v>
      </c>
      <c r="J33" s="35">
        <v>82</v>
      </c>
      <c r="K33" s="351">
        <v>0.30409000000000003</v>
      </c>
      <c r="L33" s="254">
        <v>26966</v>
      </c>
      <c r="N33" s="3"/>
    </row>
    <row r="34" spans="1:14" ht="14.4" x14ac:dyDescent="0.3">
      <c r="A34" s="164"/>
      <c r="B34" s="116" t="s">
        <v>130</v>
      </c>
      <c r="C34" s="344" t="s">
        <v>28</v>
      </c>
      <c r="D34" s="42">
        <v>8500</v>
      </c>
      <c r="E34" s="318">
        <v>97.432370000000006</v>
      </c>
      <c r="F34" s="35">
        <v>183</v>
      </c>
      <c r="G34" s="318">
        <v>2.0976599999999999</v>
      </c>
      <c r="H34" s="35">
        <v>22</v>
      </c>
      <c r="I34" s="318">
        <v>0.25218000000000002</v>
      </c>
      <c r="J34" s="35">
        <v>19</v>
      </c>
      <c r="K34" s="351">
        <v>0.21779000000000001</v>
      </c>
      <c r="L34" s="254">
        <v>8724</v>
      </c>
      <c r="N34" s="3"/>
    </row>
    <row r="35" spans="1:14" ht="14.4" x14ac:dyDescent="0.3">
      <c r="A35" s="164"/>
      <c r="B35" s="116" t="s">
        <v>131</v>
      </c>
      <c r="C35" s="344" t="s">
        <v>105</v>
      </c>
      <c r="D35" s="42">
        <v>17798</v>
      </c>
      <c r="E35" s="318">
        <v>95.539209999999997</v>
      </c>
      <c r="F35" s="35">
        <v>614</v>
      </c>
      <c r="G35" s="318">
        <v>3.2959399999999999</v>
      </c>
      <c r="H35" s="35">
        <v>137</v>
      </c>
      <c r="I35" s="318">
        <v>0.73541000000000001</v>
      </c>
      <c r="J35" s="35">
        <v>80</v>
      </c>
      <c r="K35" s="351">
        <v>0.42943999999999999</v>
      </c>
      <c r="L35" s="254">
        <v>18629</v>
      </c>
      <c r="N35" s="3"/>
    </row>
    <row r="36" spans="1:14" ht="15" thickBot="1" x14ac:dyDescent="0.35">
      <c r="A36" s="380" t="s">
        <v>323</v>
      </c>
      <c r="B36" s="381"/>
      <c r="C36" s="381"/>
      <c r="D36" s="352">
        <v>96501</v>
      </c>
      <c r="E36" s="319">
        <v>96.199889999999996</v>
      </c>
      <c r="F36" s="250">
        <v>2854</v>
      </c>
      <c r="G36" s="319">
        <v>2.8450899999999999</v>
      </c>
      <c r="H36" s="250">
        <v>422</v>
      </c>
      <c r="I36" s="319">
        <v>0.42068</v>
      </c>
      <c r="J36" s="250">
        <v>536</v>
      </c>
      <c r="K36" s="353">
        <v>0.53432999999999997</v>
      </c>
      <c r="L36" s="255">
        <v>100313</v>
      </c>
      <c r="N36" s="3"/>
    </row>
    <row r="37" spans="1:14" ht="14.4" x14ac:dyDescent="0.3">
      <c r="A37" s="167" t="s">
        <v>324</v>
      </c>
      <c r="B37" s="160" t="s">
        <v>132</v>
      </c>
      <c r="C37" s="345" t="s">
        <v>23</v>
      </c>
      <c r="D37" s="44">
        <v>21167</v>
      </c>
      <c r="E37" s="320">
        <v>94.192769999999996</v>
      </c>
      <c r="F37" s="34">
        <v>760</v>
      </c>
      <c r="G37" s="320">
        <v>3.3819900000000001</v>
      </c>
      <c r="H37" s="34">
        <v>116</v>
      </c>
      <c r="I37" s="320">
        <v>0.51619999999999999</v>
      </c>
      <c r="J37" s="34">
        <v>429</v>
      </c>
      <c r="K37" s="354">
        <v>1.9090400000000001</v>
      </c>
      <c r="L37" s="256">
        <v>22472</v>
      </c>
      <c r="N37" s="3"/>
    </row>
    <row r="38" spans="1:14" ht="14.4" x14ac:dyDescent="0.3">
      <c r="A38" s="164"/>
      <c r="B38" s="116" t="s">
        <v>133</v>
      </c>
      <c r="C38" s="344" t="s">
        <v>26</v>
      </c>
      <c r="D38" s="42">
        <v>21239</v>
      </c>
      <c r="E38" s="318">
        <v>94.888980000000004</v>
      </c>
      <c r="F38" s="35">
        <v>676</v>
      </c>
      <c r="G38" s="318">
        <v>3.0201500000000001</v>
      </c>
      <c r="H38" s="35">
        <v>107</v>
      </c>
      <c r="I38" s="318">
        <v>0.47804000000000002</v>
      </c>
      <c r="J38" s="35">
        <v>361</v>
      </c>
      <c r="K38" s="351">
        <v>1.61283</v>
      </c>
      <c r="L38" s="254">
        <v>22383</v>
      </c>
      <c r="N38" s="3"/>
    </row>
    <row r="39" spans="1:14" ht="14.4" x14ac:dyDescent="0.3">
      <c r="A39" s="164"/>
      <c r="B39" s="116" t="s">
        <v>134</v>
      </c>
      <c r="C39" s="344" t="s">
        <v>194</v>
      </c>
      <c r="D39" s="42">
        <v>20285</v>
      </c>
      <c r="E39" s="318">
        <v>96.770349999999993</v>
      </c>
      <c r="F39" s="35">
        <v>517</v>
      </c>
      <c r="G39" s="318">
        <v>2.46637</v>
      </c>
      <c r="H39" s="35">
        <v>110</v>
      </c>
      <c r="I39" s="318">
        <v>0.52476</v>
      </c>
      <c r="J39" s="35">
        <v>50</v>
      </c>
      <c r="K39" s="351">
        <v>0.23852999999999999</v>
      </c>
      <c r="L39" s="254">
        <v>20962</v>
      </c>
      <c r="N39" s="3"/>
    </row>
    <row r="40" spans="1:14" ht="14.4" x14ac:dyDescent="0.3">
      <c r="A40" s="164"/>
      <c r="B40" s="116" t="s">
        <v>135</v>
      </c>
      <c r="C40" s="344" t="s">
        <v>19</v>
      </c>
      <c r="D40" s="42">
        <v>21862</v>
      </c>
      <c r="E40" s="318">
        <v>95.496440000000007</v>
      </c>
      <c r="F40" s="35">
        <v>810</v>
      </c>
      <c r="G40" s="318">
        <v>3.5381999999999998</v>
      </c>
      <c r="H40" s="35">
        <v>169</v>
      </c>
      <c r="I40" s="318">
        <v>0.73821999999999999</v>
      </c>
      <c r="J40" s="35">
        <v>52</v>
      </c>
      <c r="K40" s="351">
        <v>0.22714000000000001</v>
      </c>
      <c r="L40" s="254">
        <v>22893</v>
      </c>
      <c r="N40" s="3"/>
    </row>
    <row r="41" spans="1:14" ht="14.4" x14ac:dyDescent="0.3">
      <c r="A41" s="164"/>
      <c r="B41" s="309" t="s">
        <v>377</v>
      </c>
      <c r="C41" s="344" t="s">
        <v>376</v>
      </c>
      <c r="D41" s="42">
        <v>36550</v>
      </c>
      <c r="E41" s="318">
        <v>96.179150000000007</v>
      </c>
      <c r="F41" s="35">
        <v>1043</v>
      </c>
      <c r="G41" s="318">
        <v>2.7445900000000001</v>
      </c>
      <c r="H41" s="35">
        <v>228</v>
      </c>
      <c r="I41" s="318">
        <v>0.59997</v>
      </c>
      <c r="J41" s="35">
        <v>181</v>
      </c>
      <c r="K41" s="351">
        <v>0.47628999999999999</v>
      </c>
      <c r="L41" s="254">
        <v>38002</v>
      </c>
      <c r="N41" s="3"/>
    </row>
    <row r="42" spans="1:14" ht="15" thickBot="1" x14ac:dyDescent="0.35">
      <c r="A42" s="382" t="s">
        <v>325</v>
      </c>
      <c r="B42" s="383"/>
      <c r="C42" s="383"/>
      <c r="D42" s="355">
        <v>121103</v>
      </c>
      <c r="E42" s="321">
        <v>95.573430000000002</v>
      </c>
      <c r="F42" s="251">
        <v>3806</v>
      </c>
      <c r="G42" s="321">
        <v>3.00366</v>
      </c>
      <c r="H42" s="251">
        <v>730</v>
      </c>
      <c r="I42" s="321">
        <v>0.57611000000000001</v>
      </c>
      <c r="J42" s="251">
        <v>1073</v>
      </c>
      <c r="K42" s="356">
        <v>0.8468</v>
      </c>
      <c r="L42" s="257">
        <v>126712</v>
      </c>
      <c r="N42" s="3"/>
    </row>
    <row r="43" spans="1:14" ht="14.4" x14ac:dyDescent="0.3">
      <c r="A43" s="161" t="s">
        <v>10</v>
      </c>
      <c r="B43" s="162" t="s">
        <v>136</v>
      </c>
      <c r="C43" s="343" t="s">
        <v>17</v>
      </c>
      <c r="D43" s="40">
        <v>5797</v>
      </c>
      <c r="E43" s="317">
        <v>90.634770000000003</v>
      </c>
      <c r="F43" s="41">
        <v>498</v>
      </c>
      <c r="G43" s="317">
        <v>7.7861200000000004</v>
      </c>
      <c r="H43" s="41">
        <v>100</v>
      </c>
      <c r="I43" s="317">
        <v>1.56348</v>
      </c>
      <c r="J43" s="41">
        <v>1</v>
      </c>
      <c r="K43" s="350">
        <v>1.5630000000000002E-2</v>
      </c>
      <c r="L43" s="253">
        <v>6396</v>
      </c>
      <c r="N43" s="3"/>
    </row>
    <row r="44" spans="1:14" ht="14.4" x14ac:dyDescent="0.3">
      <c r="A44" s="164"/>
      <c r="B44" s="116" t="s">
        <v>137</v>
      </c>
      <c r="C44" s="344" t="s">
        <v>18</v>
      </c>
      <c r="D44" s="42">
        <v>16030</v>
      </c>
      <c r="E44" s="318">
        <v>96.671090000000007</v>
      </c>
      <c r="F44" s="35">
        <v>408</v>
      </c>
      <c r="G44" s="318">
        <v>2.4605000000000001</v>
      </c>
      <c r="H44" s="35">
        <v>90</v>
      </c>
      <c r="I44" s="318">
        <v>0.54276000000000002</v>
      </c>
      <c r="J44" s="35">
        <v>54</v>
      </c>
      <c r="K44" s="351">
        <v>0.32565</v>
      </c>
      <c r="L44" s="254">
        <v>16582</v>
      </c>
      <c r="N44" s="3"/>
    </row>
    <row r="45" spans="1:14" ht="14.4" x14ac:dyDescent="0.3">
      <c r="A45" s="164"/>
      <c r="B45" s="116" t="s">
        <v>138</v>
      </c>
      <c r="C45" s="344" t="s">
        <v>20</v>
      </c>
      <c r="D45" s="42">
        <v>13734</v>
      </c>
      <c r="E45" s="318">
        <v>93.314310000000006</v>
      </c>
      <c r="F45" s="35">
        <v>775</v>
      </c>
      <c r="G45" s="318">
        <v>5.2656599999999996</v>
      </c>
      <c r="H45" s="35">
        <v>193</v>
      </c>
      <c r="I45" s="318">
        <v>1.31132</v>
      </c>
      <c r="J45" s="35">
        <v>16</v>
      </c>
      <c r="K45" s="351">
        <v>0.10871</v>
      </c>
      <c r="L45" s="254">
        <v>14718</v>
      </c>
      <c r="N45" s="3"/>
    </row>
    <row r="46" spans="1:14" ht="14.4" x14ac:dyDescent="0.3">
      <c r="A46" s="164"/>
      <c r="B46" s="116" t="s">
        <v>139</v>
      </c>
      <c r="C46" s="344" t="s">
        <v>45</v>
      </c>
      <c r="D46" s="42">
        <v>41041</v>
      </c>
      <c r="E46" s="318">
        <v>94.178259999999995</v>
      </c>
      <c r="F46" s="35">
        <v>1960</v>
      </c>
      <c r="G46" s="318">
        <v>4.4976799999999999</v>
      </c>
      <c r="H46" s="35">
        <v>496</v>
      </c>
      <c r="I46" s="318">
        <v>1.13819</v>
      </c>
      <c r="J46" s="35">
        <v>81</v>
      </c>
      <c r="K46" s="351">
        <v>0.18587000000000001</v>
      </c>
      <c r="L46" s="254">
        <v>43578</v>
      </c>
      <c r="N46" s="3"/>
    </row>
    <row r="47" spans="1:14" ht="15" thickBot="1" x14ac:dyDescent="0.35">
      <c r="A47" s="380" t="s">
        <v>155</v>
      </c>
      <c r="B47" s="381"/>
      <c r="C47" s="381"/>
      <c r="D47" s="352">
        <v>76602</v>
      </c>
      <c r="E47" s="319">
        <v>94.251540000000006</v>
      </c>
      <c r="F47" s="250">
        <v>3641</v>
      </c>
      <c r="G47" s="319">
        <v>4.4799100000000003</v>
      </c>
      <c r="H47" s="250">
        <v>879</v>
      </c>
      <c r="I47" s="319">
        <v>1.0815300000000001</v>
      </c>
      <c r="J47" s="250">
        <v>152</v>
      </c>
      <c r="K47" s="353">
        <v>0.18701999999999999</v>
      </c>
      <c r="L47" s="255">
        <v>81274</v>
      </c>
      <c r="N47" s="3"/>
    </row>
    <row r="48" spans="1:14" ht="14.4" x14ac:dyDescent="0.3">
      <c r="A48" s="167" t="s">
        <v>14</v>
      </c>
      <c r="B48" s="369" t="s">
        <v>418</v>
      </c>
      <c r="C48" s="345" t="s">
        <v>21</v>
      </c>
      <c r="D48" s="44">
        <v>29385</v>
      </c>
      <c r="E48" s="320">
        <v>95.412040000000005</v>
      </c>
      <c r="F48" s="34">
        <v>1053</v>
      </c>
      <c r="G48" s="320">
        <v>3.4190499999999999</v>
      </c>
      <c r="H48" s="34">
        <v>113</v>
      </c>
      <c r="I48" s="320">
        <v>0.36691000000000001</v>
      </c>
      <c r="J48" s="34">
        <v>247</v>
      </c>
      <c r="K48" s="354">
        <v>0.80200000000000005</v>
      </c>
      <c r="L48" s="256">
        <v>30798</v>
      </c>
      <c r="N48" s="3"/>
    </row>
    <row r="49" spans="1:16" ht="15" thickBot="1" x14ac:dyDescent="0.35">
      <c r="A49" s="382" t="s">
        <v>156</v>
      </c>
      <c r="B49" s="383"/>
      <c r="C49" s="383"/>
      <c r="D49" s="355">
        <v>29385</v>
      </c>
      <c r="E49" s="321">
        <v>95.412040000000005</v>
      </c>
      <c r="F49" s="251">
        <v>1053</v>
      </c>
      <c r="G49" s="321">
        <v>3.4190499999999999</v>
      </c>
      <c r="H49" s="251">
        <v>113</v>
      </c>
      <c r="I49" s="321">
        <v>0.36691000000000001</v>
      </c>
      <c r="J49" s="251">
        <v>247</v>
      </c>
      <c r="K49" s="356">
        <v>0.80200000000000005</v>
      </c>
      <c r="L49" s="257">
        <v>30798</v>
      </c>
      <c r="N49" s="3"/>
    </row>
    <row r="50" spans="1:16" ht="14.4" x14ac:dyDescent="0.3">
      <c r="A50" s="161" t="s">
        <v>8</v>
      </c>
      <c r="B50" s="308" t="s">
        <v>378</v>
      </c>
      <c r="C50" s="343" t="s">
        <v>59</v>
      </c>
      <c r="D50" s="40">
        <v>49693</v>
      </c>
      <c r="E50" s="317">
        <v>95.686750000000004</v>
      </c>
      <c r="F50" s="41">
        <v>1407</v>
      </c>
      <c r="G50" s="317">
        <v>2.70926</v>
      </c>
      <c r="H50" s="41">
        <v>191</v>
      </c>
      <c r="I50" s="317">
        <v>0.36778</v>
      </c>
      <c r="J50" s="41">
        <v>642</v>
      </c>
      <c r="K50" s="350">
        <v>1.23621</v>
      </c>
      <c r="L50" s="253">
        <v>51933</v>
      </c>
      <c r="N50" s="3"/>
    </row>
    <row r="51" spans="1:16" ht="14.4" x14ac:dyDescent="0.3">
      <c r="A51" s="164"/>
      <c r="B51" s="116" t="s">
        <v>140</v>
      </c>
      <c r="C51" s="344" t="s">
        <v>37</v>
      </c>
      <c r="D51" s="42">
        <v>27600</v>
      </c>
      <c r="E51" s="318">
        <v>94.449389999999994</v>
      </c>
      <c r="F51" s="35">
        <v>1141</v>
      </c>
      <c r="G51" s="318">
        <v>3.9045899999999998</v>
      </c>
      <c r="H51" s="35">
        <v>335</v>
      </c>
      <c r="I51" s="318">
        <v>1.1464000000000001</v>
      </c>
      <c r="J51" s="35">
        <v>146</v>
      </c>
      <c r="K51" s="351">
        <v>0.49962000000000001</v>
      </c>
      <c r="L51" s="254">
        <v>29222</v>
      </c>
      <c r="N51" s="3"/>
    </row>
    <row r="52" spans="1:16" ht="14.4" x14ac:dyDescent="0.3">
      <c r="A52" s="164"/>
      <c r="B52" s="116" t="s">
        <v>141</v>
      </c>
      <c r="C52" s="344" t="s">
        <v>38</v>
      </c>
      <c r="D52" s="42">
        <v>19291</v>
      </c>
      <c r="E52" s="318">
        <v>94.475729999999999</v>
      </c>
      <c r="F52" s="35">
        <v>869</v>
      </c>
      <c r="G52" s="318">
        <v>4.2558400000000001</v>
      </c>
      <c r="H52" s="35">
        <v>168</v>
      </c>
      <c r="I52" s="318">
        <v>0.82276000000000005</v>
      </c>
      <c r="J52" s="35">
        <v>91</v>
      </c>
      <c r="K52" s="351">
        <v>0.44566</v>
      </c>
      <c r="L52" s="254">
        <v>20419</v>
      </c>
      <c r="N52" s="3"/>
    </row>
    <row r="53" spans="1:16" ht="14.4" x14ac:dyDescent="0.3">
      <c r="A53" s="164"/>
      <c r="B53" s="309" t="s">
        <v>379</v>
      </c>
      <c r="C53" s="344" t="s">
        <v>39</v>
      </c>
      <c r="D53" s="42">
        <v>34134</v>
      </c>
      <c r="E53" s="318">
        <v>85.183800000000005</v>
      </c>
      <c r="F53" s="35">
        <v>5509</v>
      </c>
      <c r="G53" s="318">
        <v>13.748100000000001</v>
      </c>
      <c r="H53" s="35">
        <v>230</v>
      </c>
      <c r="I53" s="318">
        <v>0.57398000000000005</v>
      </c>
      <c r="J53" s="35">
        <v>198</v>
      </c>
      <c r="K53" s="351">
        <v>0.49412</v>
      </c>
      <c r="L53" s="254">
        <v>40071</v>
      </c>
      <c r="N53" s="3"/>
    </row>
    <row r="54" spans="1:16" ht="14.4" x14ac:dyDescent="0.3">
      <c r="A54" s="164"/>
      <c r="B54" s="309" t="s">
        <v>380</v>
      </c>
      <c r="C54" s="344" t="s">
        <v>40</v>
      </c>
      <c r="D54" s="42">
        <v>18616</v>
      </c>
      <c r="E54" s="318">
        <v>97.328379999999996</v>
      </c>
      <c r="F54" s="35">
        <v>454</v>
      </c>
      <c r="G54" s="318">
        <v>2.3736100000000002</v>
      </c>
      <c r="H54" s="35">
        <v>53</v>
      </c>
      <c r="I54" s="318">
        <v>0.27710000000000001</v>
      </c>
      <c r="J54" s="35">
        <v>4</v>
      </c>
      <c r="K54" s="351">
        <v>2.0910000000000002E-2</v>
      </c>
      <c r="L54" s="254">
        <v>19127</v>
      </c>
      <c r="N54" s="3"/>
      <c r="P54" s="116" t="s">
        <v>110</v>
      </c>
    </row>
    <row r="55" spans="1:16" ht="14.4" x14ac:dyDescent="0.3">
      <c r="A55" s="164"/>
      <c r="B55" s="116" t="s">
        <v>142</v>
      </c>
      <c r="C55" s="344" t="s">
        <v>41</v>
      </c>
      <c r="D55" s="42">
        <v>35653</v>
      </c>
      <c r="E55" s="318">
        <v>97.463160000000002</v>
      </c>
      <c r="F55" s="35">
        <v>849</v>
      </c>
      <c r="G55" s="318">
        <v>2.3208799999999998</v>
      </c>
      <c r="H55" s="35">
        <v>22</v>
      </c>
      <c r="I55" s="318">
        <v>6.0139999999999999E-2</v>
      </c>
      <c r="J55" s="35">
        <v>57</v>
      </c>
      <c r="K55" s="351">
        <v>0.15581999999999999</v>
      </c>
      <c r="L55" s="254">
        <v>36581</v>
      </c>
      <c r="N55" s="3"/>
      <c r="P55" s="116" t="s">
        <v>458</v>
      </c>
    </row>
    <row r="56" spans="1:16" ht="15" thickBot="1" x14ac:dyDescent="0.35">
      <c r="A56" s="380" t="s">
        <v>157</v>
      </c>
      <c r="B56" s="381"/>
      <c r="C56" s="381"/>
      <c r="D56" s="352">
        <v>184987</v>
      </c>
      <c r="E56" s="319">
        <v>93.734070000000003</v>
      </c>
      <c r="F56" s="250">
        <v>10229</v>
      </c>
      <c r="G56" s="319">
        <v>5.1830999999999996</v>
      </c>
      <c r="H56" s="250">
        <v>999</v>
      </c>
      <c r="I56" s="319">
        <v>0.50619999999999998</v>
      </c>
      <c r="J56" s="250">
        <v>1138</v>
      </c>
      <c r="K56" s="353">
        <v>0.57662999999999998</v>
      </c>
      <c r="L56" s="255">
        <v>197353</v>
      </c>
      <c r="N56" s="3"/>
    </row>
    <row r="57" spans="1:16" ht="14.4" x14ac:dyDescent="0.3">
      <c r="A57" s="167" t="s">
        <v>9</v>
      </c>
      <c r="B57" s="310" t="s">
        <v>381</v>
      </c>
      <c r="C57" s="345" t="s">
        <v>287</v>
      </c>
      <c r="D57" s="44">
        <v>36382</v>
      </c>
      <c r="E57" s="320">
        <v>96.524460000000005</v>
      </c>
      <c r="F57" s="34">
        <v>1072</v>
      </c>
      <c r="G57" s="320">
        <v>2.8441000000000001</v>
      </c>
      <c r="H57" s="34">
        <v>170</v>
      </c>
      <c r="I57" s="320">
        <v>0.45101999999999998</v>
      </c>
      <c r="J57" s="34">
        <v>68</v>
      </c>
      <c r="K57" s="354">
        <v>0.18040999999999999</v>
      </c>
      <c r="L57" s="256">
        <v>37692</v>
      </c>
      <c r="N57" s="3"/>
    </row>
    <row r="58" spans="1:16" ht="14.4" x14ac:dyDescent="0.3">
      <c r="A58" s="164"/>
      <c r="B58" s="309" t="s">
        <v>382</v>
      </c>
      <c r="C58" s="344" t="s">
        <v>42</v>
      </c>
      <c r="D58" s="42">
        <v>21408</v>
      </c>
      <c r="E58" s="318">
        <v>97.762349999999998</v>
      </c>
      <c r="F58" s="35">
        <v>360</v>
      </c>
      <c r="G58" s="318">
        <v>1.6439900000000001</v>
      </c>
      <c r="H58" s="35">
        <v>40</v>
      </c>
      <c r="I58" s="318">
        <v>0.18267</v>
      </c>
      <c r="J58" s="35">
        <v>90</v>
      </c>
      <c r="K58" s="351">
        <v>0.41099999999999998</v>
      </c>
      <c r="L58" s="254">
        <v>21898</v>
      </c>
      <c r="N58" s="3"/>
    </row>
    <row r="59" spans="1:16" ht="14.4" x14ac:dyDescent="0.3">
      <c r="A59" s="164"/>
      <c r="B59" s="116" t="s">
        <v>143</v>
      </c>
      <c r="C59" s="344" t="s">
        <v>43</v>
      </c>
      <c r="D59" s="42">
        <v>22121</v>
      </c>
      <c r="E59" s="318">
        <v>93.503249999999994</v>
      </c>
      <c r="F59" s="35">
        <v>1322</v>
      </c>
      <c r="G59" s="318">
        <v>5.5879599999999998</v>
      </c>
      <c r="H59" s="35">
        <v>139</v>
      </c>
      <c r="I59" s="318">
        <v>0.58753999999999995</v>
      </c>
      <c r="J59" s="35">
        <v>76</v>
      </c>
      <c r="K59" s="351">
        <v>0.32124000000000003</v>
      </c>
      <c r="L59" s="254">
        <v>23658</v>
      </c>
      <c r="N59" s="3"/>
    </row>
    <row r="60" spans="1:16" ht="14.4" x14ac:dyDescent="0.3">
      <c r="A60" s="164"/>
      <c r="B60" s="116" t="s">
        <v>144</v>
      </c>
      <c r="C60" s="344" t="s">
        <v>196</v>
      </c>
      <c r="D60" s="42">
        <v>31087</v>
      </c>
      <c r="E60" s="318">
        <v>88.297780000000003</v>
      </c>
      <c r="F60" s="35">
        <v>3683</v>
      </c>
      <c r="G60" s="318">
        <v>10.460990000000001</v>
      </c>
      <c r="H60" s="35">
        <v>367</v>
      </c>
      <c r="I60" s="318">
        <v>1.0424100000000001</v>
      </c>
      <c r="J60" s="35">
        <v>70</v>
      </c>
      <c r="K60" s="351">
        <v>0.19882</v>
      </c>
      <c r="L60" s="254">
        <v>35207</v>
      </c>
      <c r="N60" s="3"/>
    </row>
    <row r="61" spans="1:16" ht="15" thickBot="1" x14ac:dyDescent="0.35">
      <c r="A61" s="382" t="s">
        <v>326</v>
      </c>
      <c r="B61" s="383"/>
      <c r="C61" s="383"/>
      <c r="D61" s="355">
        <v>110998</v>
      </c>
      <c r="E61" s="321">
        <v>93.70478</v>
      </c>
      <c r="F61" s="251">
        <v>6437</v>
      </c>
      <c r="G61" s="321">
        <v>5.4341299999999997</v>
      </c>
      <c r="H61" s="251">
        <v>716</v>
      </c>
      <c r="I61" s="321">
        <v>0.60445000000000004</v>
      </c>
      <c r="J61" s="251">
        <v>304</v>
      </c>
      <c r="K61" s="356">
        <v>0.25663999999999998</v>
      </c>
      <c r="L61" s="257">
        <v>118455</v>
      </c>
      <c r="N61" s="3"/>
    </row>
    <row r="62" spans="1:16" ht="14.4" x14ac:dyDescent="0.3">
      <c r="A62" s="161" t="s">
        <v>149</v>
      </c>
      <c r="B62" s="162" t="s">
        <v>116</v>
      </c>
      <c r="C62" s="346" t="s">
        <v>117</v>
      </c>
      <c r="D62" s="357">
        <v>56449</v>
      </c>
      <c r="E62" s="322">
        <v>91.042370000000005</v>
      </c>
      <c r="F62" s="313">
        <v>2897</v>
      </c>
      <c r="G62" s="322">
        <v>4.6723499999999998</v>
      </c>
      <c r="H62" s="313">
        <v>2237</v>
      </c>
      <c r="I62" s="322">
        <v>3.6078899999999998</v>
      </c>
      <c r="J62" s="313">
        <v>420</v>
      </c>
      <c r="K62" s="358">
        <v>0.67739000000000005</v>
      </c>
      <c r="L62" s="314">
        <v>62003</v>
      </c>
      <c r="N62" s="3"/>
    </row>
    <row r="63" spans="1:16" ht="14.4" x14ac:dyDescent="0.3">
      <c r="A63" s="164" t="s">
        <v>11</v>
      </c>
      <c r="B63" s="116" t="s">
        <v>458</v>
      </c>
      <c r="C63" s="229" t="s">
        <v>46</v>
      </c>
      <c r="D63" s="359">
        <v>42266</v>
      </c>
      <c r="E63" s="323">
        <v>84.084670000000003</v>
      </c>
      <c r="F63" s="311">
        <v>4297</v>
      </c>
      <c r="G63" s="323">
        <v>8.5485199999999999</v>
      </c>
      <c r="H63" s="311">
        <v>2918</v>
      </c>
      <c r="I63" s="323">
        <v>5.8051199999999996</v>
      </c>
      <c r="J63" s="311">
        <v>785</v>
      </c>
      <c r="K63" s="360">
        <v>1.56169</v>
      </c>
      <c r="L63" s="312">
        <v>50266</v>
      </c>
      <c r="N63" s="3"/>
    </row>
    <row r="64" spans="1:16" ht="14.4" x14ac:dyDescent="0.3">
      <c r="A64" s="164" t="s">
        <v>13</v>
      </c>
      <c r="B64" s="309" t="s">
        <v>383</v>
      </c>
      <c r="C64" s="229" t="s">
        <v>47</v>
      </c>
      <c r="D64" s="42">
        <v>51920</v>
      </c>
      <c r="E64" s="318">
        <v>91.055769999999995</v>
      </c>
      <c r="F64" s="35">
        <v>2797</v>
      </c>
      <c r="G64" s="318">
        <v>4.9053000000000004</v>
      </c>
      <c r="H64" s="35">
        <v>2228</v>
      </c>
      <c r="I64" s="318">
        <v>3.9074</v>
      </c>
      <c r="J64" s="35">
        <v>75</v>
      </c>
      <c r="K64" s="351">
        <v>0.13153000000000001</v>
      </c>
      <c r="L64" s="254">
        <v>57020</v>
      </c>
      <c r="N64" s="3"/>
    </row>
    <row r="65" spans="1:14" ht="14.4" x14ac:dyDescent="0.3">
      <c r="A65" s="164"/>
      <c r="B65" s="309" t="s">
        <v>384</v>
      </c>
      <c r="C65" s="344" t="s">
        <v>387</v>
      </c>
      <c r="D65" s="42">
        <v>40207</v>
      </c>
      <c r="E65" s="318">
        <v>96.714209999999994</v>
      </c>
      <c r="F65" s="35">
        <v>1082</v>
      </c>
      <c r="G65" s="318">
        <v>2.6026500000000001</v>
      </c>
      <c r="H65" s="35">
        <v>280</v>
      </c>
      <c r="I65" s="318">
        <v>0.67351000000000005</v>
      </c>
      <c r="J65" s="35">
        <v>4</v>
      </c>
      <c r="K65" s="351">
        <v>9.6200000000000001E-3</v>
      </c>
      <c r="L65" s="254">
        <v>41573</v>
      </c>
      <c r="N65" s="3"/>
    </row>
    <row r="66" spans="1:14" ht="15" customHeight="1" x14ac:dyDescent="0.3">
      <c r="A66" s="387" t="s">
        <v>386</v>
      </c>
      <c r="B66" s="388"/>
      <c r="C66" s="388"/>
      <c r="D66" s="359">
        <v>92127</v>
      </c>
      <c r="E66" s="323">
        <v>93.441730000000007</v>
      </c>
      <c r="F66" s="311">
        <v>3879</v>
      </c>
      <c r="G66" s="323">
        <v>3.9343599999999999</v>
      </c>
      <c r="H66" s="311">
        <v>2508</v>
      </c>
      <c r="I66" s="323">
        <v>2.54379</v>
      </c>
      <c r="J66" s="311">
        <v>79</v>
      </c>
      <c r="K66" s="360">
        <v>8.0130000000000007E-2</v>
      </c>
      <c r="L66" s="312">
        <v>98593</v>
      </c>
      <c r="N66" s="3"/>
    </row>
    <row r="67" spans="1:14" ht="15" customHeight="1" x14ac:dyDescent="0.3">
      <c r="A67" s="164" t="s">
        <v>12</v>
      </c>
      <c r="B67" s="309" t="s">
        <v>385</v>
      </c>
      <c r="C67" s="229" t="s">
        <v>48</v>
      </c>
      <c r="D67" s="359">
        <v>66495</v>
      </c>
      <c r="E67" s="323">
        <v>90.70881</v>
      </c>
      <c r="F67" s="311">
        <v>6324</v>
      </c>
      <c r="G67" s="323">
        <v>8.6268499999999992</v>
      </c>
      <c r="H67" s="311">
        <v>468</v>
      </c>
      <c r="I67" s="323">
        <v>0.63841999999999999</v>
      </c>
      <c r="J67" s="311">
        <v>19</v>
      </c>
      <c r="K67" s="360">
        <v>2.5919999999999999E-2</v>
      </c>
      <c r="L67" s="312">
        <v>73306</v>
      </c>
      <c r="N67" s="3"/>
    </row>
    <row r="68" spans="1:14" ht="15" customHeight="1" x14ac:dyDescent="0.3">
      <c r="A68" s="164" t="s">
        <v>150</v>
      </c>
      <c r="B68" s="116" t="s">
        <v>111</v>
      </c>
      <c r="C68" s="229" t="s">
        <v>70</v>
      </c>
      <c r="D68" s="359">
        <v>93475</v>
      </c>
      <c r="E68" s="323">
        <v>87.859880000000004</v>
      </c>
      <c r="F68" s="311">
        <v>7242</v>
      </c>
      <c r="G68" s="323">
        <v>6.8069699999999997</v>
      </c>
      <c r="H68" s="311">
        <v>4893</v>
      </c>
      <c r="I68" s="323">
        <v>4.5990700000000002</v>
      </c>
      <c r="J68" s="311">
        <v>781</v>
      </c>
      <c r="K68" s="360">
        <v>0.73407999999999995</v>
      </c>
      <c r="L68" s="312">
        <v>106391</v>
      </c>
      <c r="N68" s="3"/>
    </row>
    <row r="69" spans="1:14" ht="15" customHeight="1" x14ac:dyDescent="0.3">
      <c r="A69" s="164" t="s">
        <v>420</v>
      </c>
      <c r="B69" s="304" t="s">
        <v>419</v>
      </c>
      <c r="C69" s="229" t="s">
        <v>416</v>
      </c>
      <c r="D69" s="359">
        <v>31727</v>
      </c>
      <c r="E69" s="323">
        <v>94.212500000000006</v>
      </c>
      <c r="F69" s="311">
        <v>1723</v>
      </c>
      <c r="G69" s="323">
        <v>5.1163999999999996</v>
      </c>
      <c r="H69" s="311">
        <v>133</v>
      </c>
      <c r="I69" s="323">
        <v>0.39494000000000001</v>
      </c>
      <c r="J69" s="311">
        <v>93</v>
      </c>
      <c r="K69" s="360">
        <v>0.27616000000000002</v>
      </c>
      <c r="L69" s="312">
        <v>33676</v>
      </c>
      <c r="N69" s="3"/>
    </row>
    <row r="70" spans="1:14" ht="14.4" x14ac:dyDescent="0.3">
      <c r="A70" s="164" t="s">
        <v>151</v>
      </c>
      <c r="B70" s="116" t="s">
        <v>123</v>
      </c>
      <c r="C70" s="229" t="s">
        <v>124</v>
      </c>
      <c r="D70" s="359">
        <v>40499</v>
      </c>
      <c r="E70" s="323">
        <v>93.902010000000004</v>
      </c>
      <c r="F70" s="311">
        <v>1869</v>
      </c>
      <c r="G70" s="323">
        <v>4.3335100000000004</v>
      </c>
      <c r="H70" s="311">
        <v>244</v>
      </c>
      <c r="I70" s="323">
        <v>0.56574000000000002</v>
      </c>
      <c r="J70" s="311">
        <v>517</v>
      </c>
      <c r="K70" s="360">
        <v>1.1987300000000001</v>
      </c>
      <c r="L70" s="312">
        <v>43129</v>
      </c>
      <c r="N70" s="3"/>
    </row>
    <row r="71" spans="1:14" ht="15" thickBot="1" x14ac:dyDescent="0.35">
      <c r="A71" s="165" t="s">
        <v>15</v>
      </c>
      <c r="B71" s="166" t="s">
        <v>113</v>
      </c>
      <c r="C71" s="347" t="s">
        <v>49</v>
      </c>
      <c r="D71" s="361">
        <v>42635</v>
      </c>
      <c r="E71" s="324">
        <v>92.749300000000005</v>
      </c>
      <c r="F71" s="315">
        <v>2164</v>
      </c>
      <c r="G71" s="324">
        <v>4.7076200000000004</v>
      </c>
      <c r="H71" s="315">
        <v>838</v>
      </c>
      <c r="I71" s="324">
        <v>1.82301</v>
      </c>
      <c r="J71" s="315">
        <v>331</v>
      </c>
      <c r="K71" s="362">
        <v>0.72006999999999999</v>
      </c>
      <c r="L71" s="316">
        <v>45968</v>
      </c>
      <c r="N71" s="3"/>
    </row>
    <row r="72" spans="1:14" ht="15" thickBot="1" x14ac:dyDescent="0.35">
      <c r="A72" s="384" t="s">
        <v>101</v>
      </c>
      <c r="B72" s="385"/>
      <c r="C72" s="386"/>
      <c r="D72" s="249">
        <v>1634445</v>
      </c>
      <c r="E72" s="325">
        <v>92.565039999999996</v>
      </c>
      <c r="F72" s="252">
        <v>87239</v>
      </c>
      <c r="G72" s="325">
        <v>4.94069</v>
      </c>
      <c r="H72" s="252">
        <v>32307</v>
      </c>
      <c r="I72" s="325">
        <v>1.8296699999999999</v>
      </c>
      <c r="J72" s="252">
        <v>11735</v>
      </c>
      <c r="K72" s="325">
        <v>0.66459999999999997</v>
      </c>
      <c r="L72" s="258">
        <v>1765726</v>
      </c>
      <c r="N72" s="3"/>
    </row>
    <row r="73" spans="1:14" x14ac:dyDescent="0.25">
      <c r="D73" s="363"/>
    </row>
    <row r="74" spans="1:14" x14ac:dyDescent="0.25">
      <c r="D74" s="3"/>
      <c r="E74" s="3"/>
      <c r="F74" s="3"/>
      <c r="G74" s="3"/>
      <c r="H74" s="3"/>
      <c r="I74" s="3"/>
      <c r="J74" s="3"/>
      <c r="K74" s="3"/>
      <c r="L74" s="3"/>
    </row>
  </sheetData>
  <mergeCells count="19">
    <mergeCell ref="A4:L4"/>
    <mergeCell ref="A2:L2"/>
    <mergeCell ref="J9:K9"/>
    <mergeCell ref="D9:E9"/>
    <mergeCell ref="F9:G9"/>
    <mergeCell ref="H9:I9"/>
    <mergeCell ref="L9:L10"/>
    <mergeCell ref="A72:C72"/>
    <mergeCell ref="A61:C61"/>
    <mergeCell ref="A56:C56"/>
    <mergeCell ref="A49:C49"/>
    <mergeCell ref="A47:C47"/>
    <mergeCell ref="A66:C66"/>
    <mergeCell ref="A19:C19"/>
    <mergeCell ref="A42:C42"/>
    <mergeCell ref="A36:C36"/>
    <mergeCell ref="A30:C30"/>
    <mergeCell ref="A27:C27"/>
    <mergeCell ref="A25:C25"/>
  </mergeCells>
  <phoneticPr fontId="0" type="noConversion"/>
  <printOptions horizontalCentered="1"/>
  <pageMargins left="0.59055118110236227" right="0.59055118110236227" top="0.78740157480314965" bottom="0.59055118110236227" header="0.51181102362204722" footer="0.51181102362204722"/>
  <pageSetup paperSize="9" scale="6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50"/>
  <sheetViews>
    <sheetView zoomScaleNormal="100" zoomScaleSheetLayoutView="100" workbookViewId="0"/>
  </sheetViews>
  <sheetFormatPr defaultRowHeight="13.2" x14ac:dyDescent="0.25"/>
  <cols>
    <col min="1" max="1" width="18.44140625" bestFit="1" customWidth="1"/>
    <col min="2" max="11" width="11.33203125" customWidth="1"/>
    <col min="12" max="13" width="10.88671875" bestFit="1" customWidth="1"/>
    <col min="14" max="14" width="13.88671875" bestFit="1" customWidth="1"/>
    <col min="15" max="15" width="12.44140625" customWidth="1"/>
  </cols>
  <sheetData>
    <row r="1" spans="1:15" x14ac:dyDescent="0.25">
      <c r="F1" s="3"/>
      <c r="G1" s="4"/>
      <c r="H1" s="1"/>
      <c r="I1" s="1"/>
      <c r="J1" s="1"/>
      <c r="K1" s="1"/>
      <c r="L1" s="1"/>
      <c r="M1" s="1"/>
      <c r="N1" s="1"/>
      <c r="O1" s="1"/>
    </row>
    <row r="2" spans="1:15" x14ac:dyDescent="0.25">
      <c r="A2" s="378" t="s">
        <v>474</v>
      </c>
      <c r="B2" s="378"/>
      <c r="C2" s="378"/>
      <c r="D2" s="378"/>
      <c r="E2" s="378"/>
      <c r="F2" s="378"/>
      <c r="G2" s="378"/>
      <c r="H2" s="378"/>
      <c r="I2" s="378"/>
      <c r="J2" s="378"/>
      <c r="K2" s="378"/>
      <c r="L2" s="378"/>
      <c r="M2" s="378"/>
      <c r="N2" s="378"/>
      <c r="O2" s="378"/>
    </row>
    <row r="3" spans="1:15" x14ac:dyDescent="0.25">
      <c r="B3" s="9"/>
      <c r="C3" s="9"/>
      <c r="D3" s="9"/>
      <c r="E3" s="9"/>
      <c r="F3" s="3"/>
      <c r="G3" s="4"/>
    </row>
    <row r="4" spans="1:15" x14ac:dyDescent="0.25">
      <c r="A4" s="378" t="s">
        <v>60</v>
      </c>
      <c r="B4" s="378"/>
      <c r="C4" s="378"/>
      <c r="D4" s="378"/>
      <c r="E4" s="378"/>
      <c r="F4" s="378"/>
      <c r="G4" s="378"/>
      <c r="H4" s="378"/>
      <c r="I4" s="378"/>
      <c r="J4" s="378"/>
      <c r="K4" s="378"/>
      <c r="L4" s="378"/>
      <c r="M4" s="378"/>
      <c r="N4" s="378"/>
      <c r="O4" s="378"/>
    </row>
    <row r="5" spans="1:15" x14ac:dyDescent="0.25">
      <c r="A5" s="21"/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1:15" x14ac:dyDescent="0.25">
      <c r="A6" s="24" t="s">
        <v>266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</row>
    <row r="7" spans="1:15" ht="13.8" thickBot="1" x14ac:dyDescent="0.3">
      <c r="A7" s="21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</row>
    <row r="8" spans="1:15" ht="13.8" thickBot="1" x14ac:dyDescent="0.3">
      <c r="A8" s="59"/>
      <c r="B8" s="394" t="s">
        <v>96</v>
      </c>
      <c r="C8" s="395"/>
      <c r="D8" s="395"/>
      <c r="E8" s="395"/>
      <c r="F8" s="395"/>
      <c r="G8" s="395"/>
      <c r="H8" s="395"/>
      <c r="I8" s="395"/>
      <c r="J8" s="395"/>
      <c r="K8" s="395"/>
      <c r="L8" s="395"/>
      <c r="M8" s="395"/>
      <c r="N8" s="395"/>
      <c r="O8" s="396"/>
    </row>
    <row r="9" spans="1:15" ht="38.25" customHeight="1" thickBot="1" x14ac:dyDescent="0.3">
      <c r="A9" s="216" t="s">
        <v>145</v>
      </c>
      <c r="B9" s="212" t="s">
        <v>327</v>
      </c>
      <c r="C9" s="200" t="s">
        <v>328</v>
      </c>
      <c r="D9" s="200" t="s">
        <v>329</v>
      </c>
      <c r="E9" s="200" t="s">
        <v>330</v>
      </c>
      <c r="F9" s="200" t="s">
        <v>331</v>
      </c>
      <c r="G9" s="200" t="s">
        <v>332</v>
      </c>
      <c r="H9" s="200" t="s">
        <v>100</v>
      </c>
      <c r="I9" s="200" t="s">
        <v>99</v>
      </c>
      <c r="J9" s="200" t="s">
        <v>98</v>
      </c>
      <c r="K9" s="213" t="s">
        <v>97</v>
      </c>
      <c r="L9" s="199" t="s">
        <v>147</v>
      </c>
      <c r="M9" s="200" t="s">
        <v>146</v>
      </c>
      <c r="N9" s="214" t="s">
        <v>148</v>
      </c>
      <c r="O9" s="215" t="s">
        <v>101</v>
      </c>
    </row>
    <row r="10" spans="1:15" x14ac:dyDescent="0.25">
      <c r="A10" s="217" t="s">
        <v>314</v>
      </c>
      <c r="B10" s="30">
        <v>213884</v>
      </c>
      <c r="C10" s="28">
        <v>133903</v>
      </c>
      <c r="D10" s="28">
        <v>54955</v>
      </c>
      <c r="E10" s="28">
        <v>39164</v>
      </c>
      <c r="F10" s="28">
        <v>42160</v>
      </c>
      <c r="G10" s="28">
        <v>23715</v>
      </c>
      <c r="H10" s="28">
        <v>7547</v>
      </c>
      <c r="I10" s="28">
        <v>5473</v>
      </c>
      <c r="J10" s="28">
        <v>8515</v>
      </c>
      <c r="K10" s="28">
        <v>7120</v>
      </c>
      <c r="L10" s="25">
        <v>20241</v>
      </c>
      <c r="M10" s="28">
        <v>36866</v>
      </c>
      <c r="N10" s="171">
        <v>4656</v>
      </c>
      <c r="O10" s="168">
        <v>598199</v>
      </c>
    </row>
    <row r="11" spans="1:15" x14ac:dyDescent="0.25">
      <c r="A11" s="218" t="s">
        <v>316</v>
      </c>
      <c r="B11" s="26">
        <v>25184</v>
      </c>
      <c r="C11" s="31">
        <v>190085</v>
      </c>
      <c r="D11" s="29">
        <v>21725</v>
      </c>
      <c r="E11" s="29">
        <v>2642</v>
      </c>
      <c r="F11" s="29">
        <v>22337</v>
      </c>
      <c r="G11" s="29">
        <v>27697</v>
      </c>
      <c r="H11" s="29">
        <v>1060</v>
      </c>
      <c r="I11" s="29">
        <v>1157</v>
      </c>
      <c r="J11" s="29">
        <v>4083</v>
      </c>
      <c r="K11" s="29">
        <v>3490</v>
      </c>
      <c r="L11" s="26">
        <v>3304</v>
      </c>
      <c r="M11" s="29">
        <v>14773</v>
      </c>
      <c r="N11" s="172">
        <v>2337</v>
      </c>
      <c r="O11" s="169">
        <v>319874</v>
      </c>
    </row>
    <row r="12" spans="1:15" x14ac:dyDescent="0.25">
      <c r="A12" s="218" t="s">
        <v>318</v>
      </c>
      <c r="B12" s="26">
        <v>14142</v>
      </c>
      <c r="C12" s="29">
        <v>15821</v>
      </c>
      <c r="D12" s="31">
        <v>81356</v>
      </c>
      <c r="E12" s="29">
        <v>12980</v>
      </c>
      <c r="F12" s="29">
        <v>3059</v>
      </c>
      <c r="G12" s="29">
        <v>6225</v>
      </c>
      <c r="H12" s="29">
        <v>2392</v>
      </c>
      <c r="I12" s="29">
        <v>569</v>
      </c>
      <c r="J12" s="29">
        <v>1842</v>
      </c>
      <c r="K12" s="29">
        <v>1016</v>
      </c>
      <c r="L12" s="26">
        <v>4025</v>
      </c>
      <c r="M12" s="29">
        <v>5770</v>
      </c>
      <c r="N12" s="172">
        <v>1084</v>
      </c>
      <c r="O12" s="169">
        <v>150281</v>
      </c>
    </row>
    <row r="13" spans="1:15" x14ac:dyDescent="0.25">
      <c r="A13" s="218" t="s">
        <v>320</v>
      </c>
      <c r="B13" s="26">
        <v>1946</v>
      </c>
      <c r="C13" s="29">
        <v>661</v>
      </c>
      <c r="D13" s="29">
        <v>614</v>
      </c>
      <c r="E13" s="31">
        <v>32988</v>
      </c>
      <c r="F13" s="29">
        <v>167</v>
      </c>
      <c r="G13" s="29">
        <v>179</v>
      </c>
      <c r="H13" s="29">
        <v>2829</v>
      </c>
      <c r="I13" s="29">
        <v>35</v>
      </c>
      <c r="J13" s="29">
        <v>92</v>
      </c>
      <c r="K13" s="29">
        <v>60</v>
      </c>
      <c r="L13" s="26">
        <v>878</v>
      </c>
      <c r="M13" s="29">
        <v>1810</v>
      </c>
      <c r="N13" s="172">
        <v>208</v>
      </c>
      <c r="O13" s="169">
        <v>42467</v>
      </c>
    </row>
    <row r="14" spans="1:15" x14ac:dyDescent="0.25">
      <c r="A14" s="218" t="s">
        <v>322</v>
      </c>
      <c r="B14" s="26">
        <v>1856</v>
      </c>
      <c r="C14" s="29">
        <v>3783</v>
      </c>
      <c r="D14" s="29">
        <v>571</v>
      </c>
      <c r="E14" s="29">
        <v>2483</v>
      </c>
      <c r="F14" s="31">
        <v>76416</v>
      </c>
      <c r="G14" s="29">
        <v>2380</v>
      </c>
      <c r="H14" s="29">
        <v>169</v>
      </c>
      <c r="I14" s="29">
        <v>1000</v>
      </c>
      <c r="J14" s="29">
        <v>491</v>
      </c>
      <c r="K14" s="29">
        <v>7352</v>
      </c>
      <c r="L14" s="26">
        <v>422</v>
      </c>
      <c r="M14" s="29">
        <v>2854</v>
      </c>
      <c r="N14" s="172">
        <v>536</v>
      </c>
      <c r="O14" s="169">
        <v>100313</v>
      </c>
    </row>
    <row r="15" spans="1:15" x14ac:dyDescent="0.25">
      <c r="A15" s="218" t="s">
        <v>324</v>
      </c>
      <c r="B15" s="26">
        <v>2542</v>
      </c>
      <c r="C15" s="29">
        <v>10426</v>
      </c>
      <c r="D15" s="29">
        <v>1021</v>
      </c>
      <c r="E15" s="29">
        <v>239</v>
      </c>
      <c r="F15" s="29">
        <v>2715</v>
      </c>
      <c r="G15" s="31">
        <v>94059</v>
      </c>
      <c r="H15" s="29">
        <v>181</v>
      </c>
      <c r="I15" s="29">
        <v>165</v>
      </c>
      <c r="J15" s="29">
        <v>9309</v>
      </c>
      <c r="K15" s="29">
        <v>446</v>
      </c>
      <c r="L15" s="26">
        <v>730</v>
      </c>
      <c r="M15" s="29">
        <v>3806</v>
      </c>
      <c r="N15" s="172">
        <v>1073</v>
      </c>
      <c r="O15" s="169">
        <v>126712</v>
      </c>
    </row>
    <row r="16" spans="1:15" x14ac:dyDescent="0.25">
      <c r="A16" s="218" t="s">
        <v>10</v>
      </c>
      <c r="B16" s="26">
        <v>1240</v>
      </c>
      <c r="C16" s="29">
        <v>916</v>
      </c>
      <c r="D16" s="29">
        <v>435</v>
      </c>
      <c r="E16" s="29">
        <v>5404</v>
      </c>
      <c r="F16" s="29">
        <v>247</v>
      </c>
      <c r="G16" s="29">
        <v>199</v>
      </c>
      <c r="H16" s="31">
        <v>66427</v>
      </c>
      <c r="I16" s="29">
        <v>1470</v>
      </c>
      <c r="J16" s="29">
        <v>149</v>
      </c>
      <c r="K16" s="29">
        <v>115</v>
      </c>
      <c r="L16" s="26">
        <v>879</v>
      </c>
      <c r="M16" s="29">
        <v>3641</v>
      </c>
      <c r="N16" s="172">
        <v>152</v>
      </c>
      <c r="O16" s="169">
        <v>81274</v>
      </c>
    </row>
    <row r="17" spans="1:15" x14ac:dyDescent="0.25">
      <c r="A17" s="218" t="s">
        <v>14</v>
      </c>
      <c r="B17" s="26">
        <v>626</v>
      </c>
      <c r="C17" s="29">
        <v>662</v>
      </c>
      <c r="D17" s="29">
        <v>209</v>
      </c>
      <c r="E17" s="29">
        <v>234</v>
      </c>
      <c r="F17" s="29">
        <v>969</v>
      </c>
      <c r="G17" s="29">
        <v>119</v>
      </c>
      <c r="H17" s="29">
        <v>84</v>
      </c>
      <c r="I17" s="31">
        <v>26355</v>
      </c>
      <c r="J17" s="29">
        <v>45</v>
      </c>
      <c r="K17" s="29">
        <v>82</v>
      </c>
      <c r="L17" s="26">
        <v>113</v>
      </c>
      <c r="M17" s="29">
        <v>1053</v>
      </c>
      <c r="N17" s="172">
        <v>247</v>
      </c>
      <c r="O17" s="169">
        <v>30798</v>
      </c>
    </row>
    <row r="18" spans="1:15" x14ac:dyDescent="0.25">
      <c r="A18" s="218" t="s">
        <v>8</v>
      </c>
      <c r="B18" s="26">
        <v>1630</v>
      </c>
      <c r="C18" s="29">
        <v>2384</v>
      </c>
      <c r="D18" s="29">
        <v>693</v>
      </c>
      <c r="E18" s="29">
        <v>192</v>
      </c>
      <c r="F18" s="29">
        <v>740</v>
      </c>
      <c r="G18" s="29">
        <v>16415</v>
      </c>
      <c r="H18" s="29">
        <v>158</v>
      </c>
      <c r="I18" s="29">
        <v>103</v>
      </c>
      <c r="J18" s="31">
        <v>159235</v>
      </c>
      <c r="K18" s="29">
        <v>3437</v>
      </c>
      <c r="L18" s="26">
        <v>999</v>
      </c>
      <c r="M18" s="29">
        <v>10229</v>
      </c>
      <c r="N18" s="172">
        <v>1138</v>
      </c>
      <c r="O18" s="169">
        <v>197353</v>
      </c>
    </row>
    <row r="19" spans="1:15" ht="13.8" thickBot="1" x14ac:dyDescent="0.3">
      <c r="A19" s="218" t="s">
        <v>9</v>
      </c>
      <c r="B19" s="26">
        <v>542</v>
      </c>
      <c r="C19" s="29">
        <v>829</v>
      </c>
      <c r="D19" s="29">
        <v>247</v>
      </c>
      <c r="E19" s="29">
        <v>94</v>
      </c>
      <c r="F19" s="29">
        <v>693</v>
      </c>
      <c r="G19" s="29">
        <v>315</v>
      </c>
      <c r="H19" s="29">
        <v>68</v>
      </c>
      <c r="I19" s="29">
        <v>41</v>
      </c>
      <c r="J19" s="29">
        <v>2072</v>
      </c>
      <c r="K19" s="31">
        <v>106097</v>
      </c>
      <c r="L19" s="26">
        <v>716</v>
      </c>
      <c r="M19" s="29">
        <v>6437</v>
      </c>
      <c r="N19" s="172">
        <v>304</v>
      </c>
      <c r="O19" s="169">
        <v>118455</v>
      </c>
    </row>
    <row r="20" spans="1:15" ht="13.8" thickBot="1" x14ac:dyDescent="0.3">
      <c r="A20" s="219" t="s">
        <v>101</v>
      </c>
      <c r="B20" s="32">
        <v>263592</v>
      </c>
      <c r="C20" s="33">
        <v>359470</v>
      </c>
      <c r="D20" s="33">
        <v>161826</v>
      </c>
      <c r="E20" s="33">
        <v>96420</v>
      </c>
      <c r="F20" s="33">
        <v>149503</v>
      </c>
      <c r="G20" s="33">
        <v>171303</v>
      </c>
      <c r="H20" s="33">
        <v>80915</v>
      </c>
      <c r="I20" s="33">
        <v>36368</v>
      </c>
      <c r="J20" s="33">
        <v>185833</v>
      </c>
      <c r="K20" s="33">
        <v>129215</v>
      </c>
      <c r="L20" s="32">
        <v>32307</v>
      </c>
      <c r="M20" s="33">
        <v>87239</v>
      </c>
      <c r="N20" s="170">
        <v>11735</v>
      </c>
      <c r="O20" s="170">
        <v>1765726</v>
      </c>
    </row>
    <row r="25" spans="1:15" x14ac:dyDescent="0.25"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</row>
    <row r="26" spans="1:15" x14ac:dyDescent="0.25"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</row>
    <row r="27" spans="1:15" x14ac:dyDescent="0.25">
      <c r="B27" s="3"/>
      <c r="C27" s="3"/>
      <c r="D27" s="3"/>
      <c r="E27" s="3"/>
      <c r="F27" s="3"/>
      <c r="G27" s="3"/>
      <c r="H27" s="3"/>
      <c r="J27" s="3"/>
      <c r="K27" s="3"/>
      <c r="L27" s="3"/>
      <c r="M27" s="3"/>
      <c r="N27" s="3"/>
    </row>
    <row r="28" spans="1:15" x14ac:dyDescent="0.25">
      <c r="B28" s="3"/>
      <c r="C28" s="3"/>
      <c r="D28" s="3"/>
      <c r="E28" s="3"/>
      <c r="F28" s="3"/>
      <c r="G28" s="3"/>
      <c r="H28" s="3"/>
      <c r="J28" s="3"/>
      <c r="L28" s="3"/>
      <c r="M28" s="3"/>
    </row>
    <row r="29" spans="1:15" x14ac:dyDescent="0.25">
      <c r="B29" s="3"/>
      <c r="C29" s="3"/>
      <c r="E29" s="3"/>
      <c r="F29" s="3"/>
      <c r="G29" s="3"/>
      <c r="H29" s="3"/>
      <c r="K29" s="3"/>
      <c r="M29" s="3"/>
    </row>
    <row r="30" spans="1:15" x14ac:dyDescent="0.25">
      <c r="B30" s="3"/>
      <c r="C30" s="3"/>
      <c r="D30" s="3"/>
      <c r="E30" s="3"/>
      <c r="F30" s="3"/>
      <c r="G30" s="3"/>
      <c r="J30" s="3"/>
      <c r="K30" s="3"/>
      <c r="M30" s="3"/>
    </row>
    <row r="31" spans="1:15" x14ac:dyDescent="0.25">
      <c r="B31" s="3"/>
      <c r="C31" s="3"/>
      <c r="E31" s="3"/>
      <c r="F31" s="3"/>
      <c r="G31" s="3"/>
      <c r="H31" s="3"/>
      <c r="I31" s="3"/>
      <c r="J31" s="3"/>
      <c r="M31" s="3"/>
    </row>
    <row r="32" spans="1:15" x14ac:dyDescent="0.25">
      <c r="B32" s="3"/>
      <c r="E32" s="3"/>
      <c r="F32" s="3"/>
      <c r="H32" s="3"/>
      <c r="I32" s="3"/>
      <c r="M32" s="3"/>
    </row>
    <row r="33" spans="2:15" x14ac:dyDescent="0.25">
      <c r="B33" s="3"/>
      <c r="C33" s="3"/>
      <c r="G33" s="3"/>
      <c r="I33" s="3"/>
      <c r="J33" s="3"/>
      <c r="K33" s="3"/>
      <c r="M33" s="3"/>
    </row>
    <row r="34" spans="2:15" x14ac:dyDescent="0.25"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2:15" x14ac:dyDescent="0.25"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2:15" x14ac:dyDescent="0.25"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2:15" x14ac:dyDescent="0.25"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2:15" x14ac:dyDescent="0.25"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2:15" x14ac:dyDescent="0.25"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2:15" x14ac:dyDescent="0.25"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2:15" x14ac:dyDescent="0.25"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2:15" x14ac:dyDescent="0.25"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2:15" x14ac:dyDescent="0.25"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2:15" x14ac:dyDescent="0.25"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2:15" x14ac:dyDescent="0.25"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2:15" x14ac:dyDescent="0.25">
      <c r="B46" s="3"/>
      <c r="C46" s="3"/>
      <c r="E46" s="3"/>
      <c r="H46" s="3"/>
      <c r="I46" s="3"/>
      <c r="M46" s="3"/>
    </row>
    <row r="47" spans="2:15" x14ac:dyDescent="0.25">
      <c r="F47" s="3"/>
      <c r="I47" s="3"/>
    </row>
    <row r="48" spans="2:15" x14ac:dyDescent="0.25">
      <c r="B48" s="3"/>
      <c r="C48" s="3"/>
      <c r="G48" s="3"/>
      <c r="J48" s="3"/>
      <c r="K48" s="3"/>
      <c r="M48" s="3"/>
    </row>
    <row r="49" spans="2:14" x14ac:dyDescent="0.25">
      <c r="C49" s="3"/>
      <c r="J49" s="3"/>
      <c r="K49" s="3"/>
      <c r="M49" s="3"/>
    </row>
    <row r="50" spans="2:14" x14ac:dyDescent="0.25"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</row>
  </sheetData>
  <mergeCells count="3">
    <mergeCell ref="B8:O8"/>
    <mergeCell ref="A2:O2"/>
    <mergeCell ref="A4:O4"/>
  </mergeCells>
  <phoneticPr fontId="0" type="noConversion"/>
  <printOptions horizontalCentered="1"/>
  <pageMargins left="0.39370078740157483" right="0.39370078740157483" top="0.98425196850393704" bottom="0.78740157480314965" header="0.51181102362204722" footer="0.51181102362204722"/>
  <pageSetup paperSize="9" scale="78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H27"/>
  <sheetViews>
    <sheetView zoomScaleNormal="100" zoomScaleSheetLayoutView="100" workbookViewId="0">
      <pane xSplit="5" ySplit="8" topLeftCell="F9" activePane="bottomRight" state="frozenSplit"/>
      <selection pane="topRight" activeCell="F1" sqref="F1"/>
      <selection pane="bottomLeft" activeCell="A23" sqref="A23"/>
      <selection pane="bottomRight"/>
    </sheetView>
  </sheetViews>
  <sheetFormatPr defaultRowHeight="13.2" x14ac:dyDescent="0.25"/>
  <cols>
    <col min="1" max="1" width="25.44140625" customWidth="1"/>
    <col min="2" max="2" width="16.6640625" customWidth="1"/>
    <col min="3" max="3" width="14.109375" bestFit="1" customWidth="1"/>
    <col min="4" max="4" width="12.5546875" customWidth="1"/>
    <col min="5" max="5" width="15.88671875" customWidth="1"/>
    <col min="7" max="7" width="25.5546875" customWidth="1"/>
    <col min="8" max="8" width="17.109375" customWidth="1"/>
  </cols>
  <sheetData>
    <row r="2" spans="1:8" x14ac:dyDescent="0.25">
      <c r="A2" s="378" t="s">
        <v>474</v>
      </c>
      <c r="B2" s="378"/>
      <c r="C2" s="378"/>
      <c r="D2" s="378"/>
      <c r="E2" s="378"/>
    </row>
    <row r="3" spans="1:8" x14ac:dyDescent="0.25">
      <c r="B3" s="9"/>
      <c r="C3" s="9"/>
      <c r="D3" s="9"/>
      <c r="E3" s="9"/>
    </row>
    <row r="4" spans="1:8" x14ac:dyDescent="0.25">
      <c r="A4" s="378" t="s">
        <v>60</v>
      </c>
      <c r="B4" s="378"/>
      <c r="C4" s="378"/>
      <c r="D4" s="378"/>
      <c r="E4" s="378"/>
    </row>
    <row r="6" spans="1:8" x14ac:dyDescent="0.25">
      <c r="A6" s="1" t="s">
        <v>267</v>
      </c>
    </row>
    <row r="7" spans="1:8" ht="13.8" thickBot="1" x14ac:dyDescent="0.3"/>
    <row r="8" spans="1:8" ht="39.75" customHeight="1" thickBot="1" x14ac:dyDescent="0.3">
      <c r="A8" s="204" t="s">
        <v>7</v>
      </c>
      <c r="B8" s="205" t="s">
        <v>185</v>
      </c>
      <c r="C8" s="206" t="s">
        <v>73</v>
      </c>
      <c r="D8" s="207" t="s">
        <v>74</v>
      </c>
      <c r="E8" s="208" t="s">
        <v>186</v>
      </c>
    </row>
    <row r="9" spans="1:8" x14ac:dyDescent="0.25">
      <c r="A9" s="37" t="s">
        <v>314</v>
      </c>
      <c r="B9" s="40">
        <v>78</v>
      </c>
      <c r="C9" s="41">
        <v>268087</v>
      </c>
      <c r="D9" s="49">
        <f>C9+B9</f>
        <v>268165</v>
      </c>
      <c r="E9" s="43">
        <f>B9/(C9+B9)*100</f>
        <v>2.908656983573546E-2</v>
      </c>
    </row>
    <row r="10" spans="1:8" x14ac:dyDescent="0.25">
      <c r="A10" s="38" t="s">
        <v>316</v>
      </c>
      <c r="B10" s="42">
        <v>37</v>
      </c>
      <c r="C10" s="35">
        <v>240230</v>
      </c>
      <c r="D10" s="49">
        <f t="shared" ref="D10:D26" si="0">C10+B10</f>
        <v>240267</v>
      </c>
      <c r="E10" s="43">
        <f t="shared" ref="E10:E26" si="1">B10/(C10+B10)*100</f>
        <v>1.5399534684330349E-2</v>
      </c>
      <c r="F10" s="3"/>
      <c r="G10" s="3"/>
      <c r="H10" s="3"/>
    </row>
    <row r="11" spans="1:8" x14ac:dyDescent="0.25">
      <c r="A11" s="38" t="s">
        <v>318</v>
      </c>
      <c r="B11" s="326"/>
      <c r="C11" s="248">
        <v>46705</v>
      </c>
      <c r="D11" s="49">
        <f t="shared" si="0"/>
        <v>46705</v>
      </c>
      <c r="E11" s="43">
        <f t="shared" si="1"/>
        <v>0</v>
      </c>
      <c r="F11" s="3"/>
      <c r="G11" s="3"/>
      <c r="H11" s="3"/>
    </row>
    <row r="12" spans="1:8" x14ac:dyDescent="0.25">
      <c r="A12" s="38" t="s">
        <v>320</v>
      </c>
      <c r="B12" s="42"/>
      <c r="C12" s="35">
        <v>42467</v>
      </c>
      <c r="D12" s="49">
        <f t="shared" si="0"/>
        <v>42467</v>
      </c>
      <c r="E12" s="43">
        <f t="shared" si="1"/>
        <v>0</v>
      </c>
      <c r="F12" s="3"/>
      <c r="G12" s="3"/>
      <c r="H12" s="3"/>
    </row>
    <row r="13" spans="1:8" x14ac:dyDescent="0.25">
      <c r="A13" s="38" t="s">
        <v>322</v>
      </c>
      <c r="B13" s="42">
        <v>12</v>
      </c>
      <c r="C13" s="35">
        <v>100313</v>
      </c>
      <c r="D13" s="49">
        <f t="shared" si="0"/>
        <v>100325</v>
      </c>
      <c r="E13" s="43">
        <f t="shared" si="1"/>
        <v>1.1961126339396961E-2</v>
      </c>
      <c r="F13" s="3"/>
      <c r="G13" s="3"/>
      <c r="H13" s="3"/>
    </row>
    <row r="14" spans="1:8" x14ac:dyDescent="0.25">
      <c r="A14" s="38" t="s">
        <v>324</v>
      </c>
      <c r="B14" s="42"/>
      <c r="C14" s="35">
        <v>126712</v>
      </c>
      <c r="D14" s="49">
        <f t="shared" si="0"/>
        <v>126712</v>
      </c>
      <c r="E14" s="43">
        <f t="shared" si="1"/>
        <v>0</v>
      </c>
      <c r="F14" s="3"/>
      <c r="G14" s="3"/>
      <c r="H14" s="3"/>
    </row>
    <row r="15" spans="1:8" x14ac:dyDescent="0.25">
      <c r="A15" s="38" t="s">
        <v>10</v>
      </c>
      <c r="B15" s="42"/>
      <c r="C15" s="35">
        <v>81274</v>
      </c>
      <c r="D15" s="49">
        <f t="shared" si="0"/>
        <v>81274</v>
      </c>
      <c r="E15" s="43">
        <f t="shared" si="1"/>
        <v>0</v>
      </c>
      <c r="F15" s="3"/>
      <c r="G15" s="3"/>
      <c r="H15" s="3"/>
    </row>
    <row r="16" spans="1:8" x14ac:dyDescent="0.25">
      <c r="A16" s="38" t="s">
        <v>14</v>
      </c>
      <c r="B16" s="326"/>
      <c r="C16" s="35">
        <v>30798</v>
      </c>
      <c r="D16" s="49">
        <f t="shared" si="0"/>
        <v>30798</v>
      </c>
      <c r="E16" s="43">
        <f t="shared" si="1"/>
        <v>0</v>
      </c>
      <c r="F16" s="3"/>
      <c r="G16" s="3"/>
      <c r="H16" s="3"/>
    </row>
    <row r="17" spans="1:8" x14ac:dyDescent="0.25">
      <c r="A17" s="38" t="s">
        <v>8</v>
      </c>
      <c r="B17" s="42">
        <v>4</v>
      </c>
      <c r="C17" s="35">
        <v>197353</v>
      </c>
      <c r="D17" s="49">
        <f t="shared" si="0"/>
        <v>197357</v>
      </c>
      <c r="E17" s="43">
        <f>B17/(C17+B17)*100</f>
        <v>2.0267839498979007E-3</v>
      </c>
      <c r="F17" s="3"/>
      <c r="G17" s="3"/>
      <c r="H17" s="3"/>
    </row>
    <row r="18" spans="1:8" x14ac:dyDescent="0.25">
      <c r="A18" s="38" t="s">
        <v>9</v>
      </c>
      <c r="B18" s="326"/>
      <c r="C18" s="35">
        <v>118455</v>
      </c>
      <c r="D18" s="49">
        <f t="shared" si="0"/>
        <v>118455</v>
      </c>
      <c r="E18" s="43">
        <f t="shared" si="1"/>
        <v>0</v>
      </c>
      <c r="F18" s="3"/>
      <c r="G18" s="3"/>
      <c r="H18" s="3"/>
    </row>
    <row r="19" spans="1:8" x14ac:dyDescent="0.25">
      <c r="A19" s="38" t="s">
        <v>149</v>
      </c>
      <c r="B19" s="326"/>
      <c r="C19" s="35">
        <v>62003</v>
      </c>
      <c r="D19" s="49">
        <f>C19+B19</f>
        <v>62003</v>
      </c>
      <c r="E19" s="43">
        <f t="shared" si="1"/>
        <v>0</v>
      </c>
      <c r="F19" s="3"/>
      <c r="G19" s="3"/>
      <c r="H19" s="3"/>
    </row>
    <row r="20" spans="1:8" x14ac:dyDescent="0.25">
      <c r="A20" s="38" t="s">
        <v>11</v>
      </c>
      <c r="B20" s="42"/>
      <c r="C20" s="35">
        <v>50266</v>
      </c>
      <c r="D20" s="49">
        <f t="shared" si="0"/>
        <v>50266</v>
      </c>
      <c r="E20" s="43">
        <f t="shared" si="1"/>
        <v>0</v>
      </c>
      <c r="F20" s="3"/>
      <c r="G20" s="3"/>
      <c r="H20" s="3"/>
    </row>
    <row r="21" spans="1:8" x14ac:dyDescent="0.25">
      <c r="A21" s="38" t="s">
        <v>13</v>
      </c>
      <c r="B21" s="42">
        <v>6</v>
      </c>
      <c r="C21" s="35">
        <v>98593</v>
      </c>
      <c r="D21" s="49">
        <f t="shared" si="0"/>
        <v>98599</v>
      </c>
      <c r="E21" s="43">
        <f t="shared" si="1"/>
        <v>6.0852544143449733E-3</v>
      </c>
      <c r="F21" s="3"/>
      <c r="G21" s="3"/>
      <c r="H21" s="3"/>
    </row>
    <row r="22" spans="1:8" x14ac:dyDescent="0.25">
      <c r="A22" s="38" t="s">
        <v>12</v>
      </c>
      <c r="B22" s="42">
        <v>44</v>
      </c>
      <c r="C22" s="35">
        <v>73306</v>
      </c>
      <c r="D22" s="49">
        <f t="shared" si="0"/>
        <v>73350</v>
      </c>
      <c r="E22" s="43">
        <f t="shared" si="1"/>
        <v>5.9986366734832985E-2</v>
      </c>
      <c r="F22" s="3"/>
      <c r="G22" s="3"/>
      <c r="H22" s="3"/>
    </row>
    <row r="23" spans="1:8" x14ac:dyDescent="0.25">
      <c r="A23" s="38" t="s">
        <v>150</v>
      </c>
      <c r="B23" s="42">
        <v>26</v>
      </c>
      <c r="C23" s="35">
        <v>106391</v>
      </c>
      <c r="D23" s="49">
        <f t="shared" si="0"/>
        <v>106417</v>
      </c>
      <c r="E23" s="43">
        <f t="shared" si="1"/>
        <v>2.4432186586729566E-2</v>
      </c>
      <c r="F23" s="3"/>
      <c r="G23" s="3"/>
      <c r="H23" s="3"/>
    </row>
    <row r="24" spans="1:8" x14ac:dyDescent="0.25">
      <c r="A24" s="38" t="s">
        <v>420</v>
      </c>
      <c r="B24" s="42"/>
      <c r="C24" s="35">
        <v>33676</v>
      </c>
      <c r="D24" s="49">
        <f t="shared" ref="D24" si="2">C24+B24</f>
        <v>33676</v>
      </c>
      <c r="E24" s="43">
        <f t="shared" ref="E24" si="3">B24/(C24+B24)*100</f>
        <v>0</v>
      </c>
      <c r="F24" s="3"/>
      <c r="G24" s="3"/>
      <c r="H24" s="3"/>
    </row>
    <row r="25" spans="1:8" x14ac:dyDescent="0.25">
      <c r="A25" s="38" t="s">
        <v>151</v>
      </c>
      <c r="B25" s="42"/>
      <c r="C25" s="35">
        <v>43129</v>
      </c>
      <c r="D25" s="49">
        <f t="shared" si="0"/>
        <v>43129</v>
      </c>
      <c r="E25" s="43">
        <f t="shared" si="1"/>
        <v>0</v>
      </c>
      <c r="F25" s="3"/>
      <c r="G25" s="3"/>
      <c r="H25" s="3"/>
    </row>
    <row r="26" spans="1:8" ht="13.8" thickBot="1" x14ac:dyDescent="0.3">
      <c r="A26" s="39" t="s">
        <v>15</v>
      </c>
      <c r="B26" s="45"/>
      <c r="C26" s="36">
        <v>45968</v>
      </c>
      <c r="D26" s="50">
        <f t="shared" si="0"/>
        <v>45968</v>
      </c>
      <c r="E26" s="48">
        <f t="shared" si="1"/>
        <v>0</v>
      </c>
      <c r="F26" s="3"/>
      <c r="G26" s="3"/>
      <c r="H26" s="3"/>
    </row>
    <row r="27" spans="1:8" ht="13.8" thickBot="1" x14ac:dyDescent="0.3">
      <c r="A27" s="204" t="s">
        <v>152</v>
      </c>
      <c r="B27" s="209">
        <f>SUM(B9:B26)</f>
        <v>207</v>
      </c>
      <c r="C27" s="209">
        <f>SUM(C9:C26)</f>
        <v>1765726</v>
      </c>
      <c r="D27" s="210">
        <f>C27+B27</f>
        <v>1765933</v>
      </c>
      <c r="E27" s="211">
        <f>B27/(C27+B27)*100</f>
        <v>1.1721849016921932E-2</v>
      </c>
      <c r="F27" s="3"/>
      <c r="G27" s="3"/>
      <c r="H27" s="3"/>
    </row>
  </sheetData>
  <mergeCells count="2">
    <mergeCell ref="A2:E2"/>
    <mergeCell ref="A4:E4"/>
  </mergeCells>
  <phoneticPr fontId="0" type="noConversion"/>
  <printOptions horizontalCentered="1"/>
  <pageMargins left="0.78740157480314965" right="0.78740157480314965" top="0.78740157480314965" bottom="0.59055118110236227" header="0.51181102362204722" footer="0.51181102362204722"/>
  <pageSetup paperSize="9" scale="77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L29"/>
  <sheetViews>
    <sheetView zoomScaleNormal="100" zoomScaleSheetLayoutView="100" workbookViewId="0">
      <pane ySplit="8" topLeftCell="A9" activePane="bottomLeft" state="frozenSplit"/>
      <selection pane="bottomLeft" activeCell="A3" sqref="A3"/>
    </sheetView>
  </sheetViews>
  <sheetFormatPr defaultRowHeight="13.2" x14ac:dyDescent="0.25"/>
  <cols>
    <col min="1" max="1" width="25.88671875" customWidth="1"/>
    <col min="2" max="2" width="37.88671875" customWidth="1"/>
    <col min="3" max="3" width="9.88671875" customWidth="1"/>
    <col min="4" max="4" width="7.5546875" customWidth="1"/>
  </cols>
  <sheetData>
    <row r="2" spans="1:12" x14ac:dyDescent="0.25">
      <c r="A2" s="378" t="s">
        <v>474</v>
      </c>
      <c r="B2" s="378"/>
      <c r="C2" s="378"/>
      <c r="D2" s="378"/>
    </row>
    <row r="3" spans="1:12" x14ac:dyDescent="0.25">
      <c r="B3" s="9"/>
      <c r="C3" s="9"/>
      <c r="D3" s="9"/>
    </row>
    <row r="4" spans="1:12" x14ac:dyDescent="0.25">
      <c r="A4" s="378" t="s">
        <v>60</v>
      </c>
      <c r="B4" s="378"/>
      <c r="C4" s="378"/>
      <c r="D4" s="378"/>
    </row>
    <row r="6" spans="1:12" x14ac:dyDescent="0.25">
      <c r="A6" s="1" t="s">
        <v>268</v>
      </c>
    </row>
    <row r="7" spans="1:12" ht="13.8" thickBot="1" x14ac:dyDescent="0.3"/>
    <row r="8" spans="1:12" ht="28.5" customHeight="1" thickBot="1" x14ac:dyDescent="0.3">
      <c r="A8" s="198" t="s">
        <v>7</v>
      </c>
      <c r="B8" s="199" t="s">
        <v>153</v>
      </c>
      <c r="C8" s="200" t="s">
        <v>154</v>
      </c>
      <c r="D8" s="201" t="s">
        <v>52</v>
      </c>
    </row>
    <row r="9" spans="1:12" x14ac:dyDescent="0.25">
      <c r="A9" s="22" t="s">
        <v>314</v>
      </c>
      <c r="B9" s="44">
        <v>9357</v>
      </c>
      <c r="C9" s="34">
        <v>268087</v>
      </c>
      <c r="D9" s="240">
        <f>B9/C9</f>
        <v>3.490284870210044E-2</v>
      </c>
    </row>
    <row r="10" spans="1:12" x14ac:dyDescent="0.25">
      <c r="A10" s="23" t="s">
        <v>316</v>
      </c>
      <c r="B10" s="42">
        <v>7249</v>
      </c>
      <c r="C10" s="35">
        <v>240230</v>
      </c>
      <c r="D10" s="238">
        <f>B10/C10</f>
        <v>3.0175248719976688E-2</v>
      </c>
    </row>
    <row r="11" spans="1:12" x14ac:dyDescent="0.25">
      <c r="A11" s="23" t="s">
        <v>318</v>
      </c>
      <c r="B11" s="42">
        <v>1773</v>
      </c>
      <c r="C11" s="35">
        <v>46705</v>
      </c>
      <c r="D11" s="238">
        <f t="shared" ref="D11:D27" si="0">B11/C11</f>
        <v>3.7961674338935873E-2</v>
      </c>
      <c r="H11" s="3"/>
      <c r="J11" s="3"/>
      <c r="L11" s="3"/>
    </row>
    <row r="12" spans="1:12" x14ac:dyDescent="0.25">
      <c r="A12" s="23" t="s">
        <v>320</v>
      </c>
      <c r="B12" s="42">
        <v>1261</v>
      </c>
      <c r="C12" s="35">
        <v>42467</v>
      </c>
      <c r="D12" s="238">
        <f t="shared" si="0"/>
        <v>2.9693644476887937E-2</v>
      </c>
      <c r="H12" s="3"/>
      <c r="J12" s="3"/>
      <c r="L12" s="3"/>
    </row>
    <row r="13" spans="1:12" x14ac:dyDescent="0.25">
      <c r="A13" s="23" t="s">
        <v>322</v>
      </c>
      <c r="B13" s="42">
        <v>1344</v>
      </c>
      <c r="C13" s="35">
        <v>100313</v>
      </c>
      <c r="D13" s="238">
        <f t="shared" si="0"/>
        <v>1.3398064059493784E-2</v>
      </c>
      <c r="H13" s="3"/>
      <c r="J13" s="3"/>
      <c r="L13" s="3"/>
    </row>
    <row r="14" spans="1:12" x14ac:dyDescent="0.25">
      <c r="A14" s="23" t="s">
        <v>324</v>
      </c>
      <c r="B14" s="42">
        <v>4171</v>
      </c>
      <c r="C14" s="35">
        <v>126712</v>
      </c>
      <c r="D14" s="238">
        <f t="shared" si="0"/>
        <v>3.2917166487783318E-2</v>
      </c>
      <c r="H14" s="3"/>
      <c r="J14" s="3"/>
      <c r="L14" s="3"/>
    </row>
    <row r="15" spans="1:12" x14ac:dyDescent="0.25">
      <c r="A15" s="23" t="s">
        <v>10</v>
      </c>
      <c r="B15" s="42">
        <v>1250</v>
      </c>
      <c r="C15" s="35">
        <v>81274</v>
      </c>
      <c r="D15" s="238">
        <f t="shared" si="0"/>
        <v>1.5380072347860324E-2</v>
      </c>
      <c r="H15" s="3"/>
      <c r="J15" s="3"/>
      <c r="L15" s="3"/>
    </row>
    <row r="16" spans="1:12" x14ac:dyDescent="0.25">
      <c r="A16" s="23" t="s">
        <v>14</v>
      </c>
      <c r="B16" s="42">
        <v>330</v>
      </c>
      <c r="C16" s="35">
        <v>30798</v>
      </c>
      <c r="D16" s="238">
        <f t="shared" si="0"/>
        <v>1.0714981492304695E-2</v>
      </c>
      <c r="H16" s="3"/>
      <c r="J16" s="3"/>
      <c r="L16" s="3"/>
    </row>
    <row r="17" spans="1:12" x14ac:dyDescent="0.25">
      <c r="A17" s="23" t="s">
        <v>8</v>
      </c>
      <c r="B17" s="42">
        <v>5474</v>
      </c>
      <c r="C17" s="35">
        <v>197353</v>
      </c>
      <c r="D17" s="238">
        <f t="shared" si="0"/>
        <v>2.7737100525454389E-2</v>
      </c>
      <c r="H17" s="3"/>
      <c r="J17" s="3"/>
      <c r="L17" s="3"/>
    </row>
    <row r="18" spans="1:12" x14ac:dyDescent="0.25">
      <c r="A18" s="23" t="s">
        <v>9</v>
      </c>
      <c r="B18" s="42">
        <v>1893</v>
      </c>
      <c r="C18" s="35">
        <v>118455</v>
      </c>
      <c r="D18" s="238">
        <f t="shared" si="0"/>
        <v>1.5980752184373812E-2</v>
      </c>
      <c r="H18" s="3"/>
      <c r="J18" s="3"/>
      <c r="L18" s="3"/>
    </row>
    <row r="19" spans="1:12" x14ac:dyDescent="0.25">
      <c r="A19" s="23" t="s">
        <v>149</v>
      </c>
      <c r="B19" s="42">
        <v>1379</v>
      </c>
      <c r="C19" s="35">
        <v>62003</v>
      </c>
      <c r="D19" s="238">
        <f t="shared" si="0"/>
        <v>2.2240859313259035E-2</v>
      </c>
      <c r="H19" s="3"/>
      <c r="J19" s="3"/>
      <c r="L19" s="3"/>
    </row>
    <row r="20" spans="1:12" x14ac:dyDescent="0.25">
      <c r="A20" s="23" t="s">
        <v>11</v>
      </c>
      <c r="B20" s="42">
        <v>1663</v>
      </c>
      <c r="C20" s="35">
        <v>50266</v>
      </c>
      <c r="D20" s="238">
        <f t="shared" si="0"/>
        <v>3.3083993156407906E-2</v>
      </c>
      <c r="H20" s="3"/>
      <c r="J20" s="3"/>
      <c r="L20" s="3"/>
    </row>
    <row r="21" spans="1:12" x14ac:dyDescent="0.25">
      <c r="A21" s="23" t="s">
        <v>13</v>
      </c>
      <c r="B21" s="42">
        <v>2126</v>
      </c>
      <c r="C21" s="35">
        <v>98593</v>
      </c>
      <c r="D21" s="238">
        <f t="shared" si="0"/>
        <v>2.1563396995729921E-2</v>
      </c>
      <c r="H21" s="3"/>
      <c r="J21" s="3"/>
      <c r="L21" s="3"/>
    </row>
    <row r="22" spans="1:12" x14ac:dyDescent="0.25">
      <c r="A22" s="23" t="s">
        <v>12</v>
      </c>
      <c r="B22" s="42">
        <v>4574</v>
      </c>
      <c r="C22" s="35">
        <v>73306</v>
      </c>
      <c r="D22" s="238">
        <f t="shared" si="0"/>
        <v>6.2395983957656942E-2</v>
      </c>
      <c r="H22" s="3"/>
      <c r="J22" s="3"/>
      <c r="L22" s="3"/>
    </row>
    <row r="23" spans="1:12" x14ac:dyDescent="0.25">
      <c r="A23" s="23" t="s">
        <v>150</v>
      </c>
      <c r="B23" s="42">
        <v>4954</v>
      </c>
      <c r="C23" s="35">
        <v>106391</v>
      </c>
      <c r="D23" s="238">
        <f t="shared" si="0"/>
        <v>4.6564089067684299E-2</v>
      </c>
      <c r="H23" s="3"/>
      <c r="J23" s="3"/>
      <c r="L23" s="3"/>
    </row>
    <row r="24" spans="1:12" x14ac:dyDescent="0.25">
      <c r="A24" s="38" t="s">
        <v>420</v>
      </c>
      <c r="B24" s="42">
        <v>872</v>
      </c>
      <c r="C24" s="35">
        <v>33676</v>
      </c>
      <c r="D24" s="238">
        <f>B24/C24</f>
        <v>2.5893811616581542E-2</v>
      </c>
      <c r="H24" s="3"/>
      <c r="J24" s="3"/>
      <c r="L24" s="3"/>
    </row>
    <row r="25" spans="1:12" x14ac:dyDescent="0.25">
      <c r="A25" s="23" t="s">
        <v>151</v>
      </c>
      <c r="B25" s="42">
        <v>3021</v>
      </c>
      <c r="C25" s="35">
        <v>43129</v>
      </c>
      <c r="D25" s="238">
        <f t="shared" si="0"/>
        <v>7.0045676922720207E-2</v>
      </c>
      <c r="H25" s="3"/>
      <c r="J25" s="3"/>
      <c r="L25" s="3"/>
    </row>
    <row r="26" spans="1:12" ht="13.8" thickBot="1" x14ac:dyDescent="0.3">
      <c r="A26" s="23" t="s">
        <v>15</v>
      </c>
      <c r="B26" s="45">
        <v>685</v>
      </c>
      <c r="C26" s="36">
        <v>45968</v>
      </c>
      <c r="D26" s="241">
        <f t="shared" si="0"/>
        <v>1.4901670727462582E-2</v>
      </c>
      <c r="H26" s="3"/>
      <c r="L26" s="3"/>
    </row>
    <row r="27" spans="1:12" ht="13.8" thickBot="1" x14ac:dyDescent="0.3">
      <c r="A27" s="242" t="s">
        <v>152</v>
      </c>
      <c r="B27" s="203">
        <v>53376</v>
      </c>
      <c r="C27" s="197">
        <v>1765726</v>
      </c>
      <c r="D27" s="243">
        <f t="shared" si="0"/>
        <v>3.0228925665703513E-2</v>
      </c>
      <c r="H27" s="3"/>
      <c r="J27" s="3"/>
      <c r="L27" s="3"/>
    </row>
    <row r="28" spans="1:12" x14ac:dyDescent="0.25">
      <c r="H28" s="3"/>
      <c r="J28" s="3"/>
      <c r="L28" s="3"/>
    </row>
    <row r="29" spans="1:12" x14ac:dyDescent="0.25">
      <c r="H29" s="3"/>
      <c r="J29" s="3"/>
      <c r="L29" s="3"/>
    </row>
  </sheetData>
  <mergeCells count="2">
    <mergeCell ref="A2:D2"/>
    <mergeCell ref="A4:D4"/>
  </mergeCells>
  <phoneticPr fontId="5" type="noConversion"/>
  <printOptions horizontalCentered="1"/>
  <pageMargins left="0.78740157480314965" right="0.78740157480314965" top="0.98425196850393704" bottom="0.78740157480314965" header="0.51181102362204722" footer="0.51181102362204722"/>
  <pageSetup paperSize="9" scale="97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F66"/>
  <sheetViews>
    <sheetView zoomScaleNormal="100" zoomScaleSheetLayoutView="100" workbookViewId="0">
      <pane ySplit="8" topLeftCell="A9" activePane="bottomLeft" state="frozenSplit"/>
      <selection pane="bottomLeft" activeCell="A3" sqref="A3"/>
    </sheetView>
  </sheetViews>
  <sheetFormatPr defaultRowHeight="13.2" x14ac:dyDescent="0.25"/>
  <cols>
    <col min="1" max="1" width="26.5546875" bestFit="1" customWidth="1"/>
    <col min="2" max="2" width="9" bestFit="1" customWidth="1"/>
    <col min="3" max="3" width="31.88671875" bestFit="1" customWidth="1"/>
    <col min="4" max="4" width="27.88671875" customWidth="1"/>
  </cols>
  <sheetData>
    <row r="2" spans="1:6" x14ac:dyDescent="0.25">
      <c r="A2" s="378" t="s">
        <v>474</v>
      </c>
      <c r="B2" s="378"/>
      <c r="C2" s="378"/>
      <c r="D2" s="378"/>
      <c r="E2" s="378"/>
      <c r="F2" s="378"/>
    </row>
    <row r="3" spans="1:6" x14ac:dyDescent="0.25">
      <c r="B3" s="9"/>
      <c r="C3" s="9"/>
      <c r="D3" s="9"/>
    </row>
    <row r="4" spans="1:6" x14ac:dyDescent="0.25">
      <c r="A4" s="378" t="s">
        <v>60</v>
      </c>
      <c r="B4" s="378"/>
      <c r="C4" s="378"/>
      <c r="D4" s="378"/>
      <c r="E4" s="378"/>
      <c r="F4" s="378"/>
    </row>
    <row r="6" spans="1:6" x14ac:dyDescent="0.25">
      <c r="A6" s="1" t="s">
        <v>269</v>
      </c>
    </row>
    <row r="7" spans="1:6" ht="13.8" thickBot="1" x14ac:dyDescent="0.3"/>
    <row r="8" spans="1:6" ht="40.200000000000003" thickBot="1" x14ac:dyDescent="0.3">
      <c r="A8" s="193" t="s">
        <v>7</v>
      </c>
      <c r="B8" s="194" t="s">
        <v>16</v>
      </c>
      <c r="C8" s="194" t="s">
        <v>56</v>
      </c>
      <c r="D8" s="194" t="s">
        <v>153</v>
      </c>
      <c r="E8" s="195" t="s">
        <v>154</v>
      </c>
      <c r="F8" s="196" t="s">
        <v>52</v>
      </c>
    </row>
    <row r="9" spans="1:6" x14ac:dyDescent="0.25">
      <c r="A9" s="403" t="s">
        <v>314</v>
      </c>
      <c r="B9" s="370" t="s">
        <v>417</v>
      </c>
      <c r="C9" s="163" t="s">
        <v>58</v>
      </c>
      <c r="D9" s="41">
        <v>444</v>
      </c>
      <c r="E9" s="41">
        <v>24447</v>
      </c>
      <c r="F9" s="237">
        <f>D9/E9</f>
        <v>1.8161737636519817E-2</v>
      </c>
    </row>
    <row r="10" spans="1:6" x14ac:dyDescent="0.25">
      <c r="A10" s="404"/>
      <c r="B10" s="46" t="s">
        <v>118</v>
      </c>
      <c r="C10" s="46" t="s">
        <v>22</v>
      </c>
      <c r="D10" s="35">
        <v>2337</v>
      </c>
      <c r="E10" s="35">
        <v>58991</v>
      </c>
      <c r="F10" s="235">
        <f>D10/E10</f>
        <v>3.9616212642606501E-2</v>
      </c>
    </row>
    <row r="11" spans="1:6" x14ac:dyDescent="0.25">
      <c r="A11" s="404"/>
      <c r="B11" s="46" t="s">
        <v>119</v>
      </c>
      <c r="C11" s="46" t="s">
        <v>31</v>
      </c>
      <c r="D11" s="35">
        <v>2277</v>
      </c>
      <c r="E11" s="35">
        <v>44251</v>
      </c>
      <c r="F11" s="235">
        <f t="shared" ref="F11:F62" si="0">D11/E11</f>
        <v>5.1456464260694675E-2</v>
      </c>
    </row>
    <row r="12" spans="1:6" x14ac:dyDescent="0.25">
      <c r="A12" s="404"/>
      <c r="B12" s="46" t="s">
        <v>120</v>
      </c>
      <c r="C12" s="46" t="s">
        <v>32</v>
      </c>
      <c r="D12" s="35">
        <v>1007</v>
      </c>
      <c r="E12" s="35">
        <v>30574</v>
      </c>
      <c r="F12" s="235">
        <f t="shared" si="0"/>
        <v>3.2936481978151369E-2</v>
      </c>
    </row>
    <row r="13" spans="1:6" x14ac:dyDescent="0.25">
      <c r="A13" s="404"/>
      <c r="B13" s="46" t="s">
        <v>121</v>
      </c>
      <c r="C13" s="46" t="s">
        <v>33</v>
      </c>
      <c r="D13" s="35">
        <v>349</v>
      </c>
      <c r="E13" s="35">
        <v>24676</v>
      </c>
      <c r="F13" s="235">
        <f t="shared" si="0"/>
        <v>1.4143297130815366E-2</v>
      </c>
    </row>
    <row r="14" spans="1:6" x14ac:dyDescent="0.25">
      <c r="A14" s="404"/>
      <c r="B14" s="46" t="s">
        <v>372</v>
      </c>
      <c r="C14" s="46" t="s">
        <v>57</v>
      </c>
      <c r="D14" s="35">
        <v>520</v>
      </c>
      <c r="E14" s="35">
        <v>27694</v>
      </c>
      <c r="F14" s="235">
        <f t="shared" si="0"/>
        <v>1.8776630317036181E-2</v>
      </c>
    </row>
    <row r="15" spans="1:6" x14ac:dyDescent="0.25">
      <c r="A15" s="404"/>
      <c r="B15" s="339" t="s">
        <v>467</v>
      </c>
      <c r="C15" s="46" t="s">
        <v>466</v>
      </c>
      <c r="D15" s="35">
        <v>1686</v>
      </c>
      <c r="E15" s="35">
        <v>31470</v>
      </c>
      <c r="F15" s="235">
        <f t="shared" si="0"/>
        <v>5.3574833174451858E-2</v>
      </c>
    </row>
    <row r="16" spans="1:6" x14ac:dyDescent="0.25">
      <c r="A16" s="402"/>
      <c r="B16" s="339" t="s">
        <v>473</v>
      </c>
      <c r="C16" s="46" t="s">
        <v>36</v>
      </c>
      <c r="D16" s="35">
        <v>737</v>
      </c>
      <c r="E16" s="35">
        <v>25984</v>
      </c>
      <c r="F16" s="235">
        <f t="shared" si="0"/>
        <v>2.8363608374384237E-2</v>
      </c>
    </row>
    <row r="17" spans="1:6" x14ac:dyDescent="0.25">
      <c r="A17" s="400" t="s">
        <v>316</v>
      </c>
      <c r="B17" s="46" t="s">
        <v>373</v>
      </c>
      <c r="C17" s="46" t="s">
        <v>30</v>
      </c>
      <c r="D17" s="35">
        <v>1195</v>
      </c>
      <c r="E17" s="35">
        <v>50187</v>
      </c>
      <c r="F17" s="235">
        <f t="shared" si="0"/>
        <v>2.381094705800307E-2</v>
      </c>
    </row>
    <row r="18" spans="1:6" x14ac:dyDescent="0.25">
      <c r="A18" s="400"/>
      <c r="B18" s="46" t="s">
        <v>374</v>
      </c>
      <c r="C18" s="46" t="s">
        <v>375</v>
      </c>
      <c r="D18" s="35">
        <v>167</v>
      </c>
      <c r="E18" s="35">
        <v>16128</v>
      </c>
      <c r="F18" s="235">
        <f t="shared" si="0"/>
        <v>1.0354662698412698E-2</v>
      </c>
    </row>
    <row r="19" spans="1:6" x14ac:dyDescent="0.25">
      <c r="A19" s="400"/>
      <c r="B19" s="46" t="s">
        <v>114</v>
      </c>
      <c r="C19" s="46" t="s">
        <v>34</v>
      </c>
      <c r="D19" s="35">
        <v>419</v>
      </c>
      <c r="E19" s="35">
        <v>34228</v>
      </c>
      <c r="F19" s="235">
        <f t="shared" si="0"/>
        <v>1.2241439756924155E-2</v>
      </c>
    </row>
    <row r="20" spans="1:6" x14ac:dyDescent="0.25">
      <c r="A20" s="400"/>
      <c r="B20" s="46" t="s">
        <v>112</v>
      </c>
      <c r="C20" s="46" t="s">
        <v>44</v>
      </c>
      <c r="D20" s="35">
        <v>463</v>
      </c>
      <c r="E20" s="35">
        <v>56545</v>
      </c>
      <c r="F20" s="235">
        <f>D20/E20</f>
        <v>8.188168715182598E-3</v>
      </c>
    </row>
    <row r="21" spans="1:6" x14ac:dyDescent="0.25">
      <c r="A21" s="400"/>
      <c r="B21" s="327" t="s">
        <v>406</v>
      </c>
      <c r="C21" s="46" t="s">
        <v>35</v>
      </c>
      <c r="D21">
        <v>5005</v>
      </c>
      <c r="E21">
        <v>83142</v>
      </c>
      <c r="F21" s="235">
        <f>D21/E21</f>
        <v>6.0198215101873905E-2</v>
      </c>
    </row>
    <row r="22" spans="1:6" x14ac:dyDescent="0.25">
      <c r="A22" s="173" t="s">
        <v>318</v>
      </c>
      <c r="B22" s="46" t="s">
        <v>115</v>
      </c>
      <c r="C22" s="46" t="s">
        <v>29</v>
      </c>
      <c r="D22" s="35">
        <v>1773</v>
      </c>
      <c r="E22" s="35">
        <v>46705</v>
      </c>
      <c r="F22" s="235">
        <f t="shared" si="0"/>
        <v>3.7961674338935873E-2</v>
      </c>
    </row>
    <row r="23" spans="1:6" x14ac:dyDescent="0.25">
      <c r="A23" s="400" t="s">
        <v>320</v>
      </c>
      <c r="B23" s="46" t="s">
        <v>125</v>
      </c>
      <c r="C23" s="46" t="s">
        <v>24</v>
      </c>
      <c r="D23" s="35">
        <v>869</v>
      </c>
      <c r="E23" s="35">
        <v>26152</v>
      </c>
      <c r="F23" s="235">
        <f t="shared" si="0"/>
        <v>3.322881615172836E-2</v>
      </c>
    </row>
    <row r="24" spans="1:6" x14ac:dyDescent="0.25">
      <c r="A24" s="400"/>
      <c r="B24" s="46" t="s">
        <v>126</v>
      </c>
      <c r="C24" s="46" t="s">
        <v>389</v>
      </c>
      <c r="D24" s="35">
        <v>392</v>
      </c>
      <c r="E24" s="35">
        <v>16315</v>
      </c>
      <c r="F24" s="235">
        <f t="shared" si="0"/>
        <v>2.4026969046889366E-2</v>
      </c>
    </row>
    <row r="25" spans="1:6" x14ac:dyDescent="0.25">
      <c r="A25" s="400" t="s">
        <v>322</v>
      </c>
      <c r="B25" s="46" t="s">
        <v>127</v>
      </c>
      <c r="C25" s="46" t="s">
        <v>25</v>
      </c>
      <c r="D25" s="35">
        <v>172</v>
      </c>
      <c r="E25" s="35">
        <v>27441</v>
      </c>
      <c r="F25" s="235">
        <f t="shared" si="0"/>
        <v>6.267993148937721E-3</v>
      </c>
    </row>
    <row r="26" spans="1:6" x14ac:dyDescent="0.25">
      <c r="A26" s="400"/>
      <c r="B26" s="46" t="s">
        <v>128</v>
      </c>
      <c r="C26" s="46" t="s">
        <v>104</v>
      </c>
      <c r="D26" s="35">
        <v>686</v>
      </c>
      <c r="E26" s="35">
        <v>18553</v>
      </c>
      <c r="F26" s="235">
        <f t="shared" si="0"/>
        <v>3.6975152266479815E-2</v>
      </c>
    </row>
    <row r="27" spans="1:6" x14ac:dyDescent="0.25">
      <c r="A27" s="400"/>
      <c r="B27" s="46" t="s">
        <v>129</v>
      </c>
      <c r="C27" s="46" t="s">
        <v>27</v>
      </c>
      <c r="D27" s="35">
        <v>212</v>
      </c>
      <c r="E27" s="35">
        <v>26966</v>
      </c>
      <c r="F27" s="235">
        <f t="shared" si="0"/>
        <v>7.8617518356448868E-3</v>
      </c>
    </row>
    <row r="28" spans="1:6" x14ac:dyDescent="0.25">
      <c r="A28" s="400"/>
      <c r="B28" s="46" t="s">
        <v>130</v>
      </c>
      <c r="C28" s="46" t="s">
        <v>28</v>
      </c>
      <c r="D28" s="35">
        <v>174</v>
      </c>
      <c r="E28" s="35">
        <v>8724</v>
      </c>
      <c r="F28" s="235">
        <f t="shared" si="0"/>
        <v>1.9944979367262722E-2</v>
      </c>
    </row>
    <row r="29" spans="1:6" x14ac:dyDescent="0.25">
      <c r="A29" s="400"/>
      <c r="B29" s="46" t="s">
        <v>131</v>
      </c>
      <c r="C29" s="46" t="s">
        <v>105</v>
      </c>
      <c r="D29" s="35">
        <v>100</v>
      </c>
      <c r="E29" s="35">
        <v>18629</v>
      </c>
      <c r="F29" s="235">
        <f t="shared" si="0"/>
        <v>5.3679746631595899E-3</v>
      </c>
    </row>
    <row r="30" spans="1:6" x14ac:dyDescent="0.25">
      <c r="A30" s="400" t="s">
        <v>324</v>
      </c>
      <c r="B30" s="46" t="s">
        <v>132</v>
      </c>
      <c r="C30" s="46" t="s">
        <v>23</v>
      </c>
      <c r="D30" s="35">
        <v>1038</v>
      </c>
      <c r="E30" s="35">
        <v>22472</v>
      </c>
      <c r="F30" s="235">
        <f t="shared" si="0"/>
        <v>4.6190815236739055E-2</v>
      </c>
    </row>
    <row r="31" spans="1:6" x14ac:dyDescent="0.25">
      <c r="A31" s="400"/>
      <c r="B31" s="46" t="s">
        <v>133</v>
      </c>
      <c r="C31" s="46" t="s">
        <v>26</v>
      </c>
      <c r="D31" s="35">
        <v>1190</v>
      </c>
      <c r="E31" s="35">
        <v>22383</v>
      </c>
      <c r="F31" s="235">
        <f t="shared" si="0"/>
        <v>5.3165348702140014E-2</v>
      </c>
    </row>
    <row r="32" spans="1:6" x14ac:dyDescent="0.25">
      <c r="A32" s="400"/>
      <c r="B32" s="46" t="s">
        <v>134</v>
      </c>
      <c r="C32" s="46" t="s">
        <v>194</v>
      </c>
      <c r="D32" s="35">
        <v>341</v>
      </c>
      <c r="E32" s="35">
        <v>20962</v>
      </c>
      <c r="F32" s="235">
        <f t="shared" si="0"/>
        <v>1.626753172407213E-2</v>
      </c>
    </row>
    <row r="33" spans="1:6" x14ac:dyDescent="0.25">
      <c r="A33" s="400"/>
      <c r="B33" s="46" t="s">
        <v>135</v>
      </c>
      <c r="C33" s="46" t="s">
        <v>19</v>
      </c>
      <c r="D33" s="35">
        <v>670</v>
      </c>
      <c r="E33" s="35">
        <v>22893</v>
      </c>
      <c r="F33" s="235">
        <f t="shared" si="0"/>
        <v>2.9266588040012229E-2</v>
      </c>
    </row>
    <row r="34" spans="1:6" x14ac:dyDescent="0.25">
      <c r="A34" s="400"/>
      <c r="B34" s="46" t="s">
        <v>377</v>
      </c>
      <c r="C34" s="46" t="s">
        <v>376</v>
      </c>
      <c r="D34" s="35">
        <v>932</v>
      </c>
      <c r="E34" s="35">
        <v>38002</v>
      </c>
      <c r="F34" s="235">
        <f t="shared" si="0"/>
        <v>2.4525024998684281E-2</v>
      </c>
    </row>
    <row r="35" spans="1:6" x14ac:dyDescent="0.25">
      <c r="A35" s="400" t="s">
        <v>10</v>
      </c>
      <c r="B35" s="46" t="s">
        <v>136</v>
      </c>
      <c r="C35" s="46" t="s">
        <v>17</v>
      </c>
      <c r="D35" s="35">
        <v>26</v>
      </c>
      <c r="E35" s="35">
        <v>6396</v>
      </c>
      <c r="F35" s="235">
        <f t="shared" si="0"/>
        <v>4.0650406504065045E-3</v>
      </c>
    </row>
    <row r="36" spans="1:6" x14ac:dyDescent="0.25">
      <c r="A36" s="400"/>
      <c r="B36" s="46" t="s">
        <v>137</v>
      </c>
      <c r="C36" s="46" t="s">
        <v>18</v>
      </c>
      <c r="D36" s="35">
        <v>314</v>
      </c>
      <c r="E36" s="35">
        <v>16582</v>
      </c>
      <c r="F36" s="235">
        <f t="shared" si="0"/>
        <v>1.893619587504523E-2</v>
      </c>
    </row>
    <row r="37" spans="1:6" x14ac:dyDescent="0.25">
      <c r="A37" s="400"/>
      <c r="B37" s="46" t="s">
        <v>138</v>
      </c>
      <c r="C37" s="46" t="s">
        <v>20</v>
      </c>
      <c r="D37" s="35">
        <v>251</v>
      </c>
      <c r="E37" s="35">
        <v>14718</v>
      </c>
      <c r="F37" s="235">
        <f t="shared" si="0"/>
        <v>1.7053947547221091E-2</v>
      </c>
    </row>
    <row r="38" spans="1:6" x14ac:dyDescent="0.25">
      <c r="A38" s="400"/>
      <c r="B38" s="46" t="s">
        <v>139</v>
      </c>
      <c r="C38" s="46" t="s">
        <v>45</v>
      </c>
      <c r="D38" s="35">
        <v>659</v>
      </c>
      <c r="E38" s="35">
        <v>43578</v>
      </c>
      <c r="F38" s="235">
        <f t="shared" si="0"/>
        <v>1.5122309422185506E-2</v>
      </c>
    </row>
    <row r="39" spans="1:6" x14ac:dyDescent="0.25">
      <c r="A39" s="173" t="s">
        <v>14</v>
      </c>
      <c r="B39" s="327" t="s">
        <v>418</v>
      </c>
      <c r="C39" s="46" t="s">
        <v>21</v>
      </c>
      <c r="D39" s="35">
        <v>330</v>
      </c>
      <c r="E39" s="35">
        <v>30798</v>
      </c>
      <c r="F39" s="235">
        <f t="shared" si="0"/>
        <v>1.0714981492304695E-2</v>
      </c>
    </row>
    <row r="40" spans="1:6" x14ac:dyDescent="0.25">
      <c r="A40" s="400" t="s">
        <v>8</v>
      </c>
      <c r="B40" s="46" t="s">
        <v>378</v>
      </c>
      <c r="C40" s="46" t="s">
        <v>59</v>
      </c>
      <c r="D40" s="35">
        <v>786</v>
      </c>
      <c r="E40" s="35">
        <v>51933</v>
      </c>
      <c r="F40" s="235">
        <f t="shared" si="0"/>
        <v>1.5134885333025243E-2</v>
      </c>
    </row>
    <row r="41" spans="1:6" x14ac:dyDescent="0.25">
      <c r="A41" s="400"/>
      <c r="B41" s="46" t="s">
        <v>140</v>
      </c>
      <c r="C41" s="46" t="s">
        <v>37</v>
      </c>
      <c r="D41" s="35">
        <v>839</v>
      </c>
      <c r="E41" s="35">
        <v>29222</v>
      </c>
      <c r="F41" s="235">
        <f t="shared" si="0"/>
        <v>2.8711244952433098E-2</v>
      </c>
    </row>
    <row r="42" spans="1:6" x14ac:dyDescent="0.25">
      <c r="A42" s="400"/>
      <c r="B42" s="46" t="s">
        <v>141</v>
      </c>
      <c r="C42" s="46" t="s">
        <v>38</v>
      </c>
      <c r="D42" s="35">
        <v>267</v>
      </c>
      <c r="E42" s="35">
        <v>20419</v>
      </c>
      <c r="F42" s="235">
        <f t="shared" si="0"/>
        <v>1.3076056613937998E-2</v>
      </c>
    </row>
    <row r="43" spans="1:6" x14ac:dyDescent="0.25">
      <c r="A43" s="400"/>
      <c r="B43" s="46" t="s">
        <v>379</v>
      </c>
      <c r="C43" s="46" t="s">
        <v>39</v>
      </c>
      <c r="D43" s="35">
        <v>785</v>
      </c>
      <c r="E43" s="35">
        <v>40071</v>
      </c>
      <c r="F43" s="235">
        <f t="shared" si="0"/>
        <v>1.9590227346460033E-2</v>
      </c>
    </row>
    <row r="44" spans="1:6" x14ac:dyDescent="0.25">
      <c r="A44" s="400"/>
      <c r="B44" s="46" t="s">
        <v>380</v>
      </c>
      <c r="C44" s="46" t="s">
        <v>40</v>
      </c>
      <c r="D44" s="35">
        <v>306</v>
      </c>
      <c r="E44" s="35">
        <v>19127</v>
      </c>
      <c r="F44" s="235">
        <f t="shared" si="0"/>
        <v>1.5998326972342762E-2</v>
      </c>
    </row>
    <row r="45" spans="1:6" x14ac:dyDescent="0.25">
      <c r="A45" s="400"/>
      <c r="B45" s="46" t="s">
        <v>142</v>
      </c>
      <c r="C45" s="46" t="s">
        <v>41</v>
      </c>
      <c r="D45" s="35">
        <v>2491</v>
      </c>
      <c r="E45" s="35">
        <v>36581</v>
      </c>
      <c r="F45" s="235">
        <f t="shared" si="0"/>
        <v>6.8095459391487381E-2</v>
      </c>
    </row>
    <row r="46" spans="1:6" x14ac:dyDescent="0.25">
      <c r="A46" s="400" t="s">
        <v>9</v>
      </c>
      <c r="B46" s="46" t="s">
        <v>381</v>
      </c>
      <c r="C46" s="46" t="s">
        <v>287</v>
      </c>
      <c r="D46" s="35">
        <v>403</v>
      </c>
      <c r="E46" s="35">
        <v>37692</v>
      </c>
      <c r="F46" s="235">
        <f t="shared" si="0"/>
        <v>1.0691924015706251E-2</v>
      </c>
    </row>
    <row r="47" spans="1:6" x14ac:dyDescent="0.25">
      <c r="A47" s="400"/>
      <c r="B47" s="46" t="s">
        <v>382</v>
      </c>
      <c r="C47" s="46" t="s">
        <v>42</v>
      </c>
      <c r="D47" s="35">
        <v>355</v>
      </c>
      <c r="E47" s="35">
        <v>21898</v>
      </c>
      <c r="F47" s="235">
        <f t="shared" si="0"/>
        <v>1.6211526166773221E-2</v>
      </c>
    </row>
    <row r="48" spans="1:6" x14ac:dyDescent="0.25">
      <c r="A48" s="400"/>
      <c r="B48" s="46" t="s">
        <v>143</v>
      </c>
      <c r="C48" s="46" t="s">
        <v>43</v>
      </c>
      <c r="D48" s="35">
        <v>298</v>
      </c>
      <c r="E48" s="35">
        <v>23658</v>
      </c>
      <c r="F48" s="235">
        <f t="shared" si="0"/>
        <v>1.2596161974807675E-2</v>
      </c>
    </row>
    <row r="49" spans="1:6" x14ac:dyDescent="0.25">
      <c r="A49" s="400"/>
      <c r="B49" s="46" t="s">
        <v>144</v>
      </c>
      <c r="C49" s="46" t="s">
        <v>196</v>
      </c>
      <c r="D49" s="35">
        <v>837</v>
      </c>
      <c r="E49" s="35">
        <v>35207</v>
      </c>
      <c r="F49" s="235">
        <f t="shared" si="0"/>
        <v>2.3773681370182067E-2</v>
      </c>
    </row>
    <row r="50" spans="1:6" x14ac:dyDescent="0.25">
      <c r="A50" s="400" t="s">
        <v>149</v>
      </c>
      <c r="B50" s="46" t="s">
        <v>116</v>
      </c>
      <c r="C50" s="46" t="s">
        <v>215</v>
      </c>
      <c r="D50" s="35">
        <v>1207</v>
      </c>
      <c r="E50" s="35">
        <v>44930</v>
      </c>
      <c r="F50" s="235">
        <f t="shared" si="0"/>
        <v>2.686401068328511E-2</v>
      </c>
    </row>
    <row r="51" spans="1:6" x14ac:dyDescent="0.25">
      <c r="A51" s="400"/>
      <c r="B51" s="46" t="s">
        <v>159</v>
      </c>
      <c r="C51" s="46" t="s">
        <v>216</v>
      </c>
      <c r="D51" s="35">
        <v>155</v>
      </c>
      <c r="E51" s="35">
        <v>10934</v>
      </c>
      <c r="F51" s="235">
        <f t="shared" si="0"/>
        <v>1.4175964880190232E-2</v>
      </c>
    </row>
    <row r="52" spans="1:6" x14ac:dyDescent="0.25">
      <c r="A52" s="400"/>
      <c r="B52" s="46" t="s">
        <v>160</v>
      </c>
      <c r="C52" s="46" t="s">
        <v>217</v>
      </c>
      <c r="D52" s="35">
        <v>17</v>
      </c>
      <c r="E52" s="35">
        <v>6139</v>
      </c>
      <c r="F52" s="235">
        <f t="shared" si="0"/>
        <v>2.7691806483140578E-3</v>
      </c>
    </row>
    <row r="53" spans="1:6" x14ac:dyDescent="0.25">
      <c r="A53" s="173" t="s">
        <v>11</v>
      </c>
      <c r="B53" s="46" t="s">
        <v>458</v>
      </c>
      <c r="C53" s="46" t="s">
        <v>46</v>
      </c>
      <c r="D53" s="35">
        <v>1663</v>
      </c>
      <c r="E53" s="35">
        <v>50266</v>
      </c>
      <c r="F53" s="235">
        <f t="shared" si="0"/>
        <v>3.3083993156407906E-2</v>
      </c>
    </row>
    <row r="54" spans="1:6" x14ac:dyDescent="0.25">
      <c r="A54" s="401" t="s">
        <v>13</v>
      </c>
      <c r="B54" s="46" t="s">
        <v>383</v>
      </c>
      <c r="C54" s="46" t="s">
        <v>47</v>
      </c>
      <c r="D54" s="35">
        <v>1788</v>
      </c>
      <c r="E54" s="35">
        <v>57020</v>
      </c>
      <c r="F54" s="235">
        <f t="shared" si="0"/>
        <v>3.1357418449666781E-2</v>
      </c>
    </row>
    <row r="55" spans="1:6" x14ac:dyDescent="0.25">
      <c r="A55" s="402"/>
      <c r="B55" s="46" t="s">
        <v>384</v>
      </c>
      <c r="C55" s="46" t="s">
        <v>387</v>
      </c>
      <c r="D55" s="35">
        <v>338</v>
      </c>
      <c r="E55" s="35">
        <v>41573</v>
      </c>
      <c r="F55" s="235">
        <f t="shared" si="0"/>
        <v>8.1302768623866453E-3</v>
      </c>
    </row>
    <row r="56" spans="1:6" x14ac:dyDescent="0.25">
      <c r="A56" s="173" t="s">
        <v>12</v>
      </c>
      <c r="B56" s="327" t="s">
        <v>385</v>
      </c>
      <c r="C56" s="46" t="s">
        <v>48</v>
      </c>
      <c r="D56" s="35">
        <v>4574</v>
      </c>
      <c r="E56" s="35">
        <v>73306</v>
      </c>
      <c r="F56" s="235">
        <f t="shared" si="0"/>
        <v>6.2395983957656942E-2</v>
      </c>
    </row>
    <row r="57" spans="1:6" x14ac:dyDescent="0.25">
      <c r="A57" s="400" t="s">
        <v>150</v>
      </c>
      <c r="B57" s="339" t="s">
        <v>161</v>
      </c>
      <c r="C57" s="46" t="s">
        <v>162</v>
      </c>
      <c r="D57" s="35">
        <v>3472</v>
      </c>
      <c r="E57" s="35">
        <v>55683</v>
      </c>
      <c r="F57" s="235">
        <f t="shared" si="0"/>
        <v>6.2352962304473535E-2</v>
      </c>
    </row>
    <row r="58" spans="1:6" x14ac:dyDescent="0.25">
      <c r="A58" s="400"/>
      <c r="B58" s="46" t="s">
        <v>163</v>
      </c>
      <c r="C58" s="46" t="s">
        <v>164</v>
      </c>
      <c r="D58" s="35">
        <v>70</v>
      </c>
      <c r="E58" s="35">
        <v>4757</v>
      </c>
      <c r="F58" s="235">
        <f t="shared" si="0"/>
        <v>1.4715156611309649E-2</v>
      </c>
    </row>
    <row r="59" spans="1:6" x14ac:dyDescent="0.25">
      <c r="A59" s="400"/>
      <c r="B59" s="46" t="s">
        <v>165</v>
      </c>
      <c r="C59" s="46" t="s">
        <v>166</v>
      </c>
      <c r="D59" s="35">
        <v>999</v>
      </c>
      <c r="E59" s="35">
        <v>25755</v>
      </c>
      <c r="F59" s="235">
        <f t="shared" si="0"/>
        <v>3.8788584740827026E-2</v>
      </c>
    </row>
    <row r="60" spans="1:6" x14ac:dyDescent="0.25">
      <c r="A60" s="400"/>
      <c r="B60" s="46" t="s">
        <v>167</v>
      </c>
      <c r="C60" s="46" t="s">
        <v>168</v>
      </c>
      <c r="D60" s="35">
        <v>1</v>
      </c>
      <c r="E60" s="35">
        <v>2190</v>
      </c>
      <c r="F60" s="235">
        <f t="shared" si="0"/>
        <v>4.5662100456621003E-4</v>
      </c>
    </row>
    <row r="61" spans="1:6" x14ac:dyDescent="0.25">
      <c r="A61" s="400"/>
      <c r="B61" s="46" t="s">
        <v>333</v>
      </c>
      <c r="C61" s="46" t="s">
        <v>334</v>
      </c>
      <c r="D61" s="35">
        <v>412</v>
      </c>
      <c r="E61" s="35">
        <v>18006</v>
      </c>
      <c r="F61" s="235">
        <f t="shared" si="0"/>
        <v>2.2881261801621682E-2</v>
      </c>
    </row>
    <row r="62" spans="1:6" x14ac:dyDescent="0.25">
      <c r="A62" s="173" t="s">
        <v>420</v>
      </c>
      <c r="B62" s="46">
        <v>91500</v>
      </c>
      <c r="C62" s="46" t="s">
        <v>416</v>
      </c>
      <c r="D62" s="35">
        <v>872</v>
      </c>
      <c r="E62" s="35">
        <v>33676</v>
      </c>
      <c r="F62" s="235">
        <f t="shared" si="0"/>
        <v>2.5893811616581542E-2</v>
      </c>
    </row>
    <row r="63" spans="1:6" x14ac:dyDescent="0.25">
      <c r="A63" s="173" t="s">
        <v>151</v>
      </c>
      <c r="B63" s="46" t="s">
        <v>123</v>
      </c>
      <c r="C63" s="46" t="s">
        <v>124</v>
      </c>
      <c r="D63" s="35">
        <v>3021</v>
      </c>
      <c r="E63" s="35">
        <v>43129</v>
      </c>
      <c r="F63" s="235">
        <f>D63/E63</f>
        <v>7.0045676922720207E-2</v>
      </c>
    </row>
    <row r="64" spans="1:6" x14ac:dyDescent="0.25">
      <c r="A64" s="400" t="s">
        <v>15</v>
      </c>
      <c r="B64" s="46" t="s">
        <v>113</v>
      </c>
      <c r="C64" s="46" t="s">
        <v>170</v>
      </c>
      <c r="D64" s="35">
        <v>652</v>
      </c>
      <c r="E64" s="35">
        <v>43759</v>
      </c>
      <c r="F64" s="235">
        <f>D64/E64</f>
        <v>1.4899792042779771E-2</v>
      </c>
    </row>
    <row r="65" spans="1:6" ht="13.8" thickBot="1" x14ac:dyDescent="0.3">
      <c r="A65" s="401"/>
      <c r="B65" s="47" t="s">
        <v>171</v>
      </c>
      <c r="C65" s="47" t="s">
        <v>172</v>
      </c>
      <c r="D65" s="36">
        <v>33</v>
      </c>
      <c r="E65" s="36">
        <v>2209</v>
      </c>
      <c r="F65" s="236">
        <f>D65/E65</f>
        <v>1.4938886373924853E-2</v>
      </c>
    </row>
    <row r="66" spans="1:6" ht="13.8" thickBot="1" x14ac:dyDescent="0.3">
      <c r="A66" s="397" t="s">
        <v>152</v>
      </c>
      <c r="B66" s="398"/>
      <c r="C66" s="399"/>
      <c r="D66" s="197">
        <v>53376</v>
      </c>
      <c r="E66" s="197">
        <v>1765726</v>
      </c>
      <c r="F66" s="239">
        <f>D66/E66</f>
        <v>3.0228925665703513E-2</v>
      </c>
    </row>
  </sheetData>
  <mergeCells count="15">
    <mergeCell ref="A25:A29"/>
    <mergeCell ref="A4:F4"/>
    <mergeCell ref="A2:F2"/>
    <mergeCell ref="A17:A21"/>
    <mergeCell ref="A23:A24"/>
    <mergeCell ref="A9:A16"/>
    <mergeCell ref="A66:C66"/>
    <mergeCell ref="A64:A65"/>
    <mergeCell ref="A30:A34"/>
    <mergeCell ref="A35:A38"/>
    <mergeCell ref="A40:A45"/>
    <mergeCell ref="A46:A49"/>
    <mergeCell ref="A50:A52"/>
    <mergeCell ref="A57:A61"/>
    <mergeCell ref="A54:A55"/>
  </mergeCells>
  <phoneticPr fontId="5" type="noConversion"/>
  <printOptions horizontalCentered="1"/>
  <pageMargins left="0.59055118110236227" right="0.59055118110236227" top="0.78740157480314965" bottom="0.59055118110236227" header="0.51181102362204722" footer="0.51181102362204722"/>
  <pageSetup paperSize="9" scale="81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T155"/>
  <sheetViews>
    <sheetView zoomScaleNormal="100" zoomScaleSheetLayoutView="80" workbookViewId="0">
      <pane xSplit="3" ySplit="10" topLeftCell="D11" activePane="bottomRight" state="frozenSplit"/>
      <selection pane="topRight" activeCell="C1" sqref="C1"/>
      <selection pane="bottomLeft" activeCell="A13" sqref="A13"/>
      <selection pane="bottomRight" activeCell="F6" sqref="F6"/>
    </sheetView>
  </sheetViews>
  <sheetFormatPr defaultRowHeight="13.2" x14ac:dyDescent="0.25"/>
  <cols>
    <col min="1" max="1" width="25.44140625" customWidth="1"/>
    <col min="3" max="3" width="31.88671875" bestFit="1" customWidth="1"/>
    <col min="4" max="4" width="8.109375" bestFit="1" customWidth="1"/>
    <col min="5" max="5" width="7.88671875" style="60" bestFit="1" customWidth="1"/>
    <col min="6" max="6" width="7.109375" bestFit="1" customWidth="1"/>
    <col min="7" max="7" width="6.6640625" style="60" bestFit="1" customWidth="1"/>
    <col min="8" max="8" width="7.109375" bestFit="1" customWidth="1"/>
    <col min="9" max="9" width="6.6640625" style="60" bestFit="1" customWidth="1"/>
    <col min="10" max="10" width="9.88671875" bestFit="1" customWidth="1"/>
    <col min="11" max="11" width="7.88671875" style="60" bestFit="1" customWidth="1"/>
    <col min="12" max="12" width="6" bestFit="1" customWidth="1"/>
    <col min="13" max="13" width="8.5546875" style="60" customWidth="1"/>
    <col min="14" max="14" width="5.33203125" customWidth="1"/>
    <col min="15" max="15" width="7.5546875" style="60" customWidth="1"/>
    <col min="16" max="16" width="5.44140625" customWidth="1"/>
    <col min="17" max="17" width="8.6640625" style="60" customWidth="1"/>
    <col min="18" max="18" width="7.109375" bestFit="1" customWidth="1"/>
    <col min="19" max="19" width="7.88671875" style="60" bestFit="1" customWidth="1"/>
    <col min="20" max="20" width="9.5546875" customWidth="1"/>
  </cols>
  <sheetData>
    <row r="2" spans="1:20" x14ac:dyDescent="0.25">
      <c r="A2" s="378" t="s">
        <v>474</v>
      </c>
      <c r="B2" s="378"/>
      <c r="C2" s="378"/>
      <c r="D2" s="378"/>
      <c r="E2" s="378"/>
      <c r="F2" s="378"/>
      <c r="G2" s="378"/>
      <c r="H2" s="378"/>
      <c r="I2" s="378"/>
      <c r="J2" s="378"/>
      <c r="K2" s="378"/>
      <c r="L2" s="378"/>
      <c r="M2" s="378"/>
      <c r="N2" s="378"/>
      <c r="O2" s="378"/>
      <c r="P2" s="378"/>
      <c r="Q2" s="378"/>
      <c r="R2" s="378"/>
      <c r="S2" s="378"/>
      <c r="T2" s="378"/>
    </row>
    <row r="3" spans="1:20" x14ac:dyDescent="0.25">
      <c r="B3" s="9"/>
      <c r="C3" s="9"/>
    </row>
    <row r="4" spans="1:20" x14ac:dyDescent="0.25">
      <c r="A4" s="378" t="s">
        <v>60</v>
      </c>
      <c r="B4" s="378"/>
      <c r="C4" s="378"/>
      <c r="D4" s="378"/>
      <c r="E4" s="378"/>
      <c r="F4" s="378"/>
      <c r="G4" s="378"/>
      <c r="H4" s="378"/>
      <c r="I4" s="378"/>
      <c r="J4" s="378"/>
      <c r="K4" s="378"/>
      <c r="L4" s="378"/>
      <c r="M4" s="378"/>
      <c r="N4" s="378"/>
      <c r="O4" s="378"/>
      <c r="P4" s="378"/>
      <c r="Q4" s="378"/>
      <c r="R4" s="378"/>
      <c r="S4" s="378"/>
      <c r="T4" s="378"/>
    </row>
    <row r="6" spans="1:20" x14ac:dyDescent="0.25">
      <c r="A6" s="1" t="s">
        <v>270</v>
      </c>
    </row>
    <row r="8" spans="1:20" ht="13.8" thickBot="1" x14ac:dyDescent="0.3"/>
    <row r="9" spans="1:20" ht="27" customHeight="1" thickBot="1" x14ac:dyDescent="0.3">
      <c r="A9" s="188"/>
      <c r="B9" s="189"/>
      <c r="C9" s="187"/>
      <c r="D9" s="419" t="s">
        <v>77</v>
      </c>
      <c r="E9" s="420"/>
      <c r="F9" s="420" t="s">
        <v>78</v>
      </c>
      <c r="G9" s="420"/>
      <c r="H9" s="420" t="s">
        <v>79</v>
      </c>
      <c r="I9" s="420"/>
      <c r="J9" s="420" t="s">
        <v>71</v>
      </c>
      <c r="K9" s="420"/>
      <c r="L9" s="420" t="s">
        <v>181</v>
      </c>
      <c r="M9" s="420"/>
      <c r="N9" s="420" t="s">
        <v>182</v>
      </c>
      <c r="O9" s="420"/>
      <c r="P9" s="420" t="s">
        <v>180</v>
      </c>
      <c r="Q9" s="420"/>
      <c r="R9" s="420" t="s">
        <v>179</v>
      </c>
      <c r="S9" s="420"/>
      <c r="T9" s="417" t="s">
        <v>63</v>
      </c>
    </row>
    <row r="10" spans="1:20" ht="13.8" thickBot="1" x14ac:dyDescent="0.3">
      <c r="A10" s="190" t="s">
        <v>7</v>
      </c>
      <c r="B10" s="191" t="s">
        <v>16</v>
      </c>
      <c r="C10" s="192" t="s">
        <v>56</v>
      </c>
      <c r="D10" s="182" t="s">
        <v>197</v>
      </c>
      <c r="E10" s="183" t="s">
        <v>52</v>
      </c>
      <c r="F10" s="184" t="s">
        <v>197</v>
      </c>
      <c r="G10" s="183" t="s">
        <v>52</v>
      </c>
      <c r="H10" s="184" t="s">
        <v>197</v>
      </c>
      <c r="I10" s="183" t="s">
        <v>52</v>
      </c>
      <c r="J10" s="184" t="s">
        <v>197</v>
      </c>
      <c r="K10" s="183" t="s">
        <v>52</v>
      </c>
      <c r="L10" s="184" t="s">
        <v>197</v>
      </c>
      <c r="M10" s="183" t="s">
        <v>52</v>
      </c>
      <c r="N10" s="184" t="s">
        <v>197</v>
      </c>
      <c r="O10" s="183" t="s">
        <v>52</v>
      </c>
      <c r="P10" s="184" t="s">
        <v>197</v>
      </c>
      <c r="Q10" s="183" t="s">
        <v>52</v>
      </c>
      <c r="R10" s="184" t="s">
        <v>197</v>
      </c>
      <c r="S10" s="183" t="s">
        <v>52</v>
      </c>
      <c r="T10" s="418"/>
    </row>
    <row r="11" spans="1:20" ht="15" customHeight="1" x14ac:dyDescent="0.25">
      <c r="A11" s="407" t="s">
        <v>314</v>
      </c>
      <c r="B11" s="370" t="s">
        <v>417</v>
      </c>
      <c r="C11" s="163" t="s">
        <v>58</v>
      </c>
      <c r="D11" s="34">
        <v>10803</v>
      </c>
      <c r="E11" s="320">
        <v>44.18947</v>
      </c>
      <c r="F11" s="34">
        <v>0</v>
      </c>
      <c r="G11" s="320">
        <v>0</v>
      </c>
      <c r="H11" s="34">
        <v>927</v>
      </c>
      <c r="I11" s="320">
        <v>3.7918799999999999</v>
      </c>
      <c r="J11" s="34">
        <v>11588</v>
      </c>
      <c r="K11" s="320">
        <v>47.400500000000001</v>
      </c>
      <c r="L11" s="34">
        <v>1</v>
      </c>
      <c r="M11" s="320">
        <v>4.0899999999999999E-3</v>
      </c>
      <c r="N11" s="34">
        <v>4</v>
      </c>
      <c r="O11" s="320">
        <v>1.636E-2</v>
      </c>
      <c r="P11" s="34">
        <v>0</v>
      </c>
      <c r="Q11" s="320">
        <v>0</v>
      </c>
      <c r="R11" s="34">
        <v>1124</v>
      </c>
      <c r="S11" s="320">
        <v>4.5976999999999997</v>
      </c>
      <c r="T11" s="262">
        <v>24447</v>
      </c>
    </row>
    <row r="12" spans="1:20" ht="15" customHeight="1" x14ac:dyDescent="0.25">
      <c r="A12" s="408"/>
      <c r="B12" s="46" t="s">
        <v>118</v>
      </c>
      <c r="C12" s="46" t="s">
        <v>22</v>
      </c>
      <c r="D12" s="35">
        <v>141</v>
      </c>
      <c r="E12" s="318">
        <v>0.23902000000000001</v>
      </c>
      <c r="F12" s="35">
        <v>0</v>
      </c>
      <c r="G12" s="318">
        <v>0</v>
      </c>
      <c r="H12" s="35">
        <v>113</v>
      </c>
      <c r="I12" s="318">
        <v>0.19155</v>
      </c>
      <c r="J12" s="35">
        <v>58658</v>
      </c>
      <c r="K12" s="318">
        <v>99.435509999999994</v>
      </c>
      <c r="L12" s="35">
        <v>6</v>
      </c>
      <c r="M12" s="318">
        <v>1.017E-2</v>
      </c>
      <c r="N12" s="35">
        <v>4</v>
      </c>
      <c r="O12" s="318">
        <v>6.7799999999999996E-3</v>
      </c>
      <c r="P12" s="35">
        <v>1</v>
      </c>
      <c r="Q12" s="318">
        <v>1.6999999999999999E-3</v>
      </c>
      <c r="R12" s="35">
        <v>68</v>
      </c>
      <c r="S12" s="318">
        <v>0.11527</v>
      </c>
      <c r="T12" s="151">
        <v>58991</v>
      </c>
    </row>
    <row r="13" spans="1:20" ht="15" customHeight="1" x14ac:dyDescent="0.25">
      <c r="A13" s="408"/>
      <c r="B13" s="46" t="s">
        <v>119</v>
      </c>
      <c r="C13" s="46" t="s">
        <v>31</v>
      </c>
      <c r="D13" s="35">
        <v>6690</v>
      </c>
      <c r="E13" s="318">
        <v>15.1183</v>
      </c>
      <c r="F13" s="35">
        <v>200</v>
      </c>
      <c r="G13" s="318">
        <v>0.45196999999999998</v>
      </c>
      <c r="H13" s="35">
        <v>481</v>
      </c>
      <c r="I13" s="318">
        <v>1.0869800000000001</v>
      </c>
      <c r="J13" s="35">
        <v>36828</v>
      </c>
      <c r="K13" s="318">
        <v>83.225239999999999</v>
      </c>
      <c r="L13" s="35">
        <v>4</v>
      </c>
      <c r="M13" s="318">
        <v>9.0399999999999994E-3</v>
      </c>
      <c r="N13" s="35">
        <v>6</v>
      </c>
      <c r="O13" s="318">
        <v>1.3559999999999999E-2</v>
      </c>
      <c r="P13" s="35">
        <v>1</v>
      </c>
      <c r="Q13" s="318">
        <v>2.2599999999999999E-3</v>
      </c>
      <c r="R13" s="35">
        <v>41</v>
      </c>
      <c r="S13" s="318">
        <v>9.2649999999999996E-2</v>
      </c>
      <c r="T13" s="151">
        <v>44251</v>
      </c>
    </row>
    <row r="14" spans="1:20" ht="15" customHeight="1" x14ac:dyDescent="0.25">
      <c r="A14" s="408"/>
      <c r="B14" s="46" t="s">
        <v>120</v>
      </c>
      <c r="C14" s="46" t="s">
        <v>32</v>
      </c>
      <c r="D14" s="35">
        <v>4058</v>
      </c>
      <c r="E14" s="318">
        <v>13.27272</v>
      </c>
      <c r="F14" s="35">
        <v>0</v>
      </c>
      <c r="G14" s="318">
        <v>0</v>
      </c>
      <c r="H14" s="35">
        <v>504</v>
      </c>
      <c r="I14" s="318">
        <v>1.64846</v>
      </c>
      <c r="J14" s="35">
        <v>25725</v>
      </c>
      <c r="K14" s="318">
        <v>84.140119999999996</v>
      </c>
      <c r="L14" s="35">
        <v>4</v>
      </c>
      <c r="M14" s="318">
        <v>1.308E-2</v>
      </c>
      <c r="N14" s="35">
        <v>5</v>
      </c>
      <c r="O14" s="318">
        <v>1.635E-2</v>
      </c>
      <c r="P14" s="35">
        <v>0</v>
      </c>
      <c r="Q14" s="318">
        <v>0</v>
      </c>
      <c r="R14" s="35">
        <v>278</v>
      </c>
      <c r="S14" s="318">
        <v>0.90927000000000002</v>
      </c>
      <c r="T14" s="151">
        <v>30574</v>
      </c>
    </row>
    <row r="15" spans="1:20" ht="15" customHeight="1" x14ac:dyDescent="0.25">
      <c r="A15" s="408"/>
      <c r="B15" s="46" t="s">
        <v>121</v>
      </c>
      <c r="C15" s="46" t="s">
        <v>33</v>
      </c>
      <c r="D15" s="35">
        <v>1732</v>
      </c>
      <c r="E15" s="318">
        <v>7.0189700000000004</v>
      </c>
      <c r="F15" s="35">
        <v>3</v>
      </c>
      <c r="G15" s="318">
        <v>1.2160000000000001E-2</v>
      </c>
      <c r="H15" s="35">
        <v>289</v>
      </c>
      <c r="I15" s="318">
        <v>1.1711800000000001</v>
      </c>
      <c r="J15" s="35">
        <v>22630</v>
      </c>
      <c r="K15" s="318">
        <v>91.708539999999999</v>
      </c>
      <c r="L15" s="35">
        <v>0</v>
      </c>
      <c r="M15" s="318">
        <v>0</v>
      </c>
      <c r="N15" s="35">
        <v>1</v>
      </c>
      <c r="O15" s="318">
        <v>4.0499999999999998E-3</v>
      </c>
      <c r="P15" s="35">
        <v>1</v>
      </c>
      <c r="Q15" s="318">
        <v>4.0499999999999998E-3</v>
      </c>
      <c r="R15" s="35">
        <v>20</v>
      </c>
      <c r="S15" s="318">
        <v>8.1049999999999997E-2</v>
      </c>
      <c r="T15" s="151">
        <v>24676</v>
      </c>
    </row>
    <row r="16" spans="1:20" ht="15" customHeight="1" x14ac:dyDescent="0.25">
      <c r="A16" s="408"/>
      <c r="B16" s="46" t="s">
        <v>372</v>
      </c>
      <c r="C16" s="46" t="s">
        <v>57</v>
      </c>
      <c r="D16" s="35">
        <v>6062</v>
      </c>
      <c r="E16" s="318">
        <v>21.889220000000002</v>
      </c>
      <c r="F16" s="35">
        <v>0</v>
      </c>
      <c r="G16" s="318">
        <v>0</v>
      </c>
      <c r="H16" s="35">
        <v>294</v>
      </c>
      <c r="I16" s="318">
        <v>1.0616000000000001</v>
      </c>
      <c r="J16" s="35">
        <v>21174</v>
      </c>
      <c r="K16" s="318">
        <v>76.456990000000005</v>
      </c>
      <c r="L16" s="35">
        <v>10</v>
      </c>
      <c r="M16" s="318">
        <v>3.6110000000000003E-2</v>
      </c>
      <c r="N16" s="35">
        <v>0</v>
      </c>
      <c r="O16" s="318">
        <v>0</v>
      </c>
      <c r="P16" s="35">
        <v>0</v>
      </c>
      <c r="Q16" s="318">
        <v>0</v>
      </c>
      <c r="R16" s="35">
        <v>154</v>
      </c>
      <c r="S16" s="318">
        <v>0.55608000000000002</v>
      </c>
      <c r="T16" s="151">
        <v>27694</v>
      </c>
    </row>
    <row r="17" spans="1:20" ht="15" customHeight="1" x14ac:dyDescent="0.25">
      <c r="A17" s="408"/>
      <c r="B17" s="339" t="s">
        <v>467</v>
      </c>
      <c r="C17" s="46" t="s">
        <v>466</v>
      </c>
      <c r="D17" s="35">
        <v>4904</v>
      </c>
      <c r="E17" s="318">
        <v>15.5831</v>
      </c>
      <c r="F17" s="35">
        <v>126</v>
      </c>
      <c r="G17" s="318">
        <v>0.40038000000000001</v>
      </c>
      <c r="H17" s="35">
        <v>431</v>
      </c>
      <c r="I17" s="318">
        <v>1.3695600000000001</v>
      </c>
      <c r="J17" s="35">
        <v>25697</v>
      </c>
      <c r="K17" s="318">
        <v>81.655540000000002</v>
      </c>
      <c r="L17" s="35">
        <v>0</v>
      </c>
      <c r="M17" s="318">
        <v>0</v>
      </c>
      <c r="N17" s="35">
        <v>1</v>
      </c>
      <c r="O17" s="318">
        <v>3.1800000000000001E-3</v>
      </c>
      <c r="P17" s="35">
        <v>0</v>
      </c>
      <c r="Q17" s="318">
        <v>0</v>
      </c>
      <c r="R17" s="35">
        <v>311</v>
      </c>
      <c r="S17" s="318">
        <v>0.98824000000000001</v>
      </c>
      <c r="T17" s="151">
        <v>31470</v>
      </c>
    </row>
    <row r="18" spans="1:20" ht="15" customHeight="1" x14ac:dyDescent="0.25">
      <c r="A18" s="409"/>
      <c r="B18" s="339" t="s">
        <v>473</v>
      </c>
      <c r="C18" s="46" t="s">
        <v>36</v>
      </c>
      <c r="D18" s="35">
        <v>6904</v>
      </c>
      <c r="E18" s="318">
        <v>26.5702</v>
      </c>
      <c r="F18" s="35">
        <v>0</v>
      </c>
      <c r="G18" s="318">
        <v>0</v>
      </c>
      <c r="H18" s="35">
        <v>324</v>
      </c>
      <c r="I18" s="318">
        <v>1.24692</v>
      </c>
      <c r="J18" s="35">
        <v>18274</v>
      </c>
      <c r="K18" s="318">
        <v>70.327889999999996</v>
      </c>
      <c r="L18" s="35">
        <v>7</v>
      </c>
      <c r="M18" s="318">
        <v>2.6939999999999999E-2</v>
      </c>
      <c r="N18" s="35">
        <v>3</v>
      </c>
      <c r="O18" s="318">
        <v>1.155E-2</v>
      </c>
      <c r="P18" s="35">
        <v>0</v>
      </c>
      <c r="Q18" s="318">
        <v>0</v>
      </c>
      <c r="R18" s="35">
        <v>472</v>
      </c>
      <c r="S18" s="318">
        <v>1.8165</v>
      </c>
      <c r="T18" s="151">
        <v>25984</v>
      </c>
    </row>
    <row r="19" spans="1:20" ht="14.4" x14ac:dyDescent="0.3">
      <c r="A19" s="405" t="s">
        <v>315</v>
      </c>
      <c r="B19" s="406"/>
      <c r="C19" s="406"/>
      <c r="D19" s="260">
        <v>41294</v>
      </c>
      <c r="E19" s="328">
        <v>15.40321</v>
      </c>
      <c r="F19" s="260">
        <v>329</v>
      </c>
      <c r="G19" s="328">
        <v>0.12272</v>
      </c>
      <c r="H19" s="260">
        <v>3363</v>
      </c>
      <c r="I19" s="328">
        <v>1.25444</v>
      </c>
      <c r="J19" s="260">
        <v>220574</v>
      </c>
      <c r="K19" s="328">
        <v>82.277019999999993</v>
      </c>
      <c r="L19" s="260">
        <v>32</v>
      </c>
      <c r="M19" s="328">
        <v>1.1939999999999999E-2</v>
      </c>
      <c r="N19" s="260">
        <v>24</v>
      </c>
      <c r="O19" s="328">
        <v>8.9499999999999996E-3</v>
      </c>
      <c r="P19" s="260">
        <v>3</v>
      </c>
      <c r="Q19" s="328">
        <v>1.1199999999999999E-3</v>
      </c>
      <c r="R19" s="260">
        <v>2468</v>
      </c>
      <c r="S19" s="328">
        <v>0.92059999999999997</v>
      </c>
      <c r="T19" s="263">
        <v>268087</v>
      </c>
    </row>
    <row r="20" spans="1:20" ht="15" customHeight="1" x14ac:dyDescent="0.25">
      <c r="A20" s="410" t="s">
        <v>316</v>
      </c>
      <c r="B20" s="116" t="s">
        <v>373</v>
      </c>
      <c r="C20" s="116" t="s">
        <v>30</v>
      </c>
      <c r="D20" s="35">
        <v>12639</v>
      </c>
      <c r="E20" s="318">
        <v>25.183810000000001</v>
      </c>
      <c r="F20" s="35">
        <v>0</v>
      </c>
      <c r="G20" s="318">
        <v>0</v>
      </c>
      <c r="H20" s="35">
        <v>1092</v>
      </c>
      <c r="I20" s="318">
        <v>2.1758600000000001</v>
      </c>
      <c r="J20" s="35">
        <v>35973</v>
      </c>
      <c r="K20" s="318">
        <v>71.67792</v>
      </c>
      <c r="L20" s="35">
        <v>29</v>
      </c>
      <c r="M20" s="318">
        <v>5.7779999999999998E-2</v>
      </c>
      <c r="N20" s="35">
        <v>1</v>
      </c>
      <c r="O20" s="318">
        <v>1.99E-3</v>
      </c>
      <c r="P20" s="35">
        <v>0</v>
      </c>
      <c r="Q20" s="318">
        <v>0</v>
      </c>
      <c r="R20" s="35">
        <v>453</v>
      </c>
      <c r="S20" s="318">
        <v>0.90261999999999998</v>
      </c>
      <c r="T20" s="151">
        <v>50187</v>
      </c>
    </row>
    <row r="21" spans="1:20" ht="15" customHeight="1" x14ac:dyDescent="0.25">
      <c r="A21" s="410"/>
      <c r="B21" s="116" t="s">
        <v>374</v>
      </c>
      <c r="C21" s="116" t="s">
        <v>375</v>
      </c>
      <c r="D21" s="35">
        <v>281</v>
      </c>
      <c r="E21" s="318">
        <v>1.74231</v>
      </c>
      <c r="F21" s="35">
        <v>0</v>
      </c>
      <c r="G21" s="318">
        <v>0</v>
      </c>
      <c r="H21" s="35">
        <v>81</v>
      </c>
      <c r="I21" s="318">
        <v>0.50222999999999995</v>
      </c>
      <c r="J21" s="35">
        <v>15052</v>
      </c>
      <c r="K21" s="318">
        <v>93.328370000000007</v>
      </c>
      <c r="L21" s="35">
        <v>1</v>
      </c>
      <c r="M21" s="318">
        <v>6.1999999999999998E-3</v>
      </c>
      <c r="N21" s="35">
        <v>4</v>
      </c>
      <c r="O21" s="318">
        <v>2.4799999999999999E-2</v>
      </c>
      <c r="P21" s="35">
        <v>0</v>
      </c>
      <c r="Q21" s="318">
        <v>0</v>
      </c>
      <c r="R21" s="35">
        <v>709</v>
      </c>
      <c r="S21" s="318">
        <v>4.3960800000000004</v>
      </c>
      <c r="T21" s="151">
        <v>16128</v>
      </c>
    </row>
    <row r="22" spans="1:20" ht="15" customHeight="1" x14ac:dyDescent="0.25">
      <c r="A22" s="410"/>
      <c r="B22" s="116" t="s">
        <v>114</v>
      </c>
      <c r="C22" s="116" t="s">
        <v>34</v>
      </c>
      <c r="D22" s="35">
        <v>9134</v>
      </c>
      <c r="E22" s="318">
        <v>26.685749999999999</v>
      </c>
      <c r="F22" s="35">
        <v>51</v>
      </c>
      <c r="G22" s="318">
        <v>0.14899999999999999</v>
      </c>
      <c r="H22" s="35">
        <v>429</v>
      </c>
      <c r="I22" s="318">
        <v>1.25336</v>
      </c>
      <c r="J22" s="35">
        <v>24127</v>
      </c>
      <c r="K22" s="318">
        <v>70.489069999999998</v>
      </c>
      <c r="L22" s="35">
        <v>4</v>
      </c>
      <c r="M22" s="318">
        <v>1.1690000000000001E-2</v>
      </c>
      <c r="N22" s="35">
        <v>5</v>
      </c>
      <c r="O22" s="318">
        <v>1.461E-2</v>
      </c>
      <c r="P22" s="35">
        <v>0</v>
      </c>
      <c r="Q22" s="318">
        <v>0</v>
      </c>
      <c r="R22" s="35">
        <v>478</v>
      </c>
      <c r="S22" s="318">
        <v>1.39652</v>
      </c>
      <c r="T22" s="151">
        <v>34228</v>
      </c>
    </row>
    <row r="23" spans="1:20" ht="15" customHeight="1" x14ac:dyDescent="0.25">
      <c r="A23" s="410"/>
      <c r="B23" s="116" t="s">
        <v>112</v>
      </c>
      <c r="C23" s="116" t="s">
        <v>44</v>
      </c>
      <c r="D23" s="35">
        <v>14162</v>
      </c>
      <c r="E23" s="318">
        <v>25.045539999999999</v>
      </c>
      <c r="F23" s="35">
        <v>0</v>
      </c>
      <c r="G23" s="318">
        <v>0</v>
      </c>
      <c r="H23" s="35">
        <v>310</v>
      </c>
      <c r="I23" s="318">
        <v>0.54823999999999995</v>
      </c>
      <c r="J23" s="35">
        <v>39346</v>
      </c>
      <c r="K23" s="318">
        <v>69.583519999999993</v>
      </c>
      <c r="L23" s="35">
        <v>5</v>
      </c>
      <c r="M23" s="318">
        <v>8.8400000000000006E-3</v>
      </c>
      <c r="N23" s="35">
        <v>2</v>
      </c>
      <c r="O23" s="318">
        <v>3.5400000000000002E-3</v>
      </c>
      <c r="P23" s="35">
        <v>0</v>
      </c>
      <c r="Q23" s="318">
        <v>0</v>
      </c>
      <c r="R23" s="35">
        <v>2720</v>
      </c>
      <c r="S23" s="318">
        <v>4.8103300000000004</v>
      </c>
      <c r="T23" s="151">
        <v>56545</v>
      </c>
    </row>
    <row r="24" spans="1:20" ht="15" customHeight="1" x14ac:dyDescent="0.25">
      <c r="A24" s="410"/>
      <c r="B24" s="327" t="s">
        <v>406</v>
      </c>
      <c r="C24" s="46" t="s">
        <v>35</v>
      </c>
      <c r="D24" s="35">
        <v>11150</v>
      </c>
      <c r="E24" s="318">
        <v>13.41079</v>
      </c>
      <c r="F24" s="35">
        <v>97</v>
      </c>
      <c r="G24" s="318">
        <v>0.11667</v>
      </c>
      <c r="H24" s="35">
        <v>462</v>
      </c>
      <c r="I24" s="318">
        <v>0.55567999999999995</v>
      </c>
      <c r="J24" s="35">
        <v>71391</v>
      </c>
      <c r="K24" s="318">
        <v>85.866349999999997</v>
      </c>
      <c r="L24" s="35">
        <v>0</v>
      </c>
      <c r="M24" s="318">
        <v>0</v>
      </c>
      <c r="N24" s="35">
        <v>0</v>
      </c>
      <c r="O24" s="318">
        <v>0</v>
      </c>
      <c r="P24" s="35">
        <v>0</v>
      </c>
      <c r="Q24" s="318">
        <v>0</v>
      </c>
      <c r="R24" s="35">
        <v>42</v>
      </c>
      <c r="S24" s="318">
        <v>5.0520000000000002E-2</v>
      </c>
      <c r="T24" s="151">
        <v>83142</v>
      </c>
    </row>
    <row r="25" spans="1:20" ht="14.4" x14ac:dyDescent="0.3">
      <c r="A25" s="405" t="s">
        <v>317</v>
      </c>
      <c r="B25" s="406"/>
      <c r="C25" s="406"/>
      <c r="D25" s="260">
        <v>47366</v>
      </c>
      <c r="E25" s="328">
        <v>19.716940000000001</v>
      </c>
      <c r="F25" s="260">
        <v>148</v>
      </c>
      <c r="G25" s="328">
        <v>6.1609999999999998E-2</v>
      </c>
      <c r="H25" s="260">
        <v>2374</v>
      </c>
      <c r="I25" s="328">
        <v>0.98821999999999999</v>
      </c>
      <c r="J25" s="260">
        <v>185889</v>
      </c>
      <c r="K25" s="328">
        <v>77.379589999999993</v>
      </c>
      <c r="L25" s="260">
        <v>39</v>
      </c>
      <c r="M25" s="328">
        <v>1.6230000000000001E-2</v>
      </c>
      <c r="N25" s="260">
        <v>12</v>
      </c>
      <c r="O25" s="328">
        <v>5.0000000000000001E-3</v>
      </c>
      <c r="P25" s="260">
        <v>0</v>
      </c>
      <c r="Q25" s="328">
        <v>0</v>
      </c>
      <c r="R25" s="260">
        <v>4402</v>
      </c>
      <c r="S25" s="328">
        <v>1.8324100000000001</v>
      </c>
      <c r="T25" s="263">
        <v>240230</v>
      </c>
    </row>
    <row r="26" spans="1:20" ht="14.4" x14ac:dyDescent="0.3">
      <c r="A26" s="164" t="s">
        <v>318</v>
      </c>
      <c r="B26" s="116" t="s">
        <v>115</v>
      </c>
      <c r="C26" s="116" t="s">
        <v>29</v>
      </c>
      <c r="D26" s="35">
        <v>14515</v>
      </c>
      <c r="E26" s="318">
        <v>31.078040000000001</v>
      </c>
      <c r="F26" s="35">
        <v>0</v>
      </c>
      <c r="G26" s="318">
        <v>0</v>
      </c>
      <c r="H26" s="35">
        <v>399</v>
      </c>
      <c r="I26" s="318">
        <v>0.85429999999999995</v>
      </c>
      <c r="J26" s="35">
        <v>29503</v>
      </c>
      <c r="K26" s="318">
        <v>63.16883</v>
      </c>
      <c r="L26" s="35">
        <v>11</v>
      </c>
      <c r="M26" s="318">
        <v>2.3550000000000001E-2</v>
      </c>
      <c r="N26" s="35">
        <v>2</v>
      </c>
      <c r="O26" s="318">
        <v>4.28E-3</v>
      </c>
      <c r="P26" s="35">
        <v>0</v>
      </c>
      <c r="Q26" s="318">
        <v>0</v>
      </c>
      <c r="R26" s="35">
        <v>2275</v>
      </c>
      <c r="S26" s="318">
        <v>4.8710000000000004</v>
      </c>
      <c r="T26" s="151">
        <v>46705</v>
      </c>
    </row>
    <row r="27" spans="1:20" ht="14.4" x14ac:dyDescent="0.3">
      <c r="A27" s="405" t="s">
        <v>319</v>
      </c>
      <c r="B27" s="406"/>
      <c r="C27" s="406"/>
      <c r="D27" s="260">
        <v>14515</v>
      </c>
      <c r="E27" s="328">
        <v>31.078040000000001</v>
      </c>
      <c r="F27" s="260">
        <v>0</v>
      </c>
      <c r="G27" s="328">
        <v>0</v>
      </c>
      <c r="H27" s="260">
        <v>399</v>
      </c>
      <c r="I27" s="328">
        <v>0.85429999999999995</v>
      </c>
      <c r="J27" s="260">
        <v>29503</v>
      </c>
      <c r="K27" s="328">
        <v>63.16883</v>
      </c>
      <c r="L27" s="260">
        <v>11</v>
      </c>
      <c r="M27" s="328">
        <v>2.3550000000000001E-2</v>
      </c>
      <c r="N27" s="260">
        <v>2</v>
      </c>
      <c r="O27" s="328">
        <v>4.28E-3</v>
      </c>
      <c r="P27" s="260">
        <v>0</v>
      </c>
      <c r="Q27" s="328">
        <v>0</v>
      </c>
      <c r="R27" s="260">
        <v>2275</v>
      </c>
      <c r="S27" s="328">
        <v>4.8710000000000004</v>
      </c>
      <c r="T27" s="263">
        <v>46705</v>
      </c>
    </row>
    <row r="28" spans="1:20" ht="15" customHeight="1" x14ac:dyDescent="0.25">
      <c r="A28" s="410" t="s">
        <v>320</v>
      </c>
      <c r="B28" s="116" t="s">
        <v>125</v>
      </c>
      <c r="C28" s="116" t="s">
        <v>24</v>
      </c>
      <c r="D28" s="35">
        <v>7548</v>
      </c>
      <c r="E28" s="318">
        <v>28.86204</v>
      </c>
      <c r="F28" s="35">
        <v>0</v>
      </c>
      <c r="G28" s="318">
        <v>0</v>
      </c>
      <c r="H28" s="35">
        <v>604</v>
      </c>
      <c r="I28" s="318">
        <v>2.3095699999999999</v>
      </c>
      <c r="J28" s="35">
        <v>17256</v>
      </c>
      <c r="K28" s="318">
        <v>65.98348</v>
      </c>
      <c r="L28" s="35">
        <v>7</v>
      </c>
      <c r="M28" s="318">
        <v>2.6769999999999999E-2</v>
      </c>
      <c r="N28" s="35">
        <v>0</v>
      </c>
      <c r="O28" s="318">
        <v>0</v>
      </c>
      <c r="P28" s="35">
        <v>0</v>
      </c>
      <c r="Q28" s="318">
        <v>0</v>
      </c>
      <c r="R28" s="35">
        <v>737</v>
      </c>
      <c r="S28" s="318">
        <v>2.8181400000000001</v>
      </c>
      <c r="T28" s="151">
        <v>26152</v>
      </c>
    </row>
    <row r="29" spans="1:20" ht="15" customHeight="1" x14ac:dyDescent="0.25">
      <c r="A29" s="410"/>
      <c r="B29" s="116" t="s">
        <v>126</v>
      </c>
      <c r="C29" s="116" t="s">
        <v>389</v>
      </c>
      <c r="D29" s="35">
        <v>3926</v>
      </c>
      <c r="E29" s="318">
        <v>24.063749999999999</v>
      </c>
      <c r="F29" s="35">
        <v>0</v>
      </c>
      <c r="G29" s="318">
        <v>0</v>
      </c>
      <c r="H29" s="35">
        <v>194</v>
      </c>
      <c r="I29" s="318">
        <v>1.18909</v>
      </c>
      <c r="J29" s="35">
        <v>11991</v>
      </c>
      <c r="K29" s="318">
        <v>73.496780000000001</v>
      </c>
      <c r="L29" s="35">
        <v>2</v>
      </c>
      <c r="M29" s="318">
        <v>1.226E-2</v>
      </c>
      <c r="N29" s="35">
        <v>1</v>
      </c>
      <c r="O29" s="318">
        <v>6.13E-3</v>
      </c>
      <c r="P29" s="35">
        <v>0</v>
      </c>
      <c r="Q29" s="318">
        <v>0</v>
      </c>
      <c r="R29" s="35">
        <v>201</v>
      </c>
      <c r="S29" s="318">
        <v>1.232</v>
      </c>
      <c r="T29" s="151">
        <v>16315</v>
      </c>
    </row>
    <row r="30" spans="1:20" ht="14.4" x14ac:dyDescent="0.3">
      <c r="A30" s="405" t="s">
        <v>321</v>
      </c>
      <c r="B30" s="406"/>
      <c r="C30" s="406"/>
      <c r="D30" s="260">
        <v>11474</v>
      </c>
      <c r="E30" s="328">
        <v>27.018630000000002</v>
      </c>
      <c r="F30" s="260">
        <v>0</v>
      </c>
      <c r="G30" s="328">
        <v>0</v>
      </c>
      <c r="H30" s="260">
        <v>798</v>
      </c>
      <c r="I30" s="328">
        <v>1.8791100000000001</v>
      </c>
      <c r="J30" s="260">
        <v>29247</v>
      </c>
      <c r="K30" s="328">
        <v>68.869950000000003</v>
      </c>
      <c r="L30" s="260">
        <v>9</v>
      </c>
      <c r="M30" s="328">
        <v>2.1190000000000001E-2</v>
      </c>
      <c r="N30" s="260">
        <v>1</v>
      </c>
      <c r="O30" s="328">
        <v>2.3500000000000001E-3</v>
      </c>
      <c r="P30" s="260">
        <v>0</v>
      </c>
      <c r="Q30" s="328">
        <v>0</v>
      </c>
      <c r="R30" s="260">
        <v>938</v>
      </c>
      <c r="S30" s="328">
        <v>2.2087699999999999</v>
      </c>
      <c r="T30" s="263">
        <v>42467</v>
      </c>
    </row>
    <row r="31" spans="1:20" ht="15" customHeight="1" x14ac:dyDescent="0.25">
      <c r="A31" s="410" t="s">
        <v>322</v>
      </c>
      <c r="B31" s="116" t="s">
        <v>127</v>
      </c>
      <c r="C31" s="116" t="s">
        <v>25</v>
      </c>
      <c r="D31" s="35">
        <v>5659</v>
      </c>
      <c r="E31" s="318">
        <v>20.622430000000001</v>
      </c>
      <c r="F31" s="35">
        <v>325</v>
      </c>
      <c r="G31" s="318">
        <v>1.1843600000000001</v>
      </c>
      <c r="H31" s="35">
        <v>443</v>
      </c>
      <c r="I31" s="318">
        <v>1.6143700000000001</v>
      </c>
      <c r="J31" s="35">
        <v>20379</v>
      </c>
      <c r="K31" s="318">
        <v>74.264790000000005</v>
      </c>
      <c r="L31" s="35">
        <v>11</v>
      </c>
      <c r="M31" s="318">
        <v>4.0090000000000001E-2</v>
      </c>
      <c r="N31" s="35">
        <v>9</v>
      </c>
      <c r="O31" s="318">
        <v>3.2800000000000003E-2</v>
      </c>
      <c r="P31" s="35">
        <v>0</v>
      </c>
      <c r="Q31" s="318">
        <v>0</v>
      </c>
      <c r="R31" s="35">
        <v>615</v>
      </c>
      <c r="S31" s="318">
        <v>2.2411699999999999</v>
      </c>
      <c r="T31" s="151">
        <v>27441</v>
      </c>
    </row>
    <row r="32" spans="1:20" ht="15" customHeight="1" x14ac:dyDescent="0.25">
      <c r="A32" s="410"/>
      <c r="B32" s="116" t="s">
        <v>128</v>
      </c>
      <c r="C32" s="116" t="s">
        <v>104</v>
      </c>
      <c r="D32" s="35">
        <v>4889</v>
      </c>
      <c r="E32" s="318">
        <v>26.35153</v>
      </c>
      <c r="F32" s="35">
        <v>15</v>
      </c>
      <c r="G32" s="318">
        <v>8.0850000000000005E-2</v>
      </c>
      <c r="H32" s="35">
        <v>171</v>
      </c>
      <c r="I32" s="318">
        <v>0.92168000000000005</v>
      </c>
      <c r="J32" s="35">
        <v>13182</v>
      </c>
      <c r="K32" s="318">
        <v>71.0505</v>
      </c>
      <c r="L32" s="35">
        <v>2</v>
      </c>
      <c r="M32" s="318">
        <v>1.078E-2</v>
      </c>
      <c r="N32" s="35">
        <v>5</v>
      </c>
      <c r="O32" s="318">
        <v>2.6950000000000002E-2</v>
      </c>
      <c r="P32" s="35">
        <v>0</v>
      </c>
      <c r="Q32" s="318">
        <v>0</v>
      </c>
      <c r="R32" s="35">
        <v>289</v>
      </c>
      <c r="S32" s="318">
        <v>1.5577000000000001</v>
      </c>
      <c r="T32" s="151">
        <v>18553</v>
      </c>
    </row>
    <row r="33" spans="1:20" ht="15" customHeight="1" x14ac:dyDescent="0.25">
      <c r="A33" s="410"/>
      <c r="B33" s="116" t="s">
        <v>129</v>
      </c>
      <c r="C33" s="116" t="s">
        <v>27</v>
      </c>
      <c r="D33" s="35">
        <v>5103</v>
      </c>
      <c r="E33" s="318">
        <v>18.923829999999999</v>
      </c>
      <c r="F33" s="35">
        <v>122</v>
      </c>
      <c r="G33" s="318">
        <v>0.45241999999999999</v>
      </c>
      <c r="H33" s="35">
        <v>151</v>
      </c>
      <c r="I33" s="318">
        <v>0.55996000000000001</v>
      </c>
      <c r="J33" s="35">
        <v>20720</v>
      </c>
      <c r="K33" s="318">
        <v>76.837500000000006</v>
      </c>
      <c r="L33" s="35">
        <v>1</v>
      </c>
      <c r="M33" s="318">
        <v>3.7100000000000002E-3</v>
      </c>
      <c r="N33" s="35">
        <v>4</v>
      </c>
      <c r="O33" s="318">
        <v>1.4829999999999999E-2</v>
      </c>
      <c r="P33" s="35">
        <v>0</v>
      </c>
      <c r="Q33" s="318">
        <v>0</v>
      </c>
      <c r="R33" s="35">
        <v>865</v>
      </c>
      <c r="S33" s="318">
        <v>3.2077399999999998</v>
      </c>
      <c r="T33" s="151">
        <v>26966</v>
      </c>
    </row>
    <row r="34" spans="1:20" ht="15" customHeight="1" x14ac:dyDescent="0.25">
      <c r="A34" s="410"/>
      <c r="B34" s="116" t="s">
        <v>130</v>
      </c>
      <c r="C34" s="116" t="s">
        <v>28</v>
      </c>
      <c r="D34" s="35">
        <v>1504</v>
      </c>
      <c r="E34" s="318">
        <v>17.239799999999999</v>
      </c>
      <c r="F34" s="35">
        <v>5</v>
      </c>
      <c r="G34" s="318">
        <v>5.731E-2</v>
      </c>
      <c r="H34" s="35">
        <v>33</v>
      </c>
      <c r="I34" s="318">
        <v>0.37827</v>
      </c>
      <c r="J34" s="35">
        <v>6864</v>
      </c>
      <c r="K34" s="318">
        <v>78.679500000000004</v>
      </c>
      <c r="L34" s="35">
        <v>6</v>
      </c>
      <c r="M34" s="318">
        <v>6.8779999999999994E-2</v>
      </c>
      <c r="N34" s="35">
        <v>0</v>
      </c>
      <c r="O34" s="318">
        <v>0</v>
      </c>
      <c r="P34" s="35">
        <v>0</v>
      </c>
      <c r="Q34" s="318">
        <v>0</v>
      </c>
      <c r="R34" s="35">
        <v>312</v>
      </c>
      <c r="S34" s="318">
        <v>3.5763400000000001</v>
      </c>
      <c r="T34" s="151">
        <v>8724</v>
      </c>
    </row>
    <row r="35" spans="1:20" ht="15" customHeight="1" x14ac:dyDescent="0.25">
      <c r="A35" s="410"/>
      <c r="B35" s="116" t="s">
        <v>131</v>
      </c>
      <c r="C35" s="116" t="s">
        <v>105</v>
      </c>
      <c r="D35" s="35">
        <v>2317</v>
      </c>
      <c r="E35" s="318">
        <v>12.4376</v>
      </c>
      <c r="F35" s="35">
        <v>0</v>
      </c>
      <c r="G35" s="318">
        <v>0</v>
      </c>
      <c r="H35" s="35">
        <v>110</v>
      </c>
      <c r="I35" s="318">
        <v>0.59048</v>
      </c>
      <c r="J35" s="35">
        <v>15787</v>
      </c>
      <c r="K35" s="318">
        <v>84.744219999999999</v>
      </c>
      <c r="L35" s="35">
        <v>4</v>
      </c>
      <c r="M35" s="318">
        <v>2.147E-2</v>
      </c>
      <c r="N35" s="35">
        <v>12</v>
      </c>
      <c r="O35" s="318">
        <v>6.4420000000000005E-2</v>
      </c>
      <c r="P35" s="35">
        <v>0</v>
      </c>
      <c r="Q35" s="318">
        <v>0</v>
      </c>
      <c r="R35" s="35">
        <v>399</v>
      </c>
      <c r="S35" s="318">
        <v>2.1418200000000001</v>
      </c>
      <c r="T35" s="151">
        <v>18629</v>
      </c>
    </row>
    <row r="36" spans="1:20" ht="14.4" x14ac:dyDescent="0.3">
      <c r="A36" s="405" t="s">
        <v>323</v>
      </c>
      <c r="B36" s="406"/>
      <c r="C36" s="406"/>
      <c r="D36" s="260">
        <v>19472</v>
      </c>
      <c r="E36" s="328">
        <v>19.411239999999999</v>
      </c>
      <c r="F36" s="260">
        <v>467</v>
      </c>
      <c r="G36" s="328">
        <v>0.46554000000000001</v>
      </c>
      <c r="H36" s="260">
        <v>908</v>
      </c>
      <c r="I36" s="328">
        <v>0.90517000000000003</v>
      </c>
      <c r="J36" s="260">
        <v>76932</v>
      </c>
      <c r="K36" s="328">
        <v>76.691950000000006</v>
      </c>
      <c r="L36" s="260">
        <v>24</v>
      </c>
      <c r="M36" s="328">
        <v>2.393E-2</v>
      </c>
      <c r="N36" s="260">
        <v>30</v>
      </c>
      <c r="O36" s="328">
        <v>2.9909999999999999E-2</v>
      </c>
      <c r="P36" s="260">
        <v>0</v>
      </c>
      <c r="Q36" s="328">
        <v>0</v>
      </c>
      <c r="R36" s="260">
        <v>2480</v>
      </c>
      <c r="S36" s="328">
        <v>2.4722599999999999</v>
      </c>
      <c r="T36" s="263">
        <v>100313</v>
      </c>
    </row>
    <row r="37" spans="1:20" ht="15" customHeight="1" x14ac:dyDescent="0.25">
      <c r="A37" s="410" t="s">
        <v>324</v>
      </c>
      <c r="B37" s="116" t="s">
        <v>132</v>
      </c>
      <c r="C37" s="116" t="s">
        <v>23</v>
      </c>
      <c r="D37" s="35">
        <v>5663</v>
      </c>
      <c r="E37" s="318">
        <v>25.20025</v>
      </c>
      <c r="F37" s="35">
        <v>0</v>
      </c>
      <c r="G37" s="318">
        <v>0</v>
      </c>
      <c r="H37" s="35">
        <v>39</v>
      </c>
      <c r="I37" s="318">
        <v>0.17355000000000001</v>
      </c>
      <c r="J37" s="35">
        <v>15511</v>
      </c>
      <c r="K37" s="318">
        <v>69.023669999999996</v>
      </c>
      <c r="L37" s="35">
        <v>3</v>
      </c>
      <c r="M37" s="318">
        <v>1.3350000000000001E-2</v>
      </c>
      <c r="N37" s="35">
        <v>2</v>
      </c>
      <c r="O37" s="318">
        <v>8.8999999999999999E-3</v>
      </c>
      <c r="P37" s="35">
        <v>0</v>
      </c>
      <c r="Q37" s="318">
        <v>0</v>
      </c>
      <c r="R37" s="35">
        <v>1254</v>
      </c>
      <c r="S37" s="318">
        <v>5.5802800000000001</v>
      </c>
      <c r="T37" s="151">
        <v>22472</v>
      </c>
    </row>
    <row r="38" spans="1:20" ht="15" customHeight="1" x14ac:dyDescent="0.25">
      <c r="A38" s="410"/>
      <c r="B38" s="116" t="s">
        <v>133</v>
      </c>
      <c r="C38" s="116" t="s">
        <v>26</v>
      </c>
      <c r="D38" s="35">
        <v>7668</v>
      </c>
      <c r="E38" s="318">
        <v>34.258139999999997</v>
      </c>
      <c r="F38" s="35">
        <v>0</v>
      </c>
      <c r="G38" s="318">
        <v>0</v>
      </c>
      <c r="H38" s="35">
        <v>93</v>
      </c>
      <c r="I38" s="318">
        <v>0.41549000000000003</v>
      </c>
      <c r="J38" s="35">
        <v>14397</v>
      </c>
      <c r="K38" s="318">
        <v>64.32114</v>
      </c>
      <c r="L38" s="35">
        <v>5</v>
      </c>
      <c r="M38" s="318">
        <v>2.2339999999999999E-2</v>
      </c>
      <c r="N38" s="35">
        <v>0</v>
      </c>
      <c r="O38" s="318">
        <v>0</v>
      </c>
      <c r="P38" s="35">
        <v>0</v>
      </c>
      <c r="Q38" s="318">
        <v>0</v>
      </c>
      <c r="R38" s="35">
        <v>220</v>
      </c>
      <c r="S38" s="318">
        <v>0.98289000000000004</v>
      </c>
      <c r="T38" s="151">
        <v>22383</v>
      </c>
    </row>
    <row r="39" spans="1:20" ht="15" customHeight="1" x14ac:dyDescent="0.25">
      <c r="A39" s="410"/>
      <c r="B39" s="116" t="s">
        <v>134</v>
      </c>
      <c r="C39" s="116" t="s">
        <v>194</v>
      </c>
      <c r="D39" s="35">
        <v>3805</v>
      </c>
      <c r="E39" s="318">
        <v>18.151890000000002</v>
      </c>
      <c r="F39" s="35">
        <v>0</v>
      </c>
      <c r="G39" s="318">
        <v>0</v>
      </c>
      <c r="H39" s="35">
        <v>74</v>
      </c>
      <c r="I39" s="318">
        <v>0.35302</v>
      </c>
      <c r="J39" s="35">
        <v>15857</v>
      </c>
      <c r="K39" s="318">
        <v>75.646410000000003</v>
      </c>
      <c r="L39" s="35">
        <v>5</v>
      </c>
      <c r="M39" s="318">
        <v>2.385E-2</v>
      </c>
      <c r="N39" s="35">
        <v>0</v>
      </c>
      <c r="O39" s="318">
        <v>0</v>
      </c>
      <c r="P39" s="35">
        <v>0</v>
      </c>
      <c r="Q39" s="318">
        <v>0</v>
      </c>
      <c r="R39" s="35">
        <v>1221</v>
      </c>
      <c r="S39" s="318">
        <v>5.8248300000000004</v>
      </c>
      <c r="T39" s="151">
        <v>20962</v>
      </c>
    </row>
    <row r="40" spans="1:20" ht="15" customHeight="1" x14ac:dyDescent="0.25">
      <c r="A40" s="410"/>
      <c r="B40" s="116" t="s">
        <v>135</v>
      </c>
      <c r="C40" s="116" t="s">
        <v>19</v>
      </c>
      <c r="D40" s="35">
        <v>4839</v>
      </c>
      <c r="E40" s="318">
        <v>21.13747</v>
      </c>
      <c r="F40" s="35">
        <v>7</v>
      </c>
      <c r="G40" s="318">
        <v>3.058E-2</v>
      </c>
      <c r="H40" s="35">
        <v>51</v>
      </c>
      <c r="I40" s="318">
        <v>0.22278000000000001</v>
      </c>
      <c r="J40" s="35">
        <v>17965</v>
      </c>
      <c r="K40" s="318">
        <v>78.473770000000002</v>
      </c>
      <c r="L40" s="35">
        <v>0</v>
      </c>
      <c r="M40" s="318">
        <v>0</v>
      </c>
      <c r="N40" s="35">
        <v>17</v>
      </c>
      <c r="O40" s="318">
        <v>7.4260000000000007E-2</v>
      </c>
      <c r="P40" s="35">
        <v>0</v>
      </c>
      <c r="Q40" s="318">
        <v>0</v>
      </c>
      <c r="R40" s="35">
        <v>14</v>
      </c>
      <c r="S40" s="318">
        <v>6.1150000000000003E-2</v>
      </c>
      <c r="T40" s="151">
        <v>22893</v>
      </c>
    </row>
    <row r="41" spans="1:20" ht="15" customHeight="1" x14ac:dyDescent="0.25">
      <c r="A41" s="410"/>
      <c r="B41" s="116" t="s">
        <v>377</v>
      </c>
      <c r="C41" s="116" t="s">
        <v>376</v>
      </c>
      <c r="D41" s="35">
        <v>8864</v>
      </c>
      <c r="E41" s="318">
        <v>23.325089999999999</v>
      </c>
      <c r="F41" s="35">
        <v>0</v>
      </c>
      <c r="G41" s="318">
        <v>0</v>
      </c>
      <c r="H41" s="35">
        <v>199</v>
      </c>
      <c r="I41" s="318">
        <v>0.52366000000000001</v>
      </c>
      <c r="J41" s="35">
        <v>27853</v>
      </c>
      <c r="K41" s="318">
        <v>73.293509999999998</v>
      </c>
      <c r="L41" s="35">
        <v>5</v>
      </c>
      <c r="M41" s="318">
        <v>1.316E-2</v>
      </c>
      <c r="N41" s="35">
        <v>1</v>
      </c>
      <c r="O41" s="318">
        <v>2.63E-3</v>
      </c>
      <c r="P41" s="35">
        <v>0</v>
      </c>
      <c r="Q41" s="318">
        <v>0</v>
      </c>
      <c r="R41" s="35">
        <v>1080</v>
      </c>
      <c r="S41" s="318">
        <v>2.8419599999999998</v>
      </c>
      <c r="T41" s="151">
        <v>38002</v>
      </c>
    </row>
    <row r="42" spans="1:20" ht="14.4" x14ac:dyDescent="0.3">
      <c r="A42" s="405" t="s">
        <v>325</v>
      </c>
      <c r="B42" s="406"/>
      <c r="C42" s="406"/>
      <c r="D42" s="260">
        <v>30839</v>
      </c>
      <c r="E42" s="328">
        <v>24.337869999999999</v>
      </c>
      <c r="F42" s="260">
        <v>7</v>
      </c>
      <c r="G42" s="328">
        <v>5.5199999999999997E-3</v>
      </c>
      <c r="H42" s="260">
        <v>456</v>
      </c>
      <c r="I42" s="328">
        <v>0.35987000000000002</v>
      </c>
      <c r="J42" s="260">
        <v>91583</v>
      </c>
      <c r="K42" s="328">
        <v>72.276499999999999</v>
      </c>
      <c r="L42" s="260">
        <v>18</v>
      </c>
      <c r="M42" s="328">
        <v>1.421E-2</v>
      </c>
      <c r="N42" s="260">
        <v>20</v>
      </c>
      <c r="O42" s="328">
        <v>1.5779999999999999E-2</v>
      </c>
      <c r="P42" s="260">
        <v>0</v>
      </c>
      <c r="Q42" s="328">
        <v>0</v>
      </c>
      <c r="R42" s="260">
        <v>3789</v>
      </c>
      <c r="S42" s="328">
        <v>2.9902500000000001</v>
      </c>
      <c r="T42" s="263">
        <v>126712</v>
      </c>
    </row>
    <row r="43" spans="1:20" ht="15" customHeight="1" x14ac:dyDescent="0.25">
      <c r="A43" s="410" t="s">
        <v>10</v>
      </c>
      <c r="B43" s="116" t="s">
        <v>136</v>
      </c>
      <c r="C43" s="116" t="s">
        <v>17</v>
      </c>
      <c r="D43" s="35">
        <v>329</v>
      </c>
      <c r="E43" s="318">
        <v>5.14384</v>
      </c>
      <c r="F43" s="35">
        <v>0</v>
      </c>
      <c r="G43" s="318">
        <v>0</v>
      </c>
      <c r="H43" s="35">
        <v>68</v>
      </c>
      <c r="I43" s="318">
        <v>1.0631600000000001</v>
      </c>
      <c r="J43" s="35">
        <v>5805</v>
      </c>
      <c r="K43" s="318">
        <v>90.75985</v>
      </c>
      <c r="L43" s="35">
        <v>0</v>
      </c>
      <c r="M43" s="318">
        <v>0</v>
      </c>
      <c r="N43" s="35">
        <v>0</v>
      </c>
      <c r="O43" s="318">
        <v>0</v>
      </c>
      <c r="P43" s="35">
        <v>0</v>
      </c>
      <c r="Q43" s="318">
        <v>0</v>
      </c>
      <c r="R43" s="35">
        <v>194</v>
      </c>
      <c r="S43" s="318">
        <v>3.03315</v>
      </c>
      <c r="T43" s="151">
        <v>6396</v>
      </c>
    </row>
    <row r="44" spans="1:20" ht="15" customHeight="1" x14ac:dyDescent="0.25">
      <c r="A44" s="410"/>
      <c r="B44" s="116" t="s">
        <v>137</v>
      </c>
      <c r="C44" s="116" t="s">
        <v>18</v>
      </c>
      <c r="D44" s="35">
        <v>2244</v>
      </c>
      <c r="E44" s="318">
        <v>13.53275</v>
      </c>
      <c r="F44" s="35">
        <v>0</v>
      </c>
      <c r="G44" s="318">
        <v>0</v>
      </c>
      <c r="H44" s="35">
        <v>36</v>
      </c>
      <c r="I44" s="318">
        <v>0.21709999999999999</v>
      </c>
      <c r="J44" s="35">
        <v>11440</v>
      </c>
      <c r="K44" s="318">
        <v>68.990470000000002</v>
      </c>
      <c r="L44" s="35">
        <v>5</v>
      </c>
      <c r="M44" s="318">
        <v>3.015E-2</v>
      </c>
      <c r="N44" s="35">
        <v>0</v>
      </c>
      <c r="O44" s="318">
        <v>0</v>
      </c>
      <c r="P44" s="35">
        <v>0</v>
      </c>
      <c r="Q44" s="318">
        <v>0</v>
      </c>
      <c r="R44" s="35">
        <v>2857</v>
      </c>
      <c r="S44" s="318">
        <v>17.22953</v>
      </c>
      <c r="T44" s="151">
        <v>16582</v>
      </c>
    </row>
    <row r="45" spans="1:20" ht="15" customHeight="1" x14ac:dyDescent="0.25">
      <c r="A45" s="410"/>
      <c r="B45" s="116" t="s">
        <v>138</v>
      </c>
      <c r="C45" s="116" t="s">
        <v>20</v>
      </c>
      <c r="D45" s="35">
        <v>1122</v>
      </c>
      <c r="E45" s="318">
        <v>7.6233199999999997</v>
      </c>
      <c r="F45" s="35">
        <v>0</v>
      </c>
      <c r="G45" s="318">
        <v>0</v>
      </c>
      <c r="H45" s="35">
        <v>41</v>
      </c>
      <c r="I45" s="318">
        <v>0.27856999999999998</v>
      </c>
      <c r="J45" s="35">
        <v>13447</v>
      </c>
      <c r="K45" s="318">
        <v>91.364320000000006</v>
      </c>
      <c r="L45" s="35">
        <v>2</v>
      </c>
      <c r="M45" s="318">
        <v>1.359E-2</v>
      </c>
      <c r="N45" s="35">
        <v>0</v>
      </c>
      <c r="O45" s="318">
        <v>0</v>
      </c>
      <c r="P45" s="35">
        <v>0</v>
      </c>
      <c r="Q45" s="318">
        <v>0</v>
      </c>
      <c r="R45" s="35">
        <v>106</v>
      </c>
      <c r="S45" s="318">
        <v>0.72021000000000002</v>
      </c>
      <c r="T45" s="151">
        <v>14718</v>
      </c>
    </row>
    <row r="46" spans="1:20" ht="15" customHeight="1" x14ac:dyDescent="0.25">
      <c r="A46" s="410"/>
      <c r="B46" s="116" t="s">
        <v>139</v>
      </c>
      <c r="C46" s="116" t="s">
        <v>45</v>
      </c>
      <c r="D46" s="35">
        <v>14579</v>
      </c>
      <c r="E46" s="318">
        <v>33.454949999999997</v>
      </c>
      <c r="F46" s="35">
        <v>0</v>
      </c>
      <c r="G46" s="318">
        <v>0</v>
      </c>
      <c r="H46" s="35">
        <v>186</v>
      </c>
      <c r="I46" s="318">
        <v>0.42681999999999998</v>
      </c>
      <c r="J46" s="35">
        <v>25709</v>
      </c>
      <c r="K46" s="318">
        <v>58.995359999999998</v>
      </c>
      <c r="L46" s="35">
        <v>155</v>
      </c>
      <c r="M46" s="318">
        <v>0.35568</v>
      </c>
      <c r="N46" s="35">
        <v>7</v>
      </c>
      <c r="O46" s="318">
        <v>1.6060000000000001E-2</v>
      </c>
      <c r="P46" s="35">
        <v>0</v>
      </c>
      <c r="Q46" s="318">
        <v>0</v>
      </c>
      <c r="R46" s="35">
        <v>2942</v>
      </c>
      <c r="S46" s="318">
        <v>6.7511099999999997</v>
      </c>
      <c r="T46" s="151">
        <v>43578</v>
      </c>
    </row>
    <row r="47" spans="1:20" ht="14.4" x14ac:dyDescent="0.3">
      <c r="A47" s="405" t="s">
        <v>155</v>
      </c>
      <c r="B47" s="406"/>
      <c r="C47" s="406"/>
      <c r="D47" s="260">
        <v>18274</v>
      </c>
      <c r="E47" s="328">
        <v>22.484439999999999</v>
      </c>
      <c r="F47" s="260">
        <v>0</v>
      </c>
      <c r="G47" s="328">
        <v>0</v>
      </c>
      <c r="H47" s="260">
        <v>331</v>
      </c>
      <c r="I47" s="328">
        <v>0.40726000000000001</v>
      </c>
      <c r="J47" s="260">
        <v>56401</v>
      </c>
      <c r="K47" s="328">
        <v>69.396119999999996</v>
      </c>
      <c r="L47" s="260">
        <v>162</v>
      </c>
      <c r="M47" s="328">
        <v>0.19933000000000001</v>
      </c>
      <c r="N47" s="260">
        <v>7</v>
      </c>
      <c r="O47" s="328">
        <v>8.6099999999999996E-3</v>
      </c>
      <c r="P47" s="260">
        <v>0</v>
      </c>
      <c r="Q47" s="328">
        <v>0</v>
      </c>
      <c r="R47" s="260">
        <v>6099</v>
      </c>
      <c r="S47" s="328">
        <v>7.5042400000000002</v>
      </c>
      <c r="T47" s="263">
        <v>81274</v>
      </c>
    </row>
    <row r="48" spans="1:20" ht="15" customHeight="1" x14ac:dyDescent="0.25">
      <c r="A48" s="259" t="s">
        <v>14</v>
      </c>
      <c r="B48" s="304" t="s">
        <v>418</v>
      </c>
      <c r="C48" s="116" t="s">
        <v>21</v>
      </c>
      <c r="D48" s="35">
        <v>9398</v>
      </c>
      <c r="E48" s="318">
        <v>30.514970000000002</v>
      </c>
      <c r="F48" s="35">
        <v>0</v>
      </c>
      <c r="G48" s="318">
        <v>0</v>
      </c>
      <c r="H48" s="35">
        <v>102</v>
      </c>
      <c r="I48" s="318">
        <v>0.33118999999999998</v>
      </c>
      <c r="J48" s="35">
        <v>19662</v>
      </c>
      <c r="K48" s="318">
        <v>63.841810000000002</v>
      </c>
      <c r="L48" s="35">
        <v>8</v>
      </c>
      <c r="M48" s="318">
        <v>2.598E-2</v>
      </c>
      <c r="N48" s="35">
        <v>0</v>
      </c>
      <c r="O48" s="318">
        <v>0</v>
      </c>
      <c r="P48" s="35">
        <v>1</v>
      </c>
      <c r="Q48" s="318">
        <v>3.2499999999999999E-3</v>
      </c>
      <c r="R48" s="35">
        <v>1627</v>
      </c>
      <c r="S48" s="318">
        <v>5.2828099999999996</v>
      </c>
      <c r="T48" s="151">
        <v>30798</v>
      </c>
    </row>
    <row r="49" spans="1:20" ht="14.4" x14ac:dyDescent="0.3">
      <c r="A49" s="405" t="s">
        <v>156</v>
      </c>
      <c r="B49" s="406"/>
      <c r="C49" s="406"/>
      <c r="D49" s="260">
        <v>9398</v>
      </c>
      <c r="E49" s="328">
        <v>30.514970000000002</v>
      </c>
      <c r="F49" s="260">
        <v>0</v>
      </c>
      <c r="G49" s="328">
        <v>0</v>
      </c>
      <c r="H49" s="260">
        <v>102</v>
      </c>
      <c r="I49" s="328">
        <v>0.33118999999999998</v>
      </c>
      <c r="J49" s="260">
        <v>19662</v>
      </c>
      <c r="K49" s="328">
        <v>63.841810000000002</v>
      </c>
      <c r="L49" s="260">
        <v>8</v>
      </c>
      <c r="M49" s="328">
        <v>2.598E-2</v>
      </c>
      <c r="N49" s="260">
        <v>0</v>
      </c>
      <c r="O49" s="328">
        <v>0</v>
      </c>
      <c r="P49" s="260">
        <v>1</v>
      </c>
      <c r="Q49" s="328">
        <v>3.2499999999999999E-3</v>
      </c>
      <c r="R49" s="260">
        <v>1627</v>
      </c>
      <c r="S49" s="328">
        <v>5.2828099999999996</v>
      </c>
      <c r="T49" s="263">
        <v>30798</v>
      </c>
    </row>
    <row r="50" spans="1:20" ht="15" customHeight="1" x14ac:dyDescent="0.25">
      <c r="A50" s="410" t="s">
        <v>8</v>
      </c>
      <c r="B50" s="116" t="s">
        <v>378</v>
      </c>
      <c r="C50" s="116" t="s">
        <v>59</v>
      </c>
      <c r="D50" s="35">
        <v>15455</v>
      </c>
      <c r="E50" s="318">
        <v>29.759499999999999</v>
      </c>
      <c r="F50" s="35">
        <v>0</v>
      </c>
      <c r="G50" s="318">
        <v>0</v>
      </c>
      <c r="H50" s="35">
        <v>687</v>
      </c>
      <c r="I50" s="318">
        <v>1.3228599999999999</v>
      </c>
      <c r="J50" s="35">
        <v>33480</v>
      </c>
      <c r="K50" s="318">
        <v>64.467680000000001</v>
      </c>
      <c r="L50" s="35">
        <v>41</v>
      </c>
      <c r="M50" s="318">
        <v>7.8950000000000006E-2</v>
      </c>
      <c r="N50" s="35">
        <v>1</v>
      </c>
      <c r="O50" s="318">
        <v>1.9300000000000001E-3</v>
      </c>
      <c r="P50" s="35">
        <v>0</v>
      </c>
      <c r="Q50" s="318">
        <v>0</v>
      </c>
      <c r="R50" s="35">
        <v>2269</v>
      </c>
      <c r="S50" s="318">
        <v>4.3690899999999999</v>
      </c>
      <c r="T50" s="151">
        <v>51933</v>
      </c>
    </row>
    <row r="51" spans="1:20" ht="15" customHeight="1" x14ac:dyDescent="0.25">
      <c r="A51" s="410"/>
      <c r="B51" s="116" t="s">
        <v>140</v>
      </c>
      <c r="C51" s="116" t="s">
        <v>37</v>
      </c>
      <c r="D51" s="35">
        <v>7041</v>
      </c>
      <c r="E51" s="318">
        <v>24.094860000000001</v>
      </c>
      <c r="F51" s="35">
        <v>0</v>
      </c>
      <c r="G51" s="318">
        <v>0</v>
      </c>
      <c r="H51" s="35">
        <v>82</v>
      </c>
      <c r="I51" s="318">
        <v>0.28061000000000003</v>
      </c>
      <c r="J51" s="35">
        <v>21921</v>
      </c>
      <c r="K51" s="318">
        <v>75.0154</v>
      </c>
      <c r="L51" s="35">
        <v>10</v>
      </c>
      <c r="M51" s="318">
        <v>3.422E-2</v>
      </c>
      <c r="N51" s="35">
        <v>0</v>
      </c>
      <c r="O51" s="318">
        <v>0</v>
      </c>
      <c r="P51" s="35">
        <v>0</v>
      </c>
      <c r="Q51" s="318">
        <v>0</v>
      </c>
      <c r="R51" s="35">
        <v>168</v>
      </c>
      <c r="S51" s="318">
        <v>0.57491000000000003</v>
      </c>
      <c r="T51" s="151">
        <v>29222</v>
      </c>
    </row>
    <row r="52" spans="1:20" ht="15" customHeight="1" x14ac:dyDescent="0.25">
      <c r="A52" s="410"/>
      <c r="B52" s="116" t="s">
        <v>141</v>
      </c>
      <c r="C52" s="116" t="s">
        <v>38</v>
      </c>
      <c r="D52" s="35">
        <v>1744</v>
      </c>
      <c r="E52" s="318">
        <v>8.5410599999999999</v>
      </c>
      <c r="F52" s="35">
        <v>0</v>
      </c>
      <c r="G52" s="318">
        <v>0</v>
      </c>
      <c r="H52" s="35">
        <v>47</v>
      </c>
      <c r="I52" s="318">
        <v>0.23018</v>
      </c>
      <c r="J52" s="35">
        <v>17877</v>
      </c>
      <c r="K52" s="318">
        <v>87.550809999999998</v>
      </c>
      <c r="L52" s="35">
        <v>16</v>
      </c>
      <c r="M52" s="318">
        <v>7.8359999999999999E-2</v>
      </c>
      <c r="N52" s="35">
        <v>1</v>
      </c>
      <c r="O52" s="318">
        <v>4.8999999999999998E-3</v>
      </c>
      <c r="P52" s="35">
        <v>0</v>
      </c>
      <c r="Q52" s="318">
        <v>0</v>
      </c>
      <c r="R52" s="35">
        <v>734</v>
      </c>
      <c r="S52" s="318">
        <v>3.5946899999999999</v>
      </c>
      <c r="T52" s="151">
        <v>20419</v>
      </c>
    </row>
    <row r="53" spans="1:20" ht="15" customHeight="1" x14ac:dyDescent="0.25">
      <c r="A53" s="410"/>
      <c r="B53" s="116" t="s">
        <v>379</v>
      </c>
      <c r="C53" s="116" t="s">
        <v>39</v>
      </c>
      <c r="D53" s="35">
        <v>8187</v>
      </c>
      <c r="E53" s="318">
        <v>20.431229999999999</v>
      </c>
      <c r="F53" s="35">
        <v>0</v>
      </c>
      <c r="G53" s="318">
        <v>0</v>
      </c>
      <c r="H53" s="35">
        <v>204</v>
      </c>
      <c r="I53" s="318">
        <v>0.5091</v>
      </c>
      <c r="J53" s="35">
        <v>29673</v>
      </c>
      <c r="K53" s="318">
        <v>74.051060000000007</v>
      </c>
      <c r="L53" s="35">
        <v>5</v>
      </c>
      <c r="M53" s="318">
        <v>1.248E-2</v>
      </c>
      <c r="N53" s="35">
        <v>0</v>
      </c>
      <c r="O53" s="318">
        <v>0</v>
      </c>
      <c r="P53" s="35">
        <v>0</v>
      </c>
      <c r="Q53" s="318">
        <v>0</v>
      </c>
      <c r="R53" s="35">
        <v>2002</v>
      </c>
      <c r="S53" s="318">
        <v>4.99613</v>
      </c>
      <c r="T53" s="151">
        <v>40071</v>
      </c>
    </row>
    <row r="54" spans="1:20" ht="15" customHeight="1" x14ac:dyDescent="0.25">
      <c r="A54" s="410"/>
      <c r="B54" s="116" t="s">
        <v>380</v>
      </c>
      <c r="C54" s="116" t="s">
        <v>40</v>
      </c>
      <c r="D54" s="35">
        <v>563</v>
      </c>
      <c r="E54" s="318">
        <v>2.9434800000000001</v>
      </c>
      <c r="F54" s="35">
        <v>15</v>
      </c>
      <c r="G54" s="318">
        <v>7.8420000000000004E-2</v>
      </c>
      <c r="H54" s="35">
        <v>329</v>
      </c>
      <c r="I54" s="318">
        <v>1.7200800000000001</v>
      </c>
      <c r="J54" s="35">
        <v>18220</v>
      </c>
      <c r="K54" s="318">
        <v>95.258009999999999</v>
      </c>
      <c r="L54" s="35">
        <v>0</v>
      </c>
      <c r="M54" s="318">
        <v>0</v>
      </c>
      <c r="N54" s="35">
        <v>0</v>
      </c>
      <c r="O54" s="318">
        <v>0</v>
      </c>
      <c r="P54" s="35">
        <v>0</v>
      </c>
      <c r="Q54" s="318">
        <v>0</v>
      </c>
      <c r="R54" s="35">
        <v>0</v>
      </c>
      <c r="S54" s="318">
        <v>0</v>
      </c>
      <c r="T54" s="151">
        <v>19127</v>
      </c>
    </row>
    <row r="55" spans="1:20" ht="15" customHeight="1" x14ac:dyDescent="0.25">
      <c r="A55" s="410"/>
      <c r="B55" s="116" t="s">
        <v>142</v>
      </c>
      <c r="C55" s="116" t="s">
        <v>41</v>
      </c>
      <c r="D55" s="35">
        <v>5311</v>
      </c>
      <c r="E55" s="318">
        <v>14.518470000000001</v>
      </c>
      <c r="F55" s="35">
        <v>35</v>
      </c>
      <c r="G55" s="318">
        <v>9.5680000000000001E-2</v>
      </c>
      <c r="H55" s="35">
        <v>82</v>
      </c>
      <c r="I55" s="318">
        <v>0.22416</v>
      </c>
      <c r="J55" s="35">
        <v>30115</v>
      </c>
      <c r="K55" s="318">
        <v>82.324160000000006</v>
      </c>
      <c r="L55" s="35">
        <v>1</v>
      </c>
      <c r="M55" s="318">
        <v>2.7299999999999998E-3</v>
      </c>
      <c r="N55" s="35">
        <v>1</v>
      </c>
      <c r="O55" s="318">
        <v>2.7299999999999998E-3</v>
      </c>
      <c r="P55" s="35">
        <v>0</v>
      </c>
      <c r="Q55" s="318">
        <v>0</v>
      </c>
      <c r="R55" s="35">
        <v>1036</v>
      </c>
      <c r="S55" s="318">
        <v>2.8320699999999999</v>
      </c>
      <c r="T55" s="151">
        <v>36581</v>
      </c>
    </row>
    <row r="56" spans="1:20" ht="14.4" x14ac:dyDescent="0.3">
      <c r="A56" s="405" t="s">
        <v>157</v>
      </c>
      <c r="B56" s="406"/>
      <c r="C56" s="406"/>
      <c r="D56" s="260">
        <v>38301</v>
      </c>
      <c r="E56" s="328">
        <v>19.407360000000001</v>
      </c>
      <c r="F56" s="260">
        <v>50</v>
      </c>
      <c r="G56" s="328">
        <v>2.5340000000000001E-2</v>
      </c>
      <c r="H56" s="260">
        <v>1431</v>
      </c>
      <c r="I56" s="328">
        <v>0.72509999999999997</v>
      </c>
      <c r="J56" s="260">
        <v>151286</v>
      </c>
      <c r="K56" s="328">
        <v>76.657560000000004</v>
      </c>
      <c r="L56" s="260">
        <v>73</v>
      </c>
      <c r="M56" s="328">
        <v>3.6990000000000002E-2</v>
      </c>
      <c r="N56" s="260">
        <v>3</v>
      </c>
      <c r="O56" s="328">
        <v>1.5200000000000001E-3</v>
      </c>
      <c r="P56" s="260">
        <v>0</v>
      </c>
      <c r="Q56" s="328">
        <v>0</v>
      </c>
      <c r="R56" s="260">
        <v>6209</v>
      </c>
      <c r="S56" s="328">
        <v>3.1461399999999999</v>
      </c>
      <c r="T56" s="263">
        <v>197353</v>
      </c>
    </row>
    <row r="57" spans="1:20" ht="15" customHeight="1" x14ac:dyDescent="0.25">
      <c r="A57" s="410" t="s">
        <v>9</v>
      </c>
      <c r="B57" s="116" t="s">
        <v>381</v>
      </c>
      <c r="C57" s="116" t="s">
        <v>287</v>
      </c>
      <c r="D57" s="35">
        <v>10465</v>
      </c>
      <c r="E57" s="318">
        <v>27.764510000000001</v>
      </c>
      <c r="F57" s="35">
        <v>0</v>
      </c>
      <c r="G57" s="318">
        <v>0</v>
      </c>
      <c r="H57" s="35">
        <v>425</v>
      </c>
      <c r="I57" s="318">
        <v>1.1275599999999999</v>
      </c>
      <c r="J57" s="35">
        <v>24149</v>
      </c>
      <c r="K57" s="318">
        <v>64.069299999999998</v>
      </c>
      <c r="L57" s="35">
        <v>5</v>
      </c>
      <c r="M57" s="318">
        <v>1.3270000000000001E-2</v>
      </c>
      <c r="N57" s="35">
        <v>0</v>
      </c>
      <c r="O57" s="318">
        <v>0</v>
      </c>
      <c r="P57" s="35">
        <v>0</v>
      </c>
      <c r="Q57" s="318">
        <v>0</v>
      </c>
      <c r="R57" s="35">
        <v>2648</v>
      </c>
      <c r="S57" s="318">
        <v>7.02536</v>
      </c>
      <c r="T57" s="151">
        <v>37692</v>
      </c>
    </row>
    <row r="58" spans="1:20" ht="15" customHeight="1" x14ac:dyDescent="0.25">
      <c r="A58" s="410"/>
      <c r="B58" s="116" t="s">
        <v>382</v>
      </c>
      <c r="C58" s="116" t="s">
        <v>42</v>
      </c>
      <c r="D58" s="35">
        <v>2211</v>
      </c>
      <c r="E58" s="318">
        <v>10.09681</v>
      </c>
      <c r="F58" s="35">
        <v>0</v>
      </c>
      <c r="G58" s="318">
        <v>0</v>
      </c>
      <c r="H58" s="35">
        <v>109</v>
      </c>
      <c r="I58" s="318">
        <v>0.49775999999999998</v>
      </c>
      <c r="J58" s="35">
        <v>17952</v>
      </c>
      <c r="K58" s="318">
        <v>81.980090000000004</v>
      </c>
      <c r="L58" s="35">
        <v>5</v>
      </c>
      <c r="M58" s="318">
        <v>2.283E-2</v>
      </c>
      <c r="N58" s="35">
        <v>0</v>
      </c>
      <c r="O58" s="318">
        <v>0</v>
      </c>
      <c r="P58" s="35">
        <v>0</v>
      </c>
      <c r="Q58" s="318">
        <v>0</v>
      </c>
      <c r="R58" s="35">
        <v>1621</v>
      </c>
      <c r="S58" s="318">
        <v>7.4024999999999999</v>
      </c>
      <c r="T58" s="151">
        <v>21898</v>
      </c>
    </row>
    <row r="59" spans="1:20" ht="15" customHeight="1" x14ac:dyDescent="0.25">
      <c r="A59" s="410"/>
      <c r="B59" s="116" t="s">
        <v>143</v>
      </c>
      <c r="C59" s="116" t="s">
        <v>43</v>
      </c>
      <c r="D59" s="35">
        <v>4670</v>
      </c>
      <c r="E59" s="318">
        <v>19.739619999999999</v>
      </c>
      <c r="F59" s="35">
        <v>0</v>
      </c>
      <c r="G59" s="318">
        <v>0</v>
      </c>
      <c r="H59" s="35">
        <v>108</v>
      </c>
      <c r="I59" s="318">
        <v>0.45651000000000003</v>
      </c>
      <c r="J59" s="35">
        <v>17981</v>
      </c>
      <c r="K59" s="318">
        <v>76.003889999999998</v>
      </c>
      <c r="L59" s="35">
        <v>6</v>
      </c>
      <c r="M59" s="318">
        <v>2.5360000000000001E-2</v>
      </c>
      <c r="N59" s="35">
        <v>2</v>
      </c>
      <c r="O59" s="318">
        <v>8.4499999999999992E-3</v>
      </c>
      <c r="P59" s="35">
        <v>0</v>
      </c>
      <c r="Q59" s="318">
        <v>0</v>
      </c>
      <c r="R59" s="35">
        <v>891</v>
      </c>
      <c r="S59" s="318">
        <v>3.7661699999999998</v>
      </c>
      <c r="T59" s="151">
        <v>23658</v>
      </c>
    </row>
    <row r="60" spans="1:20" ht="15" customHeight="1" x14ac:dyDescent="0.25">
      <c r="A60" s="410"/>
      <c r="B60" s="116" t="s">
        <v>144</v>
      </c>
      <c r="C60" s="116" t="s">
        <v>196</v>
      </c>
      <c r="D60" s="35">
        <v>7227</v>
      </c>
      <c r="E60" s="318">
        <v>20.527170000000002</v>
      </c>
      <c r="F60" s="35">
        <v>0</v>
      </c>
      <c r="G60" s="318">
        <v>0</v>
      </c>
      <c r="H60" s="35">
        <v>314</v>
      </c>
      <c r="I60" s="318">
        <v>0.89187000000000005</v>
      </c>
      <c r="J60" s="35">
        <v>25322</v>
      </c>
      <c r="K60" s="318">
        <v>71.923199999999994</v>
      </c>
      <c r="L60" s="35">
        <v>11</v>
      </c>
      <c r="M60" s="318">
        <v>3.124E-2</v>
      </c>
      <c r="N60" s="35">
        <v>3</v>
      </c>
      <c r="O60" s="318">
        <v>8.5199999999999998E-3</v>
      </c>
      <c r="P60" s="35">
        <v>1</v>
      </c>
      <c r="Q60" s="318">
        <v>2.8400000000000001E-3</v>
      </c>
      <c r="R60" s="35">
        <v>2329</v>
      </c>
      <c r="S60" s="318">
        <v>6.6151600000000004</v>
      </c>
      <c r="T60" s="151">
        <v>35207</v>
      </c>
    </row>
    <row r="61" spans="1:20" ht="14.4" x14ac:dyDescent="0.3">
      <c r="A61" s="405" t="s">
        <v>158</v>
      </c>
      <c r="B61" s="406"/>
      <c r="C61" s="406"/>
      <c r="D61" s="260">
        <v>24573</v>
      </c>
      <c r="E61" s="328">
        <v>20.744589999999999</v>
      </c>
      <c r="F61" s="260">
        <v>0</v>
      </c>
      <c r="G61" s="328">
        <v>0</v>
      </c>
      <c r="H61" s="260">
        <v>956</v>
      </c>
      <c r="I61" s="328">
        <v>0.80706</v>
      </c>
      <c r="J61" s="260">
        <v>85404</v>
      </c>
      <c r="K61" s="328">
        <v>72.098269999999999</v>
      </c>
      <c r="L61" s="260">
        <v>27</v>
      </c>
      <c r="M61" s="328">
        <v>2.2790000000000001E-2</v>
      </c>
      <c r="N61" s="260">
        <v>5</v>
      </c>
      <c r="O61" s="328">
        <v>4.2199999999999998E-3</v>
      </c>
      <c r="P61" s="260">
        <v>1</v>
      </c>
      <c r="Q61" s="328">
        <v>8.4000000000000003E-4</v>
      </c>
      <c r="R61" s="260">
        <v>7489</v>
      </c>
      <c r="S61" s="328">
        <v>6.3222300000000002</v>
      </c>
      <c r="T61" s="263">
        <v>118455</v>
      </c>
    </row>
    <row r="62" spans="1:20" ht="15" customHeight="1" x14ac:dyDescent="0.25">
      <c r="A62" s="410" t="s">
        <v>149</v>
      </c>
      <c r="B62" s="116" t="s">
        <v>116</v>
      </c>
      <c r="C62" s="116" t="s">
        <v>215</v>
      </c>
      <c r="D62" s="35">
        <v>13177</v>
      </c>
      <c r="E62" s="318">
        <v>29.327839999999998</v>
      </c>
      <c r="F62" s="35">
        <v>0</v>
      </c>
      <c r="G62" s="318">
        <v>0</v>
      </c>
      <c r="H62" s="35">
        <v>1654</v>
      </c>
      <c r="I62" s="318">
        <v>3.6812800000000001</v>
      </c>
      <c r="J62" s="35">
        <v>29438</v>
      </c>
      <c r="K62" s="318">
        <v>65.5197</v>
      </c>
      <c r="L62" s="35">
        <v>296</v>
      </c>
      <c r="M62" s="318">
        <v>0.65880000000000005</v>
      </c>
      <c r="N62" s="35">
        <v>3</v>
      </c>
      <c r="O62" s="318">
        <v>6.6800000000000002E-3</v>
      </c>
      <c r="P62" s="35">
        <v>0</v>
      </c>
      <c r="Q62" s="318">
        <v>0</v>
      </c>
      <c r="R62" s="35">
        <v>362</v>
      </c>
      <c r="S62" s="318">
        <v>0.80569999999999997</v>
      </c>
      <c r="T62" s="151">
        <v>44930</v>
      </c>
    </row>
    <row r="63" spans="1:20" ht="15" customHeight="1" x14ac:dyDescent="0.25">
      <c r="A63" s="410"/>
      <c r="B63" s="116" t="s">
        <v>159</v>
      </c>
      <c r="C63" s="116" t="s">
        <v>216</v>
      </c>
      <c r="D63" s="35">
        <v>374</v>
      </c>
      <c r="E63" s="318">
        <v>3.4205199999999998</v>
      </c>
      <c r="F63" s="35">
        <v>0</v>
      </c>
      <c r="G63" s="318">
        <v>0</v>
      </c>
      <c r="H63" s="35">
        <v>449</v>
      </c>
      <c r="I63" s="318">
        <v>4.1064600000000002</v>
      </c>
      <c r="J63" s="35">
        <v>10087</v>
      </c>
      <c r="K63" s="318">
        <v>92.253519999999995</v>
      </c>
      <c r="L63" s="35">
        <v>0</v>
      </c>
      <c r="M63" s="318">
        <v>0</v>
      </c>
      <c r="N63" s="35">
        <v>1</v>
      </c>
      <c r="O63" s="318">
        <v>9.1500000000000001E-3</v>
      </c>
      <c r="P63" s="35">
        <v>0</v>
      </c>
      <c r="Q63" s="318">
        <v>0</v>
      </c>
      <c r="R63" s="35">
        <v>23</v>
      </c>
      <c r="S63" s="318">
        <v>0.21035000000000001</v>
      </c>
      <c r="T63" s="151">
        <v>10934</v>
      </c>
    </row>
    <row r="64" spans="1:20" ht="15" customHeight="1" x14ac:dyDescent="0.25">
      <c r="A64" s="410"/>
      <c r="B64" s="116" t="s">
        <v>160</v>
      </c>
      <c r="C64" s="116" t="s">
        <v>217</v>
      </c>
      <c r="D64" s="35">
        <v>175</v>
      </c>
      <c r="E64" s="318">
        <v>2.8506300000000002</v>
      </c>
      <c r="F64" s="35">
        <v>0</v>
      </c>
      <c r="G64" s="318">
        <v>0</v>
      </c>
      <c r="H64" s="35">
        <v>40</v>
      </c>
      <c r="I64" s="318">
        <v>0.65156999999999998</v>
      </c>
      <c r="J64" s="35">
        <v>5901</v>
      </c>
      <c r="K64" s="318">
        <v>96.123149999999995</v>
      </c>
      <c r="L64" s="35">
        <v>0</v>
      </c>
      <c r="M64" s="318">
        <v>0</v>
      </c>
      <c r="N64" s="35">
        <v>1</v>
      </c>
      <c r="O64" s="318">
        <v>1.6289999999999999E-2</v>
      </c>
      <c r="P64" s="35">
        <v>0</v>
      </c>
      <c r="Q64" s="318">
        <v>0</v>
      </c>
      <c r="R64" s="35">
        <v>22</v>
      </c>
      <c r="S64" s="318">
        <v>0.35836000000000001</v>
      </c>
      <c r="T64" s="151">
        <v>6139</v>
      </c>
    </row>
    <row r="65" spans="1:20" ht="14.4" x14ac:dyDescent="0.3">
      <c r="A65" s="405" t="s">
        <v>288</v>
      </c>
      <c r="B65" s="406"/>
      <c r="C65" s="406"/>
      <c r="D65" s="260">
        <v>13726</v>
      </c>
      <c r="E65" s="328">
        <v>22.137640000000001</v>
      </c>
      <c r="F65" s="260">
        <v>0</v>
      </c>
      <c r="G65" s="328">
        <v>0</v>
      </c>
      <c r="H65" s="260">
        <v>2143</v>
      </c>
      <c r="I65" s="328">
        <v>3.45628</v>
      </c>
      <c r="J65" s="260">
        <v>45426</v>
      </c>
      <c r="K65" s="328">
        <v>73.264200000000002</v>
      </c>
      <c r="L65" s="260">
        <v>296</v>
      </c>
      <c r="M65" s="328">
        <v>0.47739999999999999</v>
      </c>
      <c r="N65" s="260">
        <v>5</v>
      </c>
      <c r="O65" s="328">
        <v>8.0599999999999995E-3</v>
      </c>
      <c r="P65" s="260">
        <v>0</v>
      </c>
      <c r="Q65" s="328">
        <v>0</v>
      </c>
      <c r="R65" s="260">
        <v>407</v>
      </c>
      <c r="S65" s="328">
        <v>0.65642</v>
      </c>
      <c r="T65" s="263">
        <v>62003</v>
      </c>
    </row>
    <row r="66" spans="1:20" ht="14.4" x14ac:dyDescent="0.3">
      <c r="A66" s="164" t="s">
        <v>11</v>
      </c>
      <c r="B66" s="46" t="s">
        <v>458</v>
      </c>
      <c r="C66" s="116" t="s">
        <v>46</v>
      </c>
      <c r="D66" s="35">
        <v>15264</v>
      </c>
      <c r="E66" s="318">
        <v>30.36645</v>
      </c>
      <c r="F66" s="35">
        <v>0</v>
      </c>
      <c r="G66" s="318">
        <v>0</v>
      </c>
      <c r="H66" s="35">
        <v>959</v>
      </c>
      <c r="I66" s="318">
        <v>1.90785</v>
      </c>
      <c r="J66" s="35">
        <v>31849</v>
      </c>
      <c r="K66" s="318">
        <v>63.36092</v>
      </c>
      <c r="L66" s="35">
        <v>16</v>
      </c>
      <c r="M66" s="318">
        <v>3.1829999999999997E-2</v>
      </c>
      <c r="N66" s="35">
        <v>1</v>
      </c>
      <c r="O66" s="318">
        <v>1.99E-3</v>
      </c>
      <c r="P66" s="35">
        <v>0</v>
      </c>
      <c r="Q66" s="318">
        <v>0</v>
      </c>
      <c r="R66" s="35">
        <v>2177</v>
      </c>
      <c r="S66" s="318">
        <v>4.3309600000000001</v>
      </c>
      <c r="T66" s="151">
        <v>50266</v>
      </c>
    </row>
    <row r="67" spans="1:20" ht="15" customHeight="1" x14ac:dyDescent="0.25">
      <c r="A67" s="413" t="s">
        <v>13</v>
      </c>
      <c r="B67" s="116" t="s">
        <v>383</v>
      </c>
      <c r="C67" s="116" t="s">
        <v>47</v>
      </c>
      <c r="D67" s="35">
        <v>2436</v>
      </c>
      <c r="E67" s="318">
        <v>4.2721900000000002</v>
      </c>
      <c r="F67" s="35">
        <v>777</v>
      </c>
      <c r="G67" s="318">
        <v>1.3626799999999999</v>
      </c>
      <c r="H67" s="35">
        <v>1136</v>
      </c>
      <c r="I67" s="318">
        <v>1.9922800000000001</v>
      </c>
      <c r="J67" s="35">
        <v>52111</v>
      </c>
      <c r="K67" s="318">
        <v>91.390739999999994</v>
      </c>
      <c r="L67" s="35">
        <v>50</v>
      </c>
      <c r="M67" s="318">
        <v>8.7690000000000004E-2</v>
      </c>
      <c r="N67" s="35">
        <v>36</v>
      </c>
      <c r="O67" s="318">
        <v>6.3140000000000002E-2</v>
      </c>
      <c r="P67" s="35">
        <v>0</v>
      </c>
      <c r="Q67" s="318">
        <v>0</v>
      </c>
      <c r="R67" s="35">
        <v>474</v>
      </c>
      <c r="S67" s="318">
        <v>0.83128999999999997</v>
      </c>
      <c r="T67" s="151">
        <v>57020</v>
      </c>
    </row>
    <row r="68" spans="1:20" ht="15" customHeight="1" x14ac:dyDescent="0.25">
      <c r="A68" s="409"/>
      <c r="B68" s="116" t="s">
        <v>384</v>
      </c>
      <c r="C68" s="116" t="s">
        <v>387</v>
      </c>
      <c r="D68" s="35">
        <v>421</v>
      </c>
      <c r="E68" s="318">
        <v>1.01268</v>
      </c>
      <c r="F68" s="35">
        <v>22</v>
      </c>
      <c r="G68" s="318">
        <v>5.2920000000000002E-2</v>
      </c>
      <c r="H68" s="35">
        <v>52</v>
      </c>
      <c r="I68" s="318">
        <v>0.12508</v>
      </c>
      <c r="J68" s="35">
        <v>41026</v>
      </c>
      <c r="K68" s="318">
        <v>98.684240000000003</v>
      </c>
      <c r="L68" s="35">
        <v>3</v>
      </c>
      <c r="M68" s="318">
        <v>7.2199999999999999E-3</v>
      </c>
      <c r="N68" s="35">
        <v>0</v>
      </c>
      <c r="O68" s="318">
        <v>0</v>
      </c>
      <c r="P68" s="35">
        <v>0</v>
      </c>
      <c r="Q68" s="318">
        <v>0</v>
      </c>
      <c r="R68" s="35">
        <v>49</v>
      </c>
      <c r="S68" s="318">
        <v>0.11786000000000001</v>
      </c>
      <c r="T68" s="151">
        <v>41573</v>
      </c>
    </row>
    <row r="69" spans="1:20" ht="15" customHeight="1" x14ac:dyDescent="0.25">
      <c r="A69" s="414" t="s">
        <v>388</v>
      </c>
      <c r="B69" s="415"/>
      <c r="C69" s="416"/>
      <c r="D69" s="35">
        <v>2857</v>
      </c>
      <c r="E69" s="318">
        <v>2.89777</v>
      </c>
      <c r="F69" s="35">
        <v>799</v>
      </c>
      <c r="G69" s="318">
        <v>0.81040000000000001</v>
      </c>
      <c r="H69" s="35">
        <v>1188</v>
      </c>
      <c r="I69" s="318">
        <v>1.20495</v>
      </c>
      <c r="J69" s="35">
        <v>93137</v>
      </c>
      <c r="K69" s="318">
        <v>94.466139999999996</v>
      </c>
      <c r="L69" s="35">
        <v>53</v>
      </c>
      <c r="M69" s="318">
        <v>5.3760000000000002E-2</v>
      </c>
      <c r="N69" s="35">
        <v>36</v>
      </c>
      <c r="O69" s="318">
        <v>3.6510000000000001E-2</v>
      </c>
      <c r="P69" s="35">
        <v>0</v>
      </c>
      <c r="Q69" s="318">
        <v>0</v>
      </c>
      <c r="R69" s="35">
        <v>523</v>
      </c>
      <c r="S69" s="318">
        <v>0.53046000000000004</v>
      </c>
      <c r="T69" s="151">
        <v>98593</v>
      </c>
    </row>
    <row r="70" spans="1:20" ht="14.4" x14ac:dyDescent="0.3">
      <c r="A70" s="164" t="s">
        <v>12</v>
      </c>
      <c r="B70" s="116" t="s">
        <v>385</v>
      </c>
      <c r="C70" s="116" t="s">
        <v>48</v>
      </c>
      <c r="D70" s="35">
        <v>10208</v>
      </c>
      <c r="E70" s="318">
        <v>13.925190000000001</v>
      </c>
      <c r="F70" s="35">
        <v>1744</v>
      </c>
      <c r="G70" s="318">
        <v>2.37907</v>
      </c>
      <c r="H70" s="35">
        <v>2701</v>
      </c>
      <c r="I70" s="318">
        <v>3.6845599999999998</v>
      </c>
      <c r="J70" s="35">
        <v>43205</v>
      </c>
      <c r="K70" s="318">
        <v>58.93788</v>
      </c>
      <c r="L70" s="35">
        <v>606</v>
      </c>
      <c r="M70" s="318">
        <v>0.82667000000000002</v>
      </c>
      <c r="N70" s="35">
        <v>34</v>
      </c>
      <c r="O70" s="318">
        <v>4.6379999999999998E-2</v>
      </c>
      <c r="P70" s="35">
        <v>3</v>
      </c>
      <c r="Q70" s="318">
        <v>4.0899999999999999E-3</v>
      </c>
      <c r="R70" s="35">
        <v>14805</v>
      </c>
      <c r="S70" s="318">
        <v>20.196159999999999</v>
      </c>
      <c r="T70" s="151">
        <v>73306</v>
      </c>
    </row>
    <row r="71" spans="1:20" ht="15" customHeight="1" x14ac:dyDescent="0.25">
      <c r="A71" s="410" t="s">
        <v>150</v>
      </c>
      <c r="B71" s="304" t="s">
        <v>161</v>
      </c>
      <c r="C71" s="116" t="s">
        <v>162</v>
      </c>
      <c r="D71" s="35">
        <v>15116</v>
      </c>
      <c r="E71" s="318">
        <v>27.146529999999998</v>
      </c>
      <c r="F71" s="35">
        <v>1505</v>
      </c>
      <c r="G71" s="318">
        <v>2.7027999999999999</v>
      </c>
      <c r="H71" s="35">
        <v>721</v>
      </c>
      <c r="I71" s="318">
        <v>1.2948299999999999</v>
      </c>
      <c r="J71" s="35">
        <v>38027</v>
      </c>
      <c r="K71" s="318">
        <v>68.291939999999997</v>
      </c>
      <c r="L71" s="35">
        <v>53</v>
      </c>
      <c r="M71" s="318">
        <v>9.5180000000000001E-2</v>
      </c>
      <c r="N71" s="35">
        <v>7</v>
      </c>
      <c r="O71" s="318">
        <v>1.257E-2</v>
      </c>
      <c r="P71" s="35">
        <v>1</v>
      </c>
      <c r="Q71" s="318">
        <v>1.8E-3</v>
      </c>
      <c r="R71" s="35">
        <v>253</v>
      </c>
      <c r="S71" s="318">
        <v>0.45435999999999999</v>
      </c>
      <c r="T71" s="151">
        <v>55683</v>
      </c>
    </row>
    <row r="72" spans="1:20" ht="15" customHeight="1" x14ac:dyDescent="0.25">
      <c r="A72" s="410"/>
      <c r="B72" s="116" t="s">
        <v>163</v>
      </c>
      <c r="C72" s="116" t="s">
        <v>164</v>
      </c>
      <c r="D72" s="35">
        <v>315</v>
      </c>
      <c r="E72" s="318">
        <v>6.6218199999999996</v>
      </c>
      <c r="F72" s="35">
        <v>45</v>
      </c>
      <c r="G72" s="318">
        <v>0.94596999999999998</v>
      </c>
      <c r="H72" s="35">
        <v>26</v>
      </c>
      <c r="I72" s="318">
        <v>0.54656000000000005</v>
      </c>
      <c r="J72" s="35">
        <v>4308</v>
      </c>
      <c r="K72" s="318">
        <v>90.561279999999996</v>
      </c>
      <c r="L72" s="35">
        <v>2</v>
      </c>
      <c r="M72" s="318">
        <v>4.2040000000000001E-2</v>
      </c>
      <c r="N72" s="35">
        <v>0</v>
      </c>
      <c r="O72" s="318">
        <v>0</v>
      </c>
      <c r="P72" s="35">
        <v>0</v>
      </c>
      <c r="Q72" s="318">
        <v>0</v>
      </c>
      <c r="R72" s="35">
        <v>61</v>
      </c>
      <c r="S72" s="318">
        <v>1.2823199999999999</v>
      </c>
      <c r="T72" s="151">
        <v>4757</v>
      </c>
    </row>
    <row r="73" spans="1:20" ht="15" customHeight="1" x14ac:dyDescent="0.25">
      <c r="A73" s="410"/>
      <c r="B73" s="116" t="s">
        <v>165</v>
      </c>
      <c r="C73" s="116" t="s">
        <v>166</v>
      </c>
      <c r="D73" s="35">
        <v>2254</v>
      </c>
      <c r="E73" s="318">
        <v>8.7516999999999996</v>
      </c>
      <c r="F73" s="35">
        <v>265</v>
      </c>
      <c r="G73" s="318">
        <v>1.0289299999999999</v>
      </c>
      <c r="H73" s="35">
        <v>110</v>
      </c>
      <c r="I73" s="318">
        <v>0.42709999999999998</v>
      </c>
      <c r="J73" s="35">
        <v>23063</v>
      </c>
      <c r="K73" s="318">
        <v>89.547659999999993</v>
      </c>
      <c r="L73" s="35">
        <v>3</v>
      </c>
      <c r="M73" s="318">
        <v>1.1650000000000001E-2</v>
      </c>
      <c r="N73" s="35">
        <v>3</v>
      </c>
      <c r="O73" s="318">
        <v>1.1650000000000001E-2</v>
      </c>
      <c r="P73" s="35">
        <v>0</v>
      </c>
      <c r="Q73" s="318">
        <v>0</v>
      </c>
      <c r="R73" s="35">
        <v>57</v>
      </c>
      <c r="S73" s="318">
        <v>0.22131999999999999</v>
      </c>
      <c r="T73" s="151">
        <v>25755</v>
      </c>
    </row>
    <row r="74" spans="1:20" ht="15" customHeight="1" x14ac:dyDescent="0.25">
      <c r="A74" s="410"/>
      <c r="B74" s="116" t="s">
        <v>167</v>
      </c>
      <c r="C74" s="116" t="s">
        <v>168</v>
      </c>
      <c r="D74" s="35">
        <v>24</v>
      </c>
      <c r="E74" s="318">
        <v>1.09589</v>
      </c>
      <c r="F74" s="35">
        <v>22</v>
      </c>
      <c r="G74" s="318">
        <v>1.00457</v>
      </c>
      <c r="H74" s="35">
        <v>15</v>
      </c>
      <c r="I74" s="318">
        <v>0.68493000000000004</v>
      </c>
      <c r="J74" s="35">
        <v>2062</v>
      </c>
      <c r="K74" s="318">
        <v>94.155249999999995</v>
      </c>
      <c r="L74" s="35">
        <v>0</v>
      </c>
      <c r="M74" s="318">
        <v>0</v>
      </c>
      <c r="N74" s="35">
        <v>0</v>
      </c>
      <c r="O74" s="318">
        <v>0</v>
      </c>
      <c r="P74" s="35">
        <v>0</v>
      </c>
      <c r="Q74" s="318">
        <v>0</v>
      </c>
      <c r="R74" s="35">
        <v>67</v>
      </c>
      <c r="S74" s="318">
        <v>3.0593599999999999</v>
      </c>
      <c r="T74" s="151">
        <v>2190</v>
      </c>
    </row>
    <row r="75" spans="1:20" ht="15" customHeight="1" x14ac:dyDescent="0.25">
      <c r="A75" s="410"/>
      <c r="B75" s="116" t="s">
        <v>333</v>
      </c>
      <c r="C75" s="116" t="s">
        <v>334</v>
      </c>
      <c r="D75" s="35">
        <v>4</v>
      </c>
      <c r="E75" s="318">
        <v>2.2210000000000001E-2</v>
      </c>
      <c r="F75" s="35">
        <v>15</v>
      </c>
      <c r="G75" s="318">
        <v>8.3309999999999995E-2</v>
      </c>
      <c r="H75" s="35">
        <v>7</v>
      </c>
      <c r="I75" s="318">
        <v>3.8879999999999998E-2</v>
      </c>
      <c r="J75" s="35">
        <v>17924</v>
      </c>
      <c r="K75" s="318">
        <v>99.544600000000003</v>
      </c>
      <c r="L75" s="35">
        <v>7</v>
      </c>
      <c r="M75" s="318">
        <v>3.8879999999999998E-2</v>
      </c>
      <c r="N75" s="35">
        <v>0</v>
      </c>
      <c r="O75" s="318">
        <v>0</v>
      </c>
      <c r="P75" s="35">
        <v>0</v>
      </c>
      <c r="Q75" s="318">
        <v>0</v>
      </c>
      <c r="R75" s="35">
        <v>49</v>
      </c>
      <c r="S75" s="318">
        <v>0.27212999999999998</v>
      </c>
      <c r="T75" s="151">
        <v>18006</v>
      </c>
    </row>
    <row r="76" spans="1:20" ht="14.4" x14ac:dyDescent="0.3">
      <c r="A76" s="405" t="s">
        <v>169</v>
      </c>
      <c r="B76" s="406"/>
      <c r="C76" s="406"/>
      <c r="D76" s="260">
        <v>17713</v>
      </c>
      <c r="E76" s="328">
        <v>16.648959999999999</v>
      </c>
      <c r="F76" s="260">
        <v>1852</v>
      </c>
      <c r="G76" s="328">
        <v>1.74075</v>
      </c>
      <c r="H76" s="260">
        <v>879</v>
      </c>
      <c r="I76" s="328">
        <v>0.82620000000000005</v>
      </c>
      <c r="J76" s="260">
        <v>85384</v>
      </c>
      <c r="K76" s="328">
        <v>80.254909999999995</v>
      </c>
      <c r="L76" s="260">
        <v>65</v>
      </c>
      <c r="M76" s="328">
        <v>6.1100000000000002E-2</v>
      </c>
      <c r="N76" s="260">
        <v>10</v>
      </c>
      <c r="O76" s="328">
        <v>9.4000000000000004E-3</v>
      </c>
      <c r="P76" s="260">
        <v>1</v>
      </c>
      <c r="Q76" s="328">
        <v>9.3999999999999997E-4</v>
      </c>
      <c r="R76" s="260">
        <v>487</v>
      </c>
      <c r="S76" s="328">
        <v>0.45774999999999999</v>
      </c>
      <c r="T76" s="263">
        <v>106391</v>
      </c>
    </row>
    <row r="77" spans="1:20" ht="14.4" x14ac:dyDescent="0.3">
      <c r="A77" s="164" t="s">
        <v>420</v>
      </c>
      <c r="B77" s="304" t="s">
        <v>419</v>
      </c>
      <c r="C77" s="116" t="s">
        <v>416</v>
      </c>
      <c r="D77" s="35">
        <v>6507</v>
      </c>
      <c r="E77" s="318">
        <v>19.322369999999999</v>
      </c>
      <c r="F77" s="35">
        <v>0</v>
      </c>
      <c r="G77" s="318">
        <v>0</v>
      </c>
      <c r="H77" s="35">
        <v>954</v>
      </c>
      <c r="I77" s="318">
        <v>2.8328799999999998</v>
      </c>
      <c r="J77" s="35">
        <v>25926</v>
      </c>
      <c r="K77" s="318">
        <v>76.986580000000004</v>
      </c>
      <c r="L77" s="35">
        <v>5</v>
      </c>
      <c r="M77" s="318">
        <v>1.485E-2</v>
      </c>
      <c r="N77" s="35">
        <v>0</v>
      </c>
      <c r="O77" s="318">
        <v>0</v>
      </c>
      <c r="P77" s="35">
        <v>0</v>
      </c>
      <c r="Q77" s="318">
        <v>0</v>
      </c>
      <c r="R77" s="35">
        <v>284</v>
      </c>
      <c r="S77" s="318">
        <v>0.84333000000000002</v>
      </c>
      <c r="T77" s="151">
        <v>33676</v>
      </c>
    </row>
    <row r="78" spans="1:20" ht="14.4" x14ac:dyDescent="0.3">
      <c r="A78" s="164" t="s">
        <v>151</v>
      </c>
      <c r="B78" s="116" t="s">
        <v>123</v>
      </c>
      <c r="C78" s="116" t="s">
        <v>124</v>
      </c>
      <c r="D78" s="35">
        <v>9545</v>
      </c>
      <c r="E78" s="318">
        <v>22.13128</v>
      </c>
      <c r="F78" s="35">
        <v>0</v>
      </c>
      <c r="G78" s="318">
        <v>0</v>
      </c>
      <c r="H78" s="35">
        <v>1474</v>
      </c>
      <c r="I78" s="318">
        <v>3.4176500000000001</v>
      </c>
      <c r="J78" s="35">
        <v>31278</v>
      </c>
      <c r="K78" s="318">
        <v>72.521969999999996</v>
      </c>
      <c r="L78" s="35">
        <v>2</v>
      </c>
      <c r="M78" s="318">
        <v>4.64E-3</v>
      </c>
      <c r="N78" s="35">
        <v>0</v>
      </c>
      <c r="O78" s="318">
        <v>0</v>
      </c>
      <c r="P78" s="35">
        <v>0</v>
      </c>
      <c r="Q78" s="318">
        <v>0</v>
      </c>
      <c r="R78" s="35">
        <v>830</v>
      </c>
      <c r="S78" s="318">
        <v>1.9244600000000001</v>
      </c>
      <c r="T78" s="151">
        <v>43129</v>
      </c>
    </row>
    <row r="79" spans="1:20" ht="15" customHeight="1" x14ac:dyDescent="0.25">
      <c r="A79" s="410" t="s">
        <v>15</v>
      </c>
      <c r="B79" s="116" t="s">
        <v>113</v>
      </c>
      <c r="C79" s="116" t="s">
        <v>170</v>
      </c>
      <c r="D79" s="35">
        <v>14406</v>
      </c>
      <c r="E79" s="318">
        <v>32.921230000000001</v>
      </c>
      <c r="F79" s="35">
        <v>0</v>
      </c>
      <c r="G79" s="318">
        <v>0</v>
      </c>
      <c r="H79" s="35">
        <v>908</v>
      </c>
      <c r="I79" s="318">
        <v>2.0750000000000002</v>
      </c>
      <c r="J79" s="35">
        <v>27282</v>
      </c>
      <c r="K79" s="318">
        <v>62.346029999999999</v>
      </c>
      <c r="L79" s="35">
        <v>79</v>
      </c>
      <c r="M79" s="318">
        <v>0.18053</v>
      </c>
      <c r="N79" s="35">
        <v>6</v>
      </c>
      <c r="O79" s="318">
        <v>1.371E-2</v>
      </c>
      <c r="P79" s="35">
        <v>0</v>
      </c>
      <c r="Q79" s="318">
        <v>0</v>
      </c>
      <c r="R79" s="35">
        <v>1078</v>
      </c>
      <c r="S79" s="318">
        <v>2.4634900000000002</v>
      </c>
      <c r="T79" s="151">
        <v>43759</v>
      </c>
    </row>
    <row r="80" spans="1:20" ht="15" customHeight="1" x14ac:dyDescent="0.25">
      <c r="A80" s="410"/>
      <c r="B80" s="116" t="s">
        <v>171</v>
      </c>
      <c r="C80" s="116" t="s">
        <v>172</v>
      </c>
      <c r="D80" s="35">
        <v>2</v>
      </c>
      <c r="E80" s="318">
        <v>9.0539999999999995E-2</v>
      </c>
      <c r="F80" s="35">
        <v>0</v>
      </c>
      <c r="G80" s="318">
        <v>0</v>
      </c>
      <c r="H80" s="35">
        <v>1</v>
      </c>
      <c r="I80" s="318">
        <v>4.5269999999999998E-2</v>
      </c>
      <c r="J80" s="35">
        <v>2204</v>
      </c>
      <c r="K80" s="318">
        <v>99.773650000000004</v>
      </c>
      <c r="L80" s="35">
        <v>0</v>
      </c>
      <c r="M80" s="318">
        <v>0</v>
      </c>
      <c r="N80" s="35">
        <v>0</v>
      </c>
      <c r="O80" s="318">
        <v>0</v>
      </c>
      <c r="P80" s="35">
        <v>0</v>
      </c>
      <c r="Q80" s="318">
        <v>0</v>
      </c>
      <c r="R80" s="35">
        <v>2</v>
      </c>
      <c r="S80" s="318">
        <v>9.0539999999999995E-2</v>
      </c>
      <c r="T80" s="151">
        <v>2209</v>
      </c>
    </row>
    <row r="81" spans="1:20" ht="14.4" x14ac:dyDescent="0.3">
      <c r="A81" s="405" t="s">
        <v>173</v>
      </c>
      <c r="B81" s="406"/>
      <c r="C81" s="406"/>
      <c r="D81" s="260">
        <v>14408</v>
      </c>
      <c r="E81" s="328">
        <v>31.343540000000001</v>
      </c>
      <c r="F81" s="260">
        <v>0</v>
      </c>
      <c r="G81" s="328">
        <v>0</v>
      </c>
      <c r="H81" s="260">
        <v>909</v>
      </c>
      <c r="I81" s="328">
        <v>1.97746</v>
      </c>
      <c r="J81" s="260">
        <v>29486</v>
      </c>
      <c r="K81" s="328">
        <v>64.144620000000003</v>
      </c>
      <c r="L81" s="260">
        <v>79</v>
      </c>
      <c r="M81" s="328">
        <v>0.17186000000000001</v>
      </c>
      <c r="N81" s="260">
        <v>6</v>
      </c>
      <c r="O81" s="328">
        <v>1.3050000000000001E-2</v>
      </c>
      <c r="P81" s="260">
        <v>0</v>
      </c>
      <c r="Q81" s="328">
        <v>0</v>
      </c>
      <c r="R81" s="260">
        <v>1080</v>
      </c>
      <c r="S81" s="328">
        <v>2.3494600000000001</v>
      </c>
      <c r="T81" s="263">
        <v>45968</v>
      </c>
    </row>
    <row r="82" spans="1:20" ht="15" thickBot="1" x14ac:dyDescent="0.35">
      <c r="A82" s="411" t="s">
        <v>101</v>
      </c>
      <c r="B82" s="412"/>
      <c r="C82" s="412"/>
      <c r="D82" s="261">
        <v>345734</v>
      </c>
      <c r="E82" s="329">
        <v>19.580269999999999</v>
      </c>
      <c r="F82" s="261">
        <v>5396</v>
      </c>
      <c r="G82" s="329">
        <v>0.30559999999999998</v>
      </c>
      <c r="H82" s="261">
        <v>22325</v>
      </c>
      <c r="I82" s="329">
        <v>1.2643500000000001</v>
      </c>
      <c r="J82" s="261">
        <v>1332172</v>
      </c>
      <c r="K82" s="329">
        <v>75.446129999999997</v>
      </c>
      <c r="L82" s="261">
        <v>1525</v>
      </c>
      <c r="M82" s="329">
        <v>8.6370000000000002E-2</v>
      </c>
      <c r="N82" s="261">
        <v>196</v>
      </c>
      <c r="O82" s="329">
        <v>1.11E-2</v>
      </c>
      <c r="P82" s="261">
        <v>9</v>
      </c>
      <c r="Q82" s="329">
        <v>5.1000000000000004E-4</v>
      </c>
      <c r="R82" s="261">
        <v>58369</v>
      </c>
      <c r="S82" s="329">
        <v>3.3056700000000001</v>
      </c>
      <c r="T82" s="264">
        <v>1765726</v>
      </c>
    </row>
    <row r="84" spans="1:20" ht="14.4" x14ac:dyDescent="0.3">
      <c r="A84" s="155"/>
      <c r="B84" s="155"/>
      <c r="C84" s="155"/>
      <c r="D84" s="155"/>
      <c r="E84" s="155"/>
      <c r="F84" s="155"/>
      <c r="G84" s="155"/>
      <c r="H84" s="155"/>
      <c r="I84" s="155"/>
      <c r="J84" s="155"/>
      <c r="K84" s="155"/>
      <c r="L84" s="155"/>
      <c r="M84" s="155"/>
      <c r="N84" s="155"/>
      <c r="O84" s="155"/>
      <c r="P84" s="155"/>
      <c r="Q84" s="155"/>
      <c r="R84" s="155"/>
      <c r="S84" s="155"/>
      <c r="T84" s="155"/>
    </row>
    <row r="85" spans="1:20" ht="14.4" x14ac:dyDescent="0.3">
      <c r="A85" s="341"/>
      <c r="B85" s="341"/>
      <c r="C85" s="341"/>
      <c r="D85" s="341"/>
      <c r="E85" s="341"/>
      <c r="F85" s="341"/>
      <c r="G85" s="341"/>
      <c r="H85" s="341"/>
      <c r="I85" s="341"/>
      <c r="J85" s="341"/>
      <c r="K85" s="341"/>
      <c r="L85" s="341"/>
      <c r="M85" s="341"/>
      <c r="N85" s="341"/>
      <c r="O85" s="341"/>
      <c r="P85" s="341"/>
      <c r="Q85" s="341"/>
      <c r="R85" s="341"/>
      <c r="S85" s="341"/>
      <c r="T85" s="341"/>
    </row>
    <row r="86" spans="1:20" ht="14.4" x14ac:dyDescent="0.3">
      <c r="A86" s="155"/>
      <c r="E86" s="157"/>
      <c r="G86" s="157"/>
      <c r="I86" s="157"/>
      <c r="K86" s="157"/>
      <c r="M86" s="157"/>
      <c r="O86" s="157"/>
      <c r="Q86" s="157"/>
      <c r="S86" s="157"/>
    </row>
    <row r="87" spans="1:20" ht="14.4" x14ac:dyDescent="0.3">
      <c r="A87" s="155"/>
      <c r="E87" s="157"/>
      <c r="G87" s="157"/>
      <c r="I87" s="157"/>
      <c r="K87" s="157"/>
      <c r="M87" s="157"/>
      <c r="O87" s="157"/>
      <c r="Q87" s="157"/>
      <c r="S87" s="157"/>
    </row>
    <row r="88" spans="1:20" ht="14.4" x14ac:dyDescent="0.3">
      <c r="A88" s="155"/>
      <c r="E88" s="157"/>
      <c r="G88" s="157"/>
      <c r="I88" s="157"/>
      <c r="K88" s="157"/>
      <c r="M88" s="157"/>
      <c r="O88" s="157"/>
      <c r="Q88" s="157"/>
      <c r="S88" s="157"/>
    </row>
    <row r="89" spans="1:20" ht="14.4" x14ac:dyDescent="0.3">
      <c r="A89" s="155"/>
      <c r="E89" s="157"/>
      <c r="G89" s="157"/>
      <c r="I89" s="157"/>
      <c r="K89" s="157"/>
      <c r="M89" s="157"/>
      <c r="O89" s="157"/>
      <c r="Q89" s="157"/>
      <c r="S89" s="157"/>
    </row>
    <row r="90" spans="1:20" ht="14.4" x14ac:dyDescent="0.3">
      <c r="A90" s="155"/>
      <c r="E90" s="157"/>
      <c r="G90" s="157"/>
      <c r="I90" s="157"/>
      <c r="K90" s="157"/>
      <c r="M90" s="157"/>
      <c r="O90" s="157"/>
      <c r="Q90" s="157"/>
      <c r="S90" s="157"/>
    </row>
    <row r="91" spans="1:20" ht="14.4" x14ac:dyDescent="0.3">
      <c r="A91" s="155"/>
      <c r="E91" s="157"/>
      <c r="G91" s="157"/>
      <c r="I91" s="157"/>
      <c r="K91" s="157"/>
      <c r="M91" s="157"/>
      <c r="O91" s="157"/>
      <c r="Q91" s="157"/>
      <c r="S91" s="157"/>
    </row>
    <row r="92" spans="1:20" ht="14.4" x14ac:dyDescent="0.3">
      <c r="A92" s="155"/>
      <c r="E92" s="157"/>
      <c r="G92" s="157"/>
      <c r="I92" s="157"/>
      <c r="K92" s="157"/>
      <c r="M92" s="157"/>
      <c r="O92" s="157"/>
      <c r="Q92" s="157"/>
      <c r="S92" s="157"/>
    </row>
    <row r="93" spans="1:20" ht="14.4" x14ac:dyDescent="0.3">
      <c r="A93" s="155"/>
      <c r="E93" s="157"/>
      <c r="G93" s="157"/>
      <c r="I93" s="157"/>
      <c r="K93" s="157"/>
      <c r="M93" s="157"/>
      <c r="O93" s="157"/>
      <c r="Q93" s="157"/>
      <c r="S93" s="157"/>
    </row>
    <row r="94" spans="1:20" ht="14.4" x14ac:dyDescent="0.3">
      <c r="A94" s="155"/>
      <c r="B94" s="155"/>
      <c r="C94" s="155"/>
      <c r="D94" s="155"/>
      <c r="E94" s="174"/>
      <c r="F94" s="155"/>
      <c r="G94" s="174"/>
      <c r="H94" s="155"/>
      <c r="I94" s="174"/>
      <c r="J94" s="155"/>
      <c r="K94" s="174"/>
      <c r="L94" s="155"/>
      <c r="M94" s="174"/>
      <c r="N94" s="155"/>
      <c r="O94" s="174"/>
      <c r="P94" s="155"/>
      <c r="Q94" s="174"/>
      <c r="R94" s="155"/>
      <c r="S94" s="174"/>
      <c r="T94" s="155"/>
    </row>
    <row r="95" spans="1:20" ht="14.4" x14ac:dyDescent="0.3">
      <c r="A95" s="155"/>
      <c r="E95" s="157"/>
      <c r="G95" s="157"/>
      <c r="I95" s="157"/>
      <c r="K95" s="157"/>
      <c r="M95" s="157"/>
      <c r="O95" s="157"/>
      <c r="Q95" s="157"/>
      <c r="S95" s="157"/>
    </row>
    <row r="96" spans="1:20" ht="14.4" x14ac:dyDescent="0.3">
      <c r="A96" s="155"/>
      <c r="E96" s="157"/>
      <c r="G96" s="157"/>
      <c r="I96" s="157"/>
      <c r="K96" s="157"/>
      <c r="M96" s="157"/>
      <c r="O96" s="157"/>
      <c r="Q96" s="157"/>
      <c r="S96" s="157"/>
    </row>
    <row r="97" spans="1:20" ht="14.4" x14ac:dyDescent="0.3">
      <c r="A97" s="155"/>
      <c r="E97" s="157"/>
      <c r="G97" s="157"/>
      <c r="I97" s="157"/>
      <c r="K97" s="157"/>
      <c r="M97" s="157"/>
      <c r="O97" s="157"/>
      <c r="Q97" s="157"/>
      <c r="S97" s="157"/>
    </row>
    <row r="98" spans="1:20" ht="14.4" x14ac:dyDescent="0.3">
      <c r="A98" s="155"/>
      <c r="E98" s="157"/>
      <c r="G98" s="157"/>
      <c r="I98" s="157"/>
      <c r="K98" s="157"/>
      <c r="M98" s="157"/>
      <c r="O98" s="157"/>
      <c r="Q98" s="157"/>
      <c r="S98" s="157"/>
    </row>
    <row r="99" spans="1:20" ht="14.4" x14ac:dyDescent="0.3">
      <c r="A99" s="155"/>
      <c r="E99" s="157"/>
      <c r="G99" s="157"/>
      <c r="I99" s="157"/>
      <c r="K99" s="157"/>
      <c r="M99" s="157"/>
      <c r="O99" s="157"/>
      <c r="Q99" s="157"/>
      <c r="S99" s="157"/>
    </row>
    <row r="100" spans="1:20" ht="14.4" x14ac:dyDescent="0.3">
      <c r="A100" s="155"/>
      <c r="B100" s="155"/>
      <c r="C100" s="155"/>
      <c r="D100" s="155"/>
      <c r="E100" s="174"/>
      <c r="F100" s="155"/>
      <c r="G100" s="174"/>
      <c r="H100" s="155"/>
      <c r="I100" s="174"/>
      <c r="J100" s="155"/>
      <c r="K100" s="174"/>
      <c r="L100" s="155"/>
      <c r="M100" s="174"/>
      <c r="N100" s="155"/>
      <c r="O100" s="174"/>
      <c r="P100" s="155"/>
      <c r="Q100" s="174"/>
      <c r="R100" s="155"/>
      <c r="S100" s="174"/>
      <c r="T100" s="155"/>
    </row>
    <row r="101" spans="1:20" ht="14.4" x14ac:dyDescent="0.3">
      <c r="A101" s="155"/>
      <c r="E101" s="157"/>
      <c r="G101" s="157"/>
      <c r="I101" s="157"/>
      <c r="K101" s="157"/>
      <c r="M101" s="157"/>
      <c r="O101" s="157"/>
      <c r="Q101" s="157"/>
      <c r="S101" s="157"/>
    </row>
    <row r="102" spans="1:20" ht="14.4" x14ac:dyDescent="0.3">
      <c r="A102" s="155"/>
      <c r="B102" s="155"/>
      <c r="C102" s="155"/>
      <c r="D102" s="155"/>
      <c r="E102" s="174"/>
      <c r="F102" s="155"/>
      <c r="G102" s="174"/>
      <c r="H102" s="155"/>
      <c r="I102" s="174"/>
      <c r="J102" s="155"/>
      <c r="K102" s="174"/>
      <c r="L102" s="155"/>
      <c r="M102" s="174"/>
      <c r="N102" s="155"/>
      <c r="O102" s="174"/>
      <c r="P102" s="155"/>
      <c r="Q102" s="174"/>
      <c r="R102" s="155"/>
      <c r="S102" s="174"/>
      <c r="T102" s="155"/>
    </row>
    <row r="103" spans="1:20" ht="14.4" x14ac:dyDescent="0.3">
      <c r="A103" s="155"/>
      <c r="E103" s="157"/>
      <c r="G103" s="157"/>
      <c r="I103" s="157"/>
      <c r="K103" s="157"/>
      <c r="M103" s="157"/>
      <c r="O103" s="157"/>
      <c r="Q103" s="157"/>
      <c r="S103" s="157"/>
    </row>
    <row r="104" spans="1:20" ht="14.4" x14ac:dyDescent="0.3">
      <c r="A104" s="155"/>
      <c r="E104" s="157"/>
      <c r="G104" s="157"/>
      <c r="I104" s="157"/>
      <c r="K104" s="157"/>
      <c r="M104" s="157"/>
      <c r="O104" s="157"/>
      <c r="Q104" s="157"/>
      <c r="S104" s="157"/>
    </row>
    <row r="105" spans="1:20" ht="14.4" x14ac:dyDescent="0.3">
      <c r="A105" s="155"/>
      <c r="B105" s="155"/>
      <c r="C105" s="155"/>
      <c r="D105" s="155"/>
      <c r="E105" s="174"/>
      <c r="F105" s="155"/>
      <c r="G105" s="174"/>
      <c r="H105" s="155"/>
      <c r="I105" s="174"/>
      <c r="J105" s="155"/>
      <c r="K105" s="174"/>
      <c r="L105" s="155"/>
      <c r="M105" s="174"/>
      <c r="N105" s="155"/>
      <c r="O105" s="174"/>
      <c r="P105" s="155"/>
      <c r="Q105" s="174"/>
      <c r="R105" s="155"/>
      <c r="S105" s="174"/>
      <c r="T105" s="155"/>
    </row>
    <row r="106" spans="1:20" ht="14.4" x14ac:dyDescent="0.3">
      <c r="A106" s="155"/>
      <c r="E106" s="157"/>
      <c r="G106" s="157"/>
      <c r="I106" s="157"/>
      <c r="K106" s="157"/>
      <c r="M106" s="157"/>
      <c r="O106" s="157"/>
      <c r="Q106" s="157"/>
      <c r="S106" s="157"/>
    </row>
    <row r="107" spans="1:20" ht="14.4" x14ac:dyDescent="0.3">
      <c r="A107" s="155"/>
      <c r="E107" s="157"/>
      <c r="G107" s="157"/>
      <c r="I107" s="157"/>
      <c r="K107" s="157"/>
      <c r="M107" s="157"/>
      <c r="O107" s="157"/>
      <c r="Q107" s="157"/>
      <c r="S107" s="157"/>
    </row>
    <row r="108" spans="1:20" ht="14.4" x14ac:dyDescent="0.3">
      <c r="A108" s="155"/>
      <c r="E108" s="157"/>
      <c r="G108" s="157"/>
      <c r="I108" s="157"/>
      <c r="K108" s="157"/>
      <c r="M108" s="157"/>
      <c r="O108" s="157"/>
      <c r="Q108" s="157"/>
      <c r="S108" s="157"/>
    </row>
    <row r="109" spans="1:20" ht="14.4" x14ac:dyDescent="0.3">
      <c r="A109" s="155"/>
      <c r="E109" s="157"/>
      <c r="G109" s="157"/>
      <c r="I109" s="157"/>
      <c r="K109" s="157"/>
      <c r="M109" s="157"/>
      <c r="O109" s="157"/>
      <c r="Q109" s="157"/>
      <c r="S109" s="157"/>
    </row>
    <row r="110" spans="1:20" ht="14.4" x14ac:dyDescent="0.3">
      <c r="A110" s="155"/>
      <c r="E110" s="157"/>
      <c r="G110" s="157"/>
      <c r="I110" s="157"/>
      <c r="K110" s="157"/>
      <c r="M110" s="157"/>
      <c r="O110" s="157"/>
      <c r="Q110" s="157"/>
      <c r="S110" s="157"/>
    </row>
    <row r="111" spans="1:20" ht="14.4" x14ac:dyDescent="0.3">
      <c r="A111" s="155"/>
      <c r="B111" s="155"/>
      <c r="C111" s="155"/>
      <c r="D111" s="155"/>
      <c r="E111" s="174"/>
      <c r="F111" s="155"/>
      <c r="G111" s="174"/>
      <c r="H111" s="155"/>
      <c r="I111" s="174"/>
      <c r="J111" s="155"/>
      <c r="K111" s="174"/>
      <c r="L111" s="155"/>
      <c r="M111" s="174"/>
      <c r="N111" s="155"/>
      <c r="O111" s="174"/>
      <c r="P111" s="155"/>
      <c r="Q111" s="174"/>
      <c r="R111" s="155"/>
      <c r="S111" s="174"/>
      <c r="T111" s="155"/>
    </row>
    <row r="112" spans="1:20" ht="14.4" x14ac:dyDescent="0.3">
      <c r="A112" s="155"/>
      <c r="E112" s="157"/>
      <c r="G112" s="157"/>
      <c r="I112" s="157"/>
      <c r="K112" s="157"/>
      <c r="M112" s="157"/>
      <c r="O112" s="157"/>
      <c r="Q112" s="157"/>
      <c r="S112" s="157"/>
    </row>
    <row r="113" spans="1:20" ht="14.4" x14ac:dyDescent="0.3">
      <c r="A113" s="155"/>
      <c r="E113" s="157"/>
      <c r="G113" s="157"/>
      <c r="I113" s="157"/>
      <c r="K113" s="157"/>
      <c r="M113" s="157"/>
      <c r="O113" s="157"/>
      <c r="Q113" s="157"/>
      <c r="S113" s="157"/>
    </row>
    <row r="114" spans="1:20" ht="14.4" x14ac:dyDescent="0.3">
      <c r="A114" s="155"/>
      <c r="E114" s="157"/>
      <c r="G114" s="157"/>
      <c r="I114" s="157"/>
      <c r="K114" s="157"/>
      <c r="M114" s="157"/>
      <c r="O114" s="157"/>
      <c r="Q114" s="157"/>
      <c r="S114" s="157"/>
    </row>
    <row r="115" spans="1:20" ht="14.4" x14ac:dyDescent="0.3">
      <c r="A115" s="155"/>
      <c r="E115" s="157"/>
      <c r="G115" s="157"/>
      <c r="I115" s="157"/>
      <c r="K115" s="157"/>
      <c r="M115" s="157"/>
      <c r="O115" s="157"/>
      <c r="Q115" s="157"/>
      <c r="S115" s="157"/>
    </row>
    <row r="116" spans="1:20" ht="14.4" x14ac:dyDescent="0.3">
      <c r="A116" s="155"/>
      <c r="E116" s="157"/>
      <c r="G116" s="157"/>
      <c r="I116" s="157"/>
      <c r="K116" s="157"/>
      <c r="M116" s="157"/>
      <c r="O116" s="157"/>
      <c r="Q116" s="157"/>
      <c r="S116" s="157"/>
    </row>
    <row r="117" spans="1:20" ht="14.4" x14ac:dyDescent="0.3">
      <c r="A117" s="155"/>
      <c r="B117" s="155"/>
      <c r="C117" s="155"/>
      <c r="D117" s="155"/>
      <c r="E117" s="174"/>
      <c r="F117" s="155"/>
      <c r="G117" s="174"/>
      <c r="H117" s="155"/>
      <c r="I117" s="174"/>
      <c r="J117" s="155"/>
      <c r="K117" s="174"/>
      <c r="L117" s="155"/>
      <c r="M117" s="174"/>
      <c r="N117" s="155"/>
      <c r="O117" s="174"/>
      <c r="P117" s="155"/>
      <c r="Q117" s="174"/>
      <c r="R117" s="155"/>
      <c r="S117" s="174"/>
      <c r="T117" s="155"/>
    </row>
    <row r="118" spans="1:20" ht="14.4" x14ac:dyDescent="0.3">
      <c r="A118" s="155"/>
      <c r="E118" s="157"/>
      <c r="G118" s="157"/>
      <c r="I118" s="157"/>
      <c r="K118" s="157"/>
      <c r="M118" s="157"/>
      <c r="O118" s="157"/>
      <c r="Q118" s="157"/>
      <c r="S118" s="157"/>
    </row>
    <row r="119" spans="1:20" ht="14.4" x14ac:dyDescent="0.3">
      <c r="A119" s="155"/>
      <c r="E119" s="157"/>
      <c r="G119" s="157"/>
      <c r="I119" s="157"/>
      <c r="K119" s="157"/>
      <c r="M119" s="157"/>
      <c r="O119" s="157"/>
      <c r="Q119" s="157"/>
      <c r="S119" s="157"/>
    </row>
    <row r="120" spans="1:20" ht="14.4" x14ac:dyDescent="0.3">
      <c r="A120" s="155"/>
      <c r="E120" s="157"/>
      <c r="G120" s="157"/>
      <c r="I120" s="157"/>
      <c r="K120" s="157"/>
      <c r="M120" s="157"/>
      <c r="O120" s="157"/>
      <c r="Q120" s="157"/>
      <c r="S120" s="157"/>
    </row>
    <row r="121" spans="1:20" ht="14.4" x14ac:dyDescent="0.3">
      <c r="A121" s="155"/>
      <c r="E121" s="157"/>
      <c r="G121" s="157"/>
      <c r="I121" s="157"/>
      <c r="K121" s="157"/>
      <c r="M121" s="157"/>
      <c r="O121" s="157"/>
      <c r="Q121" s="157"/>
      <c r="S121" s="157"/>
    </row>
    <row r="122" spans="1:20" ht="14.4" x14ac:dyDescent="0.3">
      <c r="A122" s="155"/>
      <c r="B122" s="155"/>
      <c r="C122" s="155"/>
      <c r="D122" s="155"/>
      <c r="E122" s="174"/>
      <c r="F122" s="155"/>
      <c r="G122" s="174"/>
      <c r="H122" s="155"/>
      <c r="I122" s="174"/>
      <c r="J122" s="155"/>
      <c r="K122" s="174"/>
      <c r="L122" s="155"/>
      <c r="M122" s="174"/>
      <c r="N122" s="155"/>
      <c r="O122" s="174"/>
      <c r="P122" s="155"/>
      <c r="Q122" s="174"/>
      <c r="R122" s="155"/>
      <c r="S122" s="174"/>
      <c r="T122" s="155"/>
    </row>
    <row r="123" spans="1:20" ht="14.4" x14ac:dyDescent="0.3">
      <c r="A123" s="155"/>
      <c r="E123" s="157"/>
      <c r="G123" s="157"/>
      <c r="I123" s="157"/>
      <c r="K123" s="157"/>
      <c r="M123" s="157"/>
      <c r="O123" s="157"/>
      <c r="Q123" s="157"/>
      <c r="S123" s="157"/>
    </row>
    <row r="124" spans="1:20" ht="14.4" x14ac:dyDescent="0.3">
      <c r="A124" s="155"/>
      <c r="B124" s="155"/>
      <c r="C124" s="155"/>
      <c r="D124" s="155"/>
      <c r="E124" s="174"/>
      <c r="F124" s="155"/>
      <c r="G124" s="174"/>
      <c r="H124" s="155"/>
      <c r="I124" s="174"/>
      <c r="J124" s="155"/>
      <c r="K124" s="174"/>
      <c r="L124" s="155"/>
      <c r="M124" s="174"/>
      <c r="N124" s="155"/>
      <c r="O124" s="174"/>
      <c r="P124" s="155"/>
      <c r="Q124" s="174"/>
      <c r="R124" s="155"/>
      <c r="S124" s="174"/>
      <c r="T124" s="155"/>
    </row>
    <row r="125" spans="1:20" ht="14.4" x14ac:dyDescent="0.3">
      <c r="A125" s="155"/>
      <c r="E125" s="157"/>
      <c r="G125" s="157"/>
      <c r="I125" s="157"/>
      <c r="K125" s="157"/>
      <c r="M125" s="157"/>
      <c r="O125" s="157"/>
      <c r="Q125" s="157"/>
      <c r="S125" s="157"/>
    </row>
    <row r="126" spans="1:20" ht="14.4" x14ac:dyDescent="0.3">
      <c r="A126" s="155"/>
      <c r="E126" s="157"/>
      <c r="G126" s="157"/>
      <c r="I126" s="157"/>
      <c r="K126" s="157"/>
      <c r="M126" s="157"/>
      <c r="O126" s="157"/>
      <c r="Q126" s="157"/>
      <c r="S126" s="157"/>
    </row>
    <row r="127" spans="1:20" ht="14.4" x14ac:dyDescent="0.3">
      <c r="A127" s="155"/>
      <c r="E127" s="157"/>
      <c r="G127" s="157"/>
      <c r="I127" s="157"/>
      <c r="K127" s="157"/>
      <c r="M127" s="157"/>
      <c r="O127" s="157"/>
      <c r="Q127" s="157"/>
      <c r="S127" s="157"/>
    </row>
    <row r="128" spans="1:20" ht="14.4" x14ac:dyDescent="0.3">
      <c r="A128" s="155"/>
      <c r="E128" s="157"/>
      <c r="G128" s="157"/>
      <c r="I128" s="157"/>
      <c r="K128" s="157"/>
      <c r="M128" s="157"/>
      <c r="O128" s="157"/>
      <c r="Q128" s="157"/>
      <c r="S128" s="157"/>
    </row>
    <row r="129" spans="1:20" ht="14.4" x14ac:dyDescent="0.3">
      <c r="A129" s="155"/>
      <c r="E129" s="157"/>
      <c r="G129" s="157"/>
      <c r="I129" s="157"/>
      <c r="K129" s="157"/>
      <c r="M129" s="157"/>
      <c r="O129" s="157"/>
      <c r="Q129" s="157"/>
      <c r="S129" s="157"/>
    </row>
    <row r="130" spans="1:20" ht="14.4" x14ac:dyDescent="0.3">
      <c r="A130" s="155"/>
      <c r="E130" s="157"/>
      <c r="G130" s="157"/>
      <c r="I130" s="157"/>
      <c r="K130" s="157"/>
      <c r="M130" s="157"/>
      <c r="O130" s="157"/>
      <c r="Q130" s="157"/>
      <c r="S130" s="157"/>
    </row>
    <row r="131" spans="1:20" ht="14.4" x14ac:dyDescent="0.3">
      <c r="A131" s="155"/>
      <c r="B131" s="155"/>
      <c r="C131" s="155"/>
      <c r="D131" s="155"/>
      <c r="E131" s="174"/>
      <c r="F131" s="155"/>
      <c r="G131" s="174"/>
      <c r="H131" s="155"/>
      <c r="I131" s="174"/>
      <c r="J131" s="155"/>
      <c r="K131" s="174"/>
      <c r="L131" s="155"/>
      <c r="M131" s="174"/>
      <c r="N131" s="155"/>
      <c r="O131" s="174"/>
      <c r="P131" s="155"/>
      <c r="Q131" s="174"/>
      <c r="R131" s="155"/>
      <c r="S131" s="174"/>
      <c r="T131" s="155"/>
    </row>
    <row r="132" spans="1:20" ht="14.4" x14ac:dyDescent="0.3">
      <c r="A132" s="155"/>
      <c r="E132" s="157"/>
      <c r="G132" s="157"/>
      <c r="I132" s="157"/>
      <c r="K132" s="157"/>
      <c r="M132" s="157"/>
      <c r="O132" s="157"/>
      <c r="Q132" s="157"/>
      <c r="S132" s="157"/>
    </row>
    <row r="133" spans="1:20" ht="14.4" x14ac:dyDescent="0.3">
      <c r="A133" s="155"/>
      <c r="E133" s="157"/>
      <c r="G133" s="157"/>
      <c r="I133" s="157"/>
      <c r="K133" s="157"/>
      <c r="M133" s="157"/>
      <c r="O133" s="157"/>
      <c r="Q133" s="157"/>
      <c r="S133" s="157"/>
    </row>
    <row r="134" spans="1:20" ht="14.4" x14ac:dyDescent="0.3">
      <c r="A134" s="155"/>
      <c r="E134" s="157"/>
      <c r="G134" s="157"/>
      <c r="I134" s="157"/>
      <c r="K134" s="157"/>
      <c r="M134" s="157"/>
      <c r="O134" s="157"/>
      <c r="Q134" s="157"/>
      <c r="S134" s="157"/>
    </row>
    <row r="135" spans="1:20" ht="14.4" x14ac:dyDescent="0.3">
      <c r="A135" s="155"/>
      <c r="E135" s="157"/>
      <c r="G135" s="157"/>
      <c r="I135" s="157"/>
      <c r="K135" s="157"/>
      <c r="M135" s="157"/>
      <c r="O135" s="157"/>
      <c r="Q135" s="157"/>
      <c r="S135" s="157"/>
    </row>
    <row r="136" spans="1:20" ht="14.4" x14ac:dyDescent="0.3">
      <c r="A136" s="155"/>
      <c r="B136" s="155"/>
      <c r="C136" s="155"/>
      <c r="D136" s="155"/>
      <c r="E136" s="174"/>
      <c r="F136" s="155"/>
      <c r="G136" s="174"/>
      <c r="H136" s="155"/>
      <c r="I136" s="174"/>
      <c r="J136" s="155"/>
      <c r="K136" s="174"/>
      <c r="L136" s="155"/>
      <c r="M136" s="174"/>
      <c r="N136" s="155"/>
      <c r="O136" s="174"/>
      <c r="P136" s="155"/>
      <c r="Q136" s="174"/>
      <c r="R136" s="155"/>
      <c r="S136" s="174"/>
      <c r="T136" s="155"/>
    </row>
    <row r="137" spans="1:20" ht="14.4" x14ac:dyDescent="0.3">
      <c r="A137" s="155"/>
      <c r="E137" s="157"/>
      <c r="G137" s="157"/>
      <c r="I137" s="157"/>
      <c r="K137" s="157"/>
      <c r="M137" s="157"/>
      <c r="O137" s="157"/>
      <c r="Q137" s="157"/>
      <c r="S137" s="157"/>
    </row>
    <row r="138" spans="1:20" ht="14.4" x14ac:dyDescent="0.3">
      <c r="A138" s="155"/>
      <c r="E138" s="157"/>
      <c r="G138" s="157"/>
      <c r="I138" s="157"/>
      <c r="K138" s="157"/>
      <c r="M138" s="157"/>
      <c r="O138" s="157"/>
      <c r="Q138" s="157"/>
      <c r="S138" s="157"/>
    </row>
    <row r="139" spans="1:20" ht="14.4" x14ac:dyDescent="0.3">
      <c r="A139" s="155"/>
      <c r="E139" s="157"/>
      <c r="G139" s="157"/>
      <c r="I139" s="157"/>
      <c r="K139" s="157"/>
      <c r="M139" s="157"/>
      <c r="O139" s="157"/>
      <c r="Q139" s="157"/>
      <c r="S139" s="157"/>
    </row>
    <row r="140" spans="1:20" ht="14.4" x14ac:dyDescent="0.3">
      <c r="A140" s="155"/>
      <c r="B140" s="155"/>
      <c r="C140" s="155"/>
      <c r="D140" s="155"/>
      <c r="E140" s="174"/>
      <c r="F140" s="155"/>
      <c r="G140" s="174"/>
      <c r="H140" s="155"/>
      <c r="I140" s="174"/>
      <c r="J140" s="155"/>
      <c r="K140" s="174"/>
      <c r="L140" s="155"/>
      <c r="M140" s="174"/>
      <c r="N140" s="155"/>
      <c r="O140" s="174"/>
      <c r="P140" s="155"/>
      <c r="Q140" s="174"/>
      <c r="R140" s="155"/>
      <c r="S140" s="174"/>
      <c r="T140" s="155"/>
    </row>
    <row r="141" spans="1:20" ht="14.4" x14ac:dyDescent="0.3">
      <c r="A141" s="155"/>
      <c r="E141" s="157"/>
      <c r="G141" s="157"/>
      <c r="I141" s="157"/>
      <c r="K141" s="157"/>
      <c r="M141" s="157"/>
      <c r="O141" s="157"/>
      <c r="Q141" s="157"/>
      <c r="S141" s="157"/>
    </row>
    <row r="142" spans="1:20" ht="14.4" x14ac:dyDescent="0.3">
      <c r="A142" s="155"/>
      <c r="E142" s="157"/>
      <c r="G142" s="157"/>
      <c r="I142" s="157"/>
      <c r="K142" s="157"/>
      <c r="M142" s="157"/>
      <c r="O142" s="157"/>
      <c r="Q142" s="157"/>
      <c r="S142" s="157"/>
    </row>
    <row r="143" spans="1:20" ht="14.4" x14ac:dyDescent="0.3">
      <c r="A143" s="155"/>
      <c r="E143" s="157"/>
      <c r="G143" s="157"/>
      <c r="I143" s="157"/>
      <c r="K143" s="157"/>
      <c r="M143" s="157"/>
      <c r="O143" s="157"/>
      <c r="Q143" s="157"/>
      <c r="S143" s="157"/>
    </row>
    <row r="144" spans="1:20" ht="14.4" x14ac:dyDescent="0.3">
      <c r="A144" s="155"/>
      <c r="E144" s="157"/>
      <c r="G144" s="157"/>
      <c r="I144" s="157"/>
      <c r="K144" s="157"/>
      <c r="M144" s="157"/>
      <c r="O144" s="157"/>
      <c r="Q144" s="157"/>
      <c r="S144" s="157"/>
    </row>
    <row r="145" spans="1:20" ht="14.4" x14ac:dyDescent="0.3">
      <c r="A145" s="155"/>
      <c r="E145" s="157"/>
      <c r="G145" s="157"/>
      <c r="I145" s="157"/>
      <c r="K145" s="157"/>
      <c r="M145" s="157"/>
      <c r="O145" s="157"/>
      <c r="Q145" s="157"/>
      <c r="S145" s="157"/>
    </row>
    <row r="146" spans="1:20" ht="14.4" x14ac:dyDescent="0.3">
      <c r="A146" s="155"/>
      <c r="E146" s="157"/>
      <c r="G146" s="157"/>
      <c r="I146" s="157"/>
      <c r="K146" s="157"/>
      <c r="M146" s="157"/>
      <c r="O146" s="157"/>
      <c r="Q146" s="157"/>
      <c r="S146" s="157"/>
    </row>
    <row r="147" spans="1:20" ht="14.4" x14ac:dyDescent="0.3">
      <c r="A147" s="155"/>
      <c r="E147" s="157"/>
      <c r="G147" s="157"/>
      <c r="I147" s="157"/>
      <c r="K147" s="157"/>
      <c r="M147" s="157"/>
      <c r="O147" s="157"/>
      <c r="Q147" s="157"/>
      <c r="S147" s="157"/>
    </row>
    <row r="148" spans="1:20" ht="14.4" x14ac:dyDescent="0.3">
      <c r="A148" s="155"/>
      <c r="E148" s="157"/>
      <c r="G148" s="157"/>
      <c r="I148" s="157"/>
      <c r="K148" s="157"/>
      <c r="M148" s="157"/>
      <c r="O148" s="157"/>
      <c r="Q148" s="157"/>
      <c r="S148" s="157"/>
    </row>
    <row r="149" spans="1:20" ht="14.4" x14ac:dyDescent="0.3">
      <c r="A149" s="155"/>
      <c r="E149" s="157"/>
      <c r="G149" s="157"/>
      <c r="I149" s="157"/>
      <c r="K149" s="157"/>
      <c r="M149" s="157"/>
      <c r="O149" s="157"/>
      <c r="Q149" s="157"/>
      <c r="S149" s="157"/>
    </row>
    <row r="150" spans="1:20" ht="14.4" x14ac:dyDescent="0.3">
      <c r="A150" s="155"/>
      <c r="B150" s="155"/>
      <c r="C150" s="155"/>
      <c r="D150" s="155"/>
      <c r="E150" s="174"/>
      <c r="F150" s="155"/>
      <c r="G150" s="174"/>
      <c r="H150" s="155"/>
      <c r="I150" s="174"/>
      <c r="J150" s="155"/>
      <c r="K150" s="174"/>
      <c r="L150" s="155"/>
      <c r="M150" s="174"/>
      <c r="N150" s="155"/>
      <c r="O150" s="174"/>
      <c r="P150" s="155"/>
      <c r="Q150" s="174"/>
      <c r="R150" s="155"/>
      <c r="S150" s="174"/>
      <c r="T150" s="155"/>
    </row>
    <row r="151" spans="1:20" ht="14.4" x14ac:dyDescent="0.3">
      <c r="A151" s="155"/>
      <c r="E151" s="157"/>
      <c r="G151" s="157"/>
      <c r="I151" s="157"/>
      <c r="K151" s="157"/>
      <c r="M151" s="157"/>
      <c r="O151" s="157"/>
      <c r="Q151" s="157"/>
      <c r="S151" s="157"/>
    </row>
    <row r="152" spans="1:20" ht="14.4" x14ac:dyDescent="0.3">
      <c r="A152" s="155"/>
      <c r="E152" s="157"/>
      <c r="G152" s="157"/>
      <c r="I152" s="157"/>
      <c r="K152" s="157"/>
      <c r="M152" s="157"/>
      <c r="O152" s="157"/>
      <c r="Q152" s="157"/>
      <c r="S152" s="157"/>
    </row>
    <row r="153" spans="1:20" ht="14.4" x14ac:dyDescent="0.3">
      <c r="A153" s="155"/>
      <c r="E153" s="157"/>
      <c r="G153" s="157"/>
      <c r="I153" s="157"/>
      <c r="K153" s="157"/>
      <c r="M153" s="157"/>
      <c r="O153" s="157"/>
      <c r="Q153" s="157"/>
      <c r="S153" s="157"/>
    </row>
    <row r="154" spans="1:20" ht="14.4" x14ac:dyDescent="0.3">
      <c r="A154" s="155"/>
      <c r="B154" s="155"/>
      <c r="C154" s="155"/>
      <c r="D154" s="155"/>
      <c r="E154" s="174"/>
      <c r="F154" s="155"/>
      <c r="G154" s="174"/>
      <c r="H154" s="155"/>
      <c r="I154" s="174"/>
      <c r="J154" s="155"/>
      <c r="K154" s="174"/>
      <c r="L154" s="155"/>
      <c r="M154" s="174"/>
      <c r="N154" s="155"/>
      <c r="O154" s="174"/>
      <c r="P154" s="155"/>
      <c r="Q154" s="174"/>
      <c r="R154" s="155"/>
      <c r="S154" s="174"/>
      <c r="T154" s="155"/>
    </row>
    <row r="155" spans="1:20" ht="14.4" x14ac:dyDescent="0.3">
      <c r="A155" s="156"/>
      <c r="B155" s="156"/>
      <c r="C155" s="156"/>
      <c r="D155" s="156"/>
      <c r="E155" s="158"/>
      <c r="F155" s="156"/>
      <c r="G155" s="158"/>
      <c r="H155" s="156"/>
      <c r="I155" s="158"/>
      <c r="J155" s="156"/>
      <c r="K155" s="158"/>
      <c r="L155" s="156"/>
      <c r="M155" s="158"/>
      <c r="N155" s="156"/>
      <c r="O155" s="158"/>
      <c r="P155" s="156"/>
      <c r="Q155" s="158"/>
      <c r="R155" s="156"/>
      <c r="S155" s="158"/>
      <c r="T155" s="156"/>
    </row>
  </sheetData>
  <mergeCells count="38">
    <mergeCell ref="A4:T4"/>
    <mergeCell ref="A2:T2"/>
    <mergeCell ref="T9:T10"/>
    <mergeCell ref="D9:E9"/>
    <mergeCell ref="F9:G9"/>
    <mergeCell ref="H9:I9"/>
    <mergeCell ref="J9:K9"/>
    <mergeCell ref="L9:M9"/>
    <mergeCell ref="N9:O9"/>
    <mergeCell ref="P9:Q9"/>
    <mergeCell ref="R9:S9"/>
    <mergeCell ref="A50:A55"/>
    <mergeCell ref="A43:A46"/>
    <mergeCell ref="A37:A41"/>
    <mergeCell ref="A31:A35"/>
    <mergeCell ref="A82:C82"/>
    <mergeCell ref="A79:A80"/>
    <mergeCell ref="A71:A75"/>
    <mergeCell ref="A62:A64"/>
    <mergeCell ref="A57:A60"/>
    <mergeCell ref="A56:C56"/>
    <mergeCell ref="A61:C61"/>
    <mergeCell ref="A65:C65"/>
    <mergeCell ref="A76:C76"/>
    <mergeCell ref="A81:C81"/>
    <mergeCell ref="A67:A68"/>
    <mergeCell ref="A69:C69"/>
    <mergeCell ref="A49:C49"/>
    <mergeCell ref="A11:A18"/>
    <mergeCell ref="A30:C30"/>
    <mergeCell ref="A36:C36"/>
    <mergeCell ref="A42:C42"/>
    <mergeCell ref="A47:C47"/>
    <mergeCell ref="A28:A29"/>
    <mergeCell ref="A20:A24"/>
    <mergeCell ref="A19:C19"/>
    <mergeCell ref="A25:C25"/>
    <mergeCell ref="A27:C27"/>
  </mergeCells>
  <phoneticPr fontId="0" type="noConversion"/>
  <printOptions horizontalCentered="1"/>
  <pageMargins left="0.39370078740157483" right="0.39370078740157483" top="0.39370078740157483" bottom="0.39370078740157483" header="0.51181102362204722" footer="0.51181102362204722"/>
  <pageSetup paperSize="9" scale="65" orientation="landscape" r:id="rId1"/>
  <headerFooter alignWithMargins="0"/>
  <rowBreaks count="1" manualBreakCount="1">
    <brk id="44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P82"/>
  <sheetViews>
    <sheetView zoomScaleNormal="100" zoomScaleSheetLayoutView="100" workbookViewId="0">
      <pane xSplit="3" ySplit="10" topLeftCell="F11" activePane="bottomRight" state="frozenSplit"/>
      <selection pane="topRight" activeCell="K1" sqref="K1"/>
      <selection pane="bottomLeft" activeCell="A25" sqref="A25"/>
      <selection pane="bottomRight" activeCell="A3" sqref="A3"/>
    </sheetView>
  </sheetViews>
  <sheetFormatPr defaultRowHeight="13.2" x14ac:dyDescent="0.25"/>
  <cols>
    <col min="1" max="1" width="21" customWidth="1"/>
    <col min="2" max="2" width="8.6640625" bestFit="1" customWidth="1"/>
    <col min="3" max="3" width="31.88671875" bestFit="1" customWidth="1"/>
    <col min="4" max="4" width="12.109375" customWidth="1"/>
    <col min="5" max="5" width="12.109375" style="60" customWidth="1"/>
    <col min="6" max="6" width="12.109375" customWidth="1"/>
    <col min="7" max="9" width="12.109375" style="60" customWidth="1"/>
    <col min="10" max="10" width="12.109375" customWidth="1"/>
    <col min="11" max="11" width="12.109375" style="60" customWidth="1"/>
    <col min="12" max="12" width="12.109375" customWidth="1"/>
    <col min="13" max="13" width="12.109375" style="60" customWidth="1"/>
    <col min="14" max="14" width="12.109375" customWidth="1"/>
    <col min="15" max="15" width="12.109375" style="60" customWidth="1"/>
    <col min="16" max="16" width="12.109375" customWidth="1"/>
  </cols>
  <sheetData>
    <row r="2" spans="1:16" x14ac:dyDescent="0.25">
      <c r="A2" s="378" t="s">
        <v>474</v>
      </c>
      <c r="B2" s="378"/>
      <c r="C2" s="378"/>
      <c r="D2" s="378"/>
      <c r="E2" s="378"/>
      <c r="F2" s="378"/>
      <c r="G2" s="378"/>
      <c r="H2" s="378"/>
      <c r="I2" s="378"/>
      <c r="J2" s="378"/>
      <c r="K2" s="378"/>
      <c r="L2" s="378"/>
      <c r="M2" s="378"/>
      <c r="N2" s="378"/>
      <c r="O2" s="378"/>
      <c r="P2" s="378"/>
    </row>
    <row r="3" spans="1:16" x14ac:dyDescent="0.25">
      <c r="B3" s="9"/>
      <c r="C3" s="9"/>
      <c r="D3" s="9"/>
    </row>
    <row r="4" spans="1:16" x14ac:dyDescent="0.25">
      <c r="A4" s="378" t="s">
        <v>60</v>
      </c>
      <c r="B4" s="378"/>
      <c r="C4" s="378"/>
      <c r="D4" s="378"/>
      <c r="E4" s="378"/>
      <c r="F4" s="378"/>
      <c r="G4" s="378"/>
      <c r="H4" s="378"/>
      <c r="I4" s="378"/>
      <c r="J4" s="378"/>
      <c r="K4" s="378"/>
      <c r="L4" s="378"/>
      <c r="M4" s="378"/>
      <c r="N4" s="378"/>
      <c r="O4" s="378"/>
      <c r="P4" s="378"/>
    </row>
    <row r="6" spans="1:16" x14ac:dyDescent="0.25">
      <c r="A6" s="1" t="s">
        <v>271</v>
      </c>
    </row>
    <row r="7" spans="1:16" ht="13.8" thickBot="1" x14ac:dyDescent="0.3"/>
    <row r="8" spans="1:16" x14ac:dyDescent="0.25">
      <c r="A8" s="175"/>
      <c r="B8" s="176"/>
      <c r="C8" s="177"/>
      <c r="D8" s="425" t="s">
        <v>175</v>
      </c>
      <c r="E8" s="426"/>
      <c r="F8" s="426"/>
      <c r="G8" s="426"/>
      <c r="H8" s="426"/>
      <c r="I8" s="426"/>
      <c r="J8" s="426"/>
      <c r="K8" s="426"/>
      <c r="L8" s="426"/>
      <c r="M8" s="426"/>
      <c r="N8" s="426"/>
      <c r="O8" s="426"/>
      <c r="P8" s="427"/>
    </row>
    <row r="9" spans="1:16" x14ac:dyDescent="0.25">
      <c r="A9" s="179"/>
      <c r="B9" s="178"/>
      <c r="C9" s="185"/>
      <c r="D9" s="428" t="s">
        <v>82</v>
      </c>
      <c r="E9" s="424"/>
      <c r="F9" s="424" t="s">
        <v>452</v>
      </c>
      <c r="G9" s="424"/>
      <c r="H9" s="424" t="s">
        <v>453</v>
      </c>
      <c r="I9" s="424"/>
      <c r="J9" s="424" t="s">
        <v>80</v>
      </c>
      <c r="K9" s="424"/>
      <c r="L9" s="424" t="s">
        <v>81</v>
      </c>
      <c r="M9" s="424"/>
      <c r="N9" s="424" t="s">
        <v>83</v>
      </c>
      <c r="O9" s="424"/>
      <c r="P9" s="429" t="s">
        <v>63</v>
      </c>
    </row>
    <row r="10" spans="1:16" ht="13.8" thickBot="1" x14ac:dyDescent="0.3">
      <c r="A10" s="180" t="s">
        <v>7</v>
      </c>
      <c r="B10" s="181" t="s">
        <v>16</v>
      </c>
      <c r="C10" s="234" t="s">
        <v>56</v>
      </c>
      <c r="D10" s="244" t="s">
        <v>197</v>
      </c>
      <c r="E10" s="183" t="s">
        <v>52</v>
      </c>
      <c r="F10" s="184" t="s">
        <v>197</v>
      </c>
      <c r="G10" s="183" t="s">
        <v>52</v>
      </c>
      <c r="H10" s="184" t="s">
        <v>197</v>
      </c>
      <c r="I10" s="183" t="s">
        <v>52</v>
      </c>
      <c r="J10" s="184" t="s">
        <v>197</v>
      </c>
      <c r="K10" s="183" t="s">
        <v>52</v>
      </c>
      <c r="L10" s="184" t="s">
        <v>197</v>
      </c>
      <c r="M10" s="183" t="s">
        <v>52</v>
      </c>
      <c r="N10" s="184" t="s">
        <v>197</v>
      </c>
      <c r="O10" s="183" t="s">
        <v>52</v>
      </c>
      <c r="P10" s="418"/>
    </row>
    <row r="11" spans="1:16" ht="12.75" customHeight="1" x14ac:dyDescent="0.25">
      <c r="A11" s="407" t="s">
        <v>314</v>
      </c>
      <c r="B11" s="370" t="s">
        <v>417</v>
      </c>
      <c r="C11" s="163" t="s">
        <v>58</v>
      </c>
      <c r="D11" s="27">
        <v>1776</v>
      </c>
      <c r="E11" s="330">
        <v>7.2647000000000004</v>
      </c>
      <c r="F11" s="3">
        <v>4165</v>
      </c>
      <c r="G11" s="330">
        <v>17.036860000000001</v>
      </c>
      <c r="H11" s="3">
        <v>10755</v>
      </c>
      <c r="I11" s="330">
        <v>43.993130000000001</v>
      </c>
      <c r="J11" s="27">
        <v>7286</v>
      </c>
      <c r="K11" s="330">
        <v>29.803249999999998</v>
      </c>
      <c r="L11" s="3">
        <v>465</v>
      </c>
      <c r="M11" s="330">
        <v>1.9020699999999999</v>
      </c>
      <c r="N11" s="27">
        <v>0</v>
      </c>
      <c r="O11" s="330">
        <v>0</v>
      </c>
      <c r="P11" s="233">
        <v>24447</v>
      </c>
    </row>
    <row r="12" spans="1:16" ht="12.75" customHeight="1" x14ac:dyDescent="0.25">
      <c r="A12" s="408"/>
      <c r="B12" s="46" t="s">
        <v>118</v>
      </c>
      <c r="C12" s="46" t="s">
        <v>22</v>
      </c>
      <c r="D12" s="26">
        <v>10</v>
      </c>
      <c r="E12" s="331">
        <v>1.695E-2</v>
      </c>
      <c r="F12" s="29">
        <v>683</v>
      </c>
      <c r="G12" s="331">
        <v>1.1577999999999999</v>
      </c>
      <c r="H12" s="29">
        <v>23428</v>
      </c>
      <c r="I12" s="331">
        <v>39.714530000000003</v>
      </c>
      <c r="J12" s="26">
        <v>20998</v>
      </c>
      <c r="K12" s="331">
        <v>35.595260000000003</v>
      </c>
      <c r="L12" s="29">
        <v>13872</v>
      </c>
      <c r="M12" s="331">
        <v>23.515450000000001</v>
      </c>
      <c r="N12" s="26">
        <v>0</v>
      </c>
      <c r="O12" s="331">
        <v>0</v>
      </c>
      <c r="P12" s="172">
        <v>58991</v>
      </c>
    </row>
    <row r="13" spans="1:16" ht="12.75" customHeight="1" x14ac:dyDescent="0.25">
      <c r="A13" s="408"/>
      <c r="B13" s="46" t="s">
        <v>119</v>
      </c>
      <c r="C13" s="46" t="s">
        <v>31</v>
      </c>
      <c r="D13" s="26">
        <v>1154</v>
      </c>
      <c r="E13" s="331">
        <v>2.60785</v>
      </c>
      <c r="F13" s="29">
        <v>7006</v>
      </c>
      <c r="G13" s="331">
        <v>15.832409999999999</v>
      </c>
      <c r="H13" s="29">
        <v>23926</v>
      </c>
      <c r="I13" s="331">
        <v>54.068829999999998</v>
      </c>
      <c r="J13" s="26">
        <v>11568</v>
      </c>
      <c r="K13" s="331">
        <v>26.141780000000001</v>
      </c>
      <c r="L13" s="29">
        <v>421</v>
      </c>
      <c r="M13" s="331">
        <v>0.95138999999999996</v>
      </c>
      <c r="N13" s="26">
        <v>176</v>
      </c>
      <c r="O13" s="331">
        <v>0.39772999999999997</v>
      </c>
      <c r="P13" s="172">
        <v>44251</v>
      </c>
    </row>
    <row r="14" spans="1:16" ht="12.75" customHeight="1" x14ac:dyDescent="0.25">
      <c r="A14" s="408"/>
      <c r="B14" s="46" t="s">
        <v>120</v>
      </c>
      <c r="C14" s="46" t="s">
        <v>32</v>
      </c>
      <c r="D14" s="26">
        <v>193</v>
      </c>
      <c r="E14" s="331">
        <v>0.63126000000000004</v>
      </c>
      <c r="F14" s="29">
        <v>1628</v>
      </c>
      <c r="G14" s="331">
        <v>5.3247900000000001</v>
      </c>
      <c r="H14" s="29">
        <v>12103</v>
      </c>
      <c r="I14" s="331">
        <v>39.585920000000002</v>
      </c>
      <c r="J14" s="26">
        <v>16361</v>
      </c>
      <c r="K14" s="331">
        <v>53.512790000000003</v>
      </c>
      <c r="L14" s="29">
        <v>289</v>
      </c>
      <c r="M14" s="331">
        <v>0.94525000000000003</v>
      </c>
      <c r="N14" s="26">
        <v>0</v>
      </c>
      <c r="O14" s="331">
        <v>0</v>
      </c>
      <c r="P14" s="172">
        <v>30574</v>
      </c>
    </row>
    <row r="15" spans="1:16" ht="12.75" customHeight="1" x14ac:dyDescent="0.25">
      <c r="A15" s="408"/>
      <c r="B15" s="46" t="s">
        <v>121</v>
      </c>
      <c r="C15" s="46" t="s">
        <v>33</v>
      </c>
      <c r="D15" s="26">
        <v>141</v>
      </c>
      <c r="E15" s="331">
        <v>0.57140999999999997</v>
      </c>
      <c r="F15" s="29">
        <v>4206</v>
      </c>
      <c r="G15" s="331">
        <v>17.044899999999998</v>
      </c>
      <c r="H15" s="29">
        <v>8978</v>
      </c>
      <c r="I15" s="331">
        <v>36.38353</v>
      </c>
      <c r="J15" s="26">
        <v>11074</v>
      </c>
      <c r="K15" s="331">
        <v>44.877609999999997</v>
      </c>
      <c r="L15" s="29">
        <v>277</v>
      </c>
      <c r="M15" s="331">
        <v>1.1225499999999999</v>
      </c>
      <c r="N15" s="26">
        <v>0</v>
      </c>
      <c r="O15" s="331">
        <v>0</v>
      </c>
      <c r="P15" s="172">
        <v>24676</v>
      </c>
    </row>
    <row r="16" spans="1:16" ht="12.75" customHeight="1" x14ac:dyDescent="0.25">
      <c r="A16" s="408"/>
      <c r="B16" s="46" t="s">
        <v>372</v>
      </c>
      <c r="C16" s="46" t="s">
        <v>57</v>
      </c>
      <c r="D16" s="26">
        <v>1066</v>
      </c>
      <c r="E16" s="331">
        <v>3.8492099999999998</v>
      </c>
      <c r="F16" s="29">
        <v>4030</v>
      </c>
      <c r="G16" s="331">
        <v>14.55189</v>
      </c>
      <c r="H16" s="29">
        <v>12111</v>
      </c>
      <c r="I16" s="331">
        <v>43.731490000000001</v>
      </c>
      <c r="J16" s="26">
        <v>9979</v>
      </c>
      <c r="K16" s="331">
        <v>36.033079999999998</v>
      </c>
      <c r="L16" s="29">
        <v>508</v>
      </c>
      <c r="M16" s="331">
        <v>1.83433</v>
      </c>
      <c r="N16" s="26">
        <v>0</v>
      </c>
      <c r="O16" s="331">
        <v>0</v>
      </c>
      <c r="P16" s="172">
        <v>27694</v>
      </c>
    </row>
    <row r="17" spans="1:16" ht="12.75" customHeight="1" x14ac:dyDescent="0.25">
      <c r="A17" s="408"/>
      <c r="B17" s="339" t="s">
        <v>467</v>
      </c>
      <c r="C17" s="46" t="s">
        <v>466</v>
      </c>
      <c r="D17" s="26">
        <v>309</v>
      </c>
      <c r="E17" s="331">
        <v>0.98189000000000004</v>
      </c>
      <c r="F17" s="29">
        <v>2933</v>
      </c>
      <c r="G17" s="331">
        <v>9.3199900000000007</v>
      </c>
      <c r="H17" s="29">
        <v>10161</v>
      </c>
      <c r="I17" s="331">
        <v>32.287889999999997</v>
      </c>
      <c r="J17" s="26">
        <v>16483</v>
      </c>
      <c r="K17" s="331">
        <v>52.376869999999997</v>
      </c>
      <c r="L17" s="29">
        <v>1142</v>
      </c>
      <c r="M17" s="331">
        <v>3.6288499999999999</v>
      </c>
      <c r="N17" s="26">
        <v>442</v>
      </c>
      <c r="O17" s="331">
        <v>1.4045099999999999</v>
      </c>
      <c r="P17" s="172">
        <v>31470</v>
      </c>
    </row>
    <row r="18" spans="1:16" ht="12.75" customHeight="1" x14ac:dyDescent="0.25">
      <c r="A18" s="409"/>
      <c r="B18" s="339" t="s">
        <v>473</v>
      </c>
      <c r="C18" s="46" t="s">
        <v>36</v>
      </c>
      <c r="D18" s="26">
        <v>1240</v>
      </c>
      <c r="E18" s="331">
        <v>4.77217</v>
      </c>
      <c r="F18" s="29">
        <v>4451</v>
      </c>
      <c r="G18" s="331">
        <v>17.129770000000001</v>
      </c>
      <c r="H18" s="29">
        <v>9969</v>
      </c>
      <c r="I18" s="331">
        <v>38.365920000000003</v>
      </c>
      <c r="J18" s="26">
        <v>10148</v>
      </c>
      <c r="K18" s="331">
        <v>39.0548</v>
      </c>
      <c r="L18" s="29">
        <v>176</v>
      </c>
      <c r="M18" s="331">
        <v>0.67734000000000005</v>
      </c>
      <c r="N18" s="26">
        <v>0</v>
      </c>
      <c r="O18" s="331">
        <v>0</v>
      </c>
      <c r="P18" s="172">
        <v>25984</v>
      </c>
    </row>
    <row r="19" spans="1:16" ht="12.75" customHeight="1" x14ac:dyDescent="0.3">
      <c r="A19" s="405" t="s">
        <v>315</v>
      </c>
      <c r="B19" s="406"/>
      <c r="C19" s="406"/>
      <c r="D19" s="26">
        <v>5889</v>
      </c>
      <c r="E19" s="331">
        <v>2.1966700000000001</v>
      </c>
      <c r="F19" s="29">
        <v>29102</v>
      </c>
      <c r="G19" s="331">
        <v>10.85543</v>
      </c>
      <c r="H19" s="29">
        <v>111431</v>
      </c>
      <c r="I19" s="331">
        <v>41.565240000000003</v>
      </c>
      <c r="J19" s="26">
        <v>103897</v>
      </c>
      <c r="K19" s="331">
        <v>38.754959999999997</v>
      </c>
      <c r="L19" s="29">
        <v>17150</v>
      </c>
      <c r="M19" s="331">
        <v>6.3971799999999996</v>
      </c>
      <c r="N19" s="26">
        <v>618</v>
      </c>
      <c r="O19" s="331">
        <v>0.23052</v>
      </c>
      <c r="P19" s="172">
        <v>268087</v>
      </c>
    </row>
    <row r="20" spans="1:16" ht="12.75" customHeight="1" x14ac:dyDescent="0.25">
      <c r="A20" s="410" t="s">
        <v>316</v>
      </c>
      <c r="B20" s="116" t="s">
        <v>373</v>
      </c>
      <c r="C20" s="116" t="s">
        <v>30</v>
      </c>
      <c r="D20" s="26">
        <v>2519</v>
      </c>
      <c r="E20" s="331">
        <v>5.0192300000000003</v>
      </c>
      <c r="F20" s="29">
        <v>14512</v>
      </c>
      <c r="G20" s="331">
        <v>28.915849999999999</v>
      </c>
      <c r="H20" s="29">
        <v>21909</v>
      </c>
      <c r="I20" s="331">
        <v>43.654730000000001</v>
      </c>
      <c r="J20" s="26">
        <v>10757</v>
      </c>
      <c r="K20" s="331">
        <v>21.43384</v>
      </c>
      <c r="L20" s="29">
        <v>487</v>
      </c>
      <c r="M20" s="331">
        <v>0.97036999999999995</v>
      </c>
      <c r="N20" s="26">
        <v>3</v>
      </c>
      <c r="O20" s="331">
        <v>5.9800000000000001E-3</v>
      </c>
      <c r="P20" s="172">
        <v>50187</v>
      </c>
    </row>
    <row r="21" spans="1:16" ht="12.75" customHeight="1" x14ac:dyDescent="0.25">
      <c r="A21" s="410"/>
      <c r="B21" s="116" t="s">
        <v>374</v>
      </c>
      <c r="C21" s="116" t="s">
        <v>375</v>
      </c>
      <c r="D21" s="26">
        <v>0</v>
      </c>
      <c r="E21" s="331">
        <v>0</v>
      </c>
      <c r="F21" s="29">
        <v>221</v>
      </c>
      <c r="G21" s="331">
        <v>1.37029</v>
      </c>
      <c r="H21" s="29">
        <v>2161</v>
      </c>
      <c r="I21" s="331">
        <v>13.39906</v>
      </c>
      <c r="J21" s="26">
        <v>13441</v>
      </c>
      <c r="K21" s="331">
        <v>83.339529999999996</v>
      </c>
      <c r="L21" s="29">
        <v>304</v>
      </c>
      <c r="M21" s="331">
        <v>1.8849199999999999</v>
      </c>
      <c r="N21" s="26">
        <v>1</v>
      </c>
      <c r="O21" s="331">
        <v>6.1999999999999998E-3</v>
      </c>
      <c r="P21" s="172">
        <v>16128</v>
      </c>
    </row>
    <row r="22" spans="1:16" ht="12.75" customHeight="1" x14ac:dyDescent="0.25">
      <c r="A22" s="410"/>
      <c r="B22" s="116" t="s">
        <v>114</v>
      </c>
      <c r="C22" s="116" t="s">
        <v>34</v>
      </c>
      <c r="D22" s="26">
        <v>1677</v>
      </c>
      <c r="E22" s="331">
        <v>4.8994999999999997</v>
      </c>
      <c r="F22" s="29">
        <v>6671</v>
      </c>
      <c r="G22" s="331">
        <v>19.489889999999999</v>
      </c>
      <c r="H22" s="29">
        <v>14899</v>
      </c>
      <c r="I22" s="331">
        <v>43.528689999999997</v>
      </c>
      <c r="J22" s="26">
        <v>10344</v>
      </c>
      <c r="K22" s="331">
        <v>30.220870000000001</v>
      </c>
      <c r="L22" s="29">
        <v>592</v>
      </c>
      <c r="M22" s="331">
        <v>1.7295799999999999</v>
      </c>
      <c r="N22" s="26">
        <v>45</v>
      </c>
      <c r="O22" s="331">
        <v>0.13147</v>
      </c>
      <c r="P22" s="172">
        <v>34228</v>
      </c>
    </row>
    <row r="23" spans="1:16" ht="12.75" customHeight="1" x14ac:dyDescent="0.25">
      <c r="A23" s="410"/>
      <c r="B23" s="116" t="s">
        <v>112</v>
      </c>
      <c r="C23" s="116" t="s">
        <v>44</v>
      </c>
      <c r="D23" s="26">
        <v>5272</v>
      </c>
      <c r="E23" s="331">
        <v>9.3235499999999991</v>
      </c>
      <c r="F23" s="29">
        <v>15245</v>
      </c>
      <c r="G23" s="331">
        <v>26.960830000000001</v>
      </c>
      <c r="H23" s="29">
        <v>27629</v>
      </c>
      <c r="I23" s="331">
        <v>48.861969999999999</v>
      </c>
      <c r="J23" s="26">
        <v>7963</v>
      </c>
      <c r="K23" s="331">
        <v>14.08259</v>
      </c>
      <c r="L23" s="29">
        <v>436</v>
      </c>
      <c r="M23" s="331">
        <v>0.77107000000000003</v>
      </c>
      <c r="N23" s="26">
        <v>0</v>
      </c>
      <c r="O23" s="331">
        <v>0</v>
      </c>
      <c r="P23" s="172">
        <v>56545</v>
      </c>
    </row>
    <row r="24" spans="1:16" ht="12.75" customHeight="1" x14ac:dyDescent="0.25">
      <c r="A24" s="410"/>
      <c r="B24" s="327" t="s">
        <v>406</v>
      </c>
      <c r="C24" s="46" t="s">
        <v>35</v>
      </c>
      <c r="D24" s="26">
        <v>2851</v>
      </c>
      <c r="E24" s="331">
        <v>3.4290699999999998</v>
      </c>
      <c r="F24" s="29">
        <v>14653</v>
      </c>
      <c r="G24" s="331">
        <v>17.62406</v>
      </c>
      <c r="H24" s="29">
        <v>44763</v>
      </c>
      <c r="I24" s="331">
        <v>53.839210000000001</v>
      </c>
      <c r="J24" s="26">
        <v>20315</v>
      </c>
      <c r="K24" s="331">
        <v>24.434100000000001</v>
      </c>
      <c r="L24" s="29">
        <v>480</v>
      </c>
      <c r="M24" s="331">
        <v>0.57733000000000001</v>
      </c>
      <c r="N24" s="26">
        <v>80</v>
      </c>
      <c r="O24" s="331">
        <v>9.622E-2</v>
      </c>
      <c r="P24" s="172">
        <v>83142</v>
      </c>
    </row>
    <row r="25" spans="1:16" ht="12.75" customHeight="1" x14ac:dyDescent="0.3">
      <c r="A25" s="405" t="s">
        <v>317</v>
      </c>
      <c r="B25" s="406"/>
      <c r="C25" s="406"/>
      <c r="D25" s="26">
        <v>12319</v>
      </c>
      <c r="E25" s="331">
        <v>5.1280000000000001</v>
      </c>
      <c r="F25" s="29">
        <v>51302</v>
      </c>
      <c r="G25" s="331">
        <v>21.355370000000001</v>
      </c>
      <c r="H25" s="29">
        <v>111361</v>
      </c>
      <c r="I25" s="331">
        <v>46.355989999999998</v>
      </c>
      <c r="J25" s="26">
        <v>62820</v>
      </c>
      <c r="K25" s="331">
        <v>26.149940000000001</v>
      </c>
      <c r="L25" s="29">
        <v>2299</v>
      </c>
      <c r="M25" s="331">
        <v>0.95699999999999996</v>
      </c>
      <c r="N25" s="26">
        <v>129</v>
      </c>
      <c r="O25" s="331">
        <v>5.3699999999999998E-2</v>
      </c>
      <c r="P25" s="172">
        <v>240230</v>
      </c>
    </row>
    <row r="26" spans="1:16" ht="14.4" x14ac:dyDescent="0.3">
      <c r="A26" s="164" t="s">
        <v>318</v>
      </c>
      <c r="B26" s="116" t="s">
        <v>115</v>
      </c>
      <c r="C26" s="116" t="s">
        <v>29</v>
      </c>
      <c r="D26" s="26">
        <v>2533</v>
      </c>
      <c r="E26" s="331">
        <v>5.4234</v>
      </c>
      <c r="F26" s="29">
        <v>7703</v>
      </c>
      <c r="G26" s="331">
        <v>16.49288</v>
      </c>
      <c r="H26" s="29">
        <v>16911</v>
      </c>
      <c r="I26" s="331">
        <v>36.208109999999998</v>
      </c>
      <c r="J26" s="26">
        <v>18823</v>
      </c>
      <c r="K26" s="331">
        <v>40.30189</v>
      </c>
      <c r="L26" s="29">
        <v>723</v>
      </c>
      <c r="M26" s="331">
        <v>1.5480100000000001</v>
      </c>
      <c r="N26" s="26">
        <v>12</v>
      </c>
      <c r="O26" s="331">
        <v>2.5690000000000001E-2</v>
      </c>
      <c r="P26" s="172">
        <v>46705</v>
      </c>
    </row>
    <row r="27" spans="1:16" ht="14.4" x14ac:dyDescent="0.3">
      <c r="A27" s="405" t="s">
        <v>319</v>
      </c>
      <c r="B27" s="406"/>
      <c r="C27" s="406"/>
      <c r="D27" s="26">
        <v>2533</v>
      </c>
      <c r="E27" s="331">
        <v>5.4234</v>
      </c>
      <c r="F27" s="29">
        <v>7703</v>
      </c>
      <c r="G27" s="331">
        <v>16.49288</v>
      </c>
      <c r="H27" s="29">
        <v>16911</v>
      </c>
      <c r="I27" s="331">
        <v>36.208109999999998</v>
      </c>
      <c r="J27" s="26">
        <v>18823</v>
      </c>
      <c r="K27" s="331">
        <v>40.30189</v>
      </c>
      <c r="L27" s="29">
        <v>723</v>
      </c>
      <c r="M27" s="331">
        <v>1.5480100000000001</v>
      </c>
      <c r="N27" s="26">
        <v>12</v>
      </c>
      <c r="O27" s="331">
        <v>2.5690000000000001E-2</v>
      </c>
      <c r="P27" s="172">
        <v>46705</v>
      </c>
    </row>
    <row r="28" spans="1:16" ht="12.75" customHeight="1" x14ac:dyDescent="0.25">
      <c r="A28" s="410" t="s">
        <v>320</v>
      </c>
      <c r="B28" s="116" t="s">
        <v>125</v>
      </c>
      <c r="C28" s="116" t="s">
        <v>24</v>
      </c>
      <c r="D28" s="26">
        <v>1356</v>
      </c>
      <c r="E28" s="331">
        <v>5.1850699999999996</v>
      </c>
      <c r="F28" s="29">
        <v>3641</v>
      </c>
      <c r="G28" s="331">
        <v>13.92245</v>
      </c>
      <c r="H28" s="29">
        <v>11077</v>
      </c>
      <c r="I28" s="331">
        <v>42.356229999999996</v>
      </c>
      <c r="J28" s="26">
        <v>8370</v>
      </c>
      <c r="K28" s="331">
        <v>32.005200000000002</v>
      </c>
      <c r="L28" s="29">
        <v>1708</v>
      </c>
      <c r="M28" s="331">
        <v>6.5310499999999996</v>
      </c>
      <c r="N28" s="26">
        <v>0</v>
      </c>
      <c r="O28" s="331">
        <v>0</v>
      </c>
      <c r="P28" s="172">
        <v>26152</v>
      </c>
    </row>
    <row r="29" spans="1:16" ht="12.75" customHeight="1" x14ac:dyDescent="0.25">
      <c r="A29" s="410"/>
      <c r="B29" s="116" t="s">
        <v>126</v>
      </c>
      <c r="C29" s="116" t="s">
        <v>389</v>
      </c>
      <c r="D29" s="26">
        <v>639</v>
      </c>
      <c r="E29" s="331">
        <v>3.9166400000000001</v>
      </c>
      <c r="F29" s="29">
        <v>2082</v>
      </c>
      <c r="G29" s="331">
        <v>12.76126</v>
      </c>
      <c r="H29" s="29">
        <v>6664</v>
      </c>
      <c r="I29" s="331">
        <v>40.845849999999999</v>
      </c>
      <c r="J29" s="26">
        <v>6160</v>
      </c>
      <c r="K29" s="331">
        <v>37.75667</v>
      </c>
      <c r="L29" s="29">
        <v>770</v>
      </c>
      <c r="M29" s="331">
        <v>4.7195799999999997</v>
      </c>
      <c r="N29" s="26">
        <v>0</v>
      </c>
      <c r="O29" s="331">
        <v>0</v>
      </c>
      <c r="P29" s="172">
        <v>16315</v>
      </c>
    </row>
    <row r="30" spans="1:16" ht="12.75" customHeight="1" x14ac:dyDescent="0.3">
      <c r="A30" s="405" t="s">
        <v>321</v>
      </c>
      <c r="B30" s="406"/>
      <c r="C30" s="406"/>
      <c r="D30" s="26">
        <v>1995</v>
      </c>
      <c r="E30" s="331">
        <v>4.6977700000000002</v>
      </c>
      <c r="F30" s="29">
        <v>5723</v>
      </c>
      <c r="G30" s="331">
        <v>13.47635</v>
      </c>
      <c r="H30" s="29">
        <v>17741</v>
      </c>
      <c r="I30" s="331">
        <v>41.775970000000001</v>
      </c>
      <c r="J30" s="26">
        <v>14530</v>
      </c>
      <c r="K30" s="331">
        <v>34.214799999999997</v>
      </c>
      <c r="L30" s="29">
        <v>2478</v>
      </c>
      <c r="M30" s="331">
        <v>5.8351199999999999</v>
      </c>
      <c r="N30" s="26">
        <v>0</v>
      </c>
      <c r="O30" s="331">
        <v>0</v>
      </c>
      <c r="P30" s="172">
        <v>42467</v>
      </c>
    </row>
    <row r="31" spans="1:16" ht="12.75" customHeight="1" x14ac:dyDescent="0.25">
      <c r="A31" s="410" t="s">
        <v>322</v>
      </c>
      <c r="B31" s="116" t="s">
        <v>127</v>
      </c>
      <c r="C31" s="116" t="s">
        <v>25</v>
      </c>
      <c r="D31" s="26">
        <v>625</v>
      </c>
      <c r="E31" s="331">
        <v>2.2776100000000001</v>
      </c>
      <c r="F31" s="29">
        <v>4021</v>
      </c>
      <c r="G31" s="331">
        <v>14.65326</v>
      </c>
      <c r="H31" s="29">
        <v>12055</v>
      </c>
      <c r="I31" s="331">
        <v>43.930610000000001</v>
      </c>
      <c r="J31" s="26">
        <v>10241</v>
      </c>
      <c r="K31" s="331">
        <v>37.320070000000001</v>
      </c>
      <c r="L31" s="29">
        <v>497</v>
      </c>
      <c r="M31" s="331">
        <v>1.8111600000000001</v>
      </c>
      <c r="N31" s="26">
        <v>2</v>
      </c>
      <c r="O31" s="331">
        <v>7.2899999999999996E-3</v>
      </c>
      <c r="P31" s="172">
        <v>27441</v>
      </c>
    </row>
    <row r="32" spans="1:16" ht="12.75" customHeight="1" x14ac:dyDescent="0.25">
      <c r="A32" s="410"/>
      <c r="B32" s="116" t="s">
        <v>128</v>
      </c>
      <c r="C32" s="116" t="s">
        <v>104</v>
      </c>
      <c r="D32" s="26">
        <v>805</v>
      </c>
      <c r="E32" s="331">
        <v>4.3389199999999999</v>
      </c>
      <c r="F32" s="29">
        <v>3328</v>
      </c>
      <c r="G32" s="331">
        <v>17.937799999999999</v>
      </c>
      <c r="H32" s="29">
        <v>7346</v>
      </c>
      <c r="I32" s="331">
        <v>39.594670000000001</v>
      </c>
      <c r="J32" s="26">
        <v>6656</v>
      </c>
      <c r="K32" s="331">
        <v>35.875599999999999</v>
      </c>
      <c r="L32" s="29">
        <v>415</v>
      </c>
      <c r="M32" s="331">
        <v>2.2368399999999999</v>
      </c>
      <c r="N32" s="26">
        <v>3</v>
      </c>
      <c r="O32" s="331">
        <v>1.617E-2</v>
      </c>
      <c r="P32" s="172">
        <v>18553</v>
      </c>
    </row>
    <row r="33" spans="1:16" ht="12.75" customHeight="1" x14ac:dyDescent="0.25">
      <c r="A33" s="410"/>
      <c r="B33" s="116" t="s">
        <v>129</v>
      </c>
      <c r="C33" s="116" t="s">
        <v>27</v>
      </c>
      <c r="D33" s="26">
        <v>1225</v>
      </c>
      <c r="E33" s="331">
        <v>4.5427600000000004</v>
      </c>
      <c r="F33" s="29">
        <v>5856</v>
      </c>
      <c r="G33" s="331">
        <v>21.716239999999999</v>
      </c>
      <c r="H33" s="29">
        <v>12899</v>
      </c>
      <c r="I33" s="331">
        <v>47.834310000000002</v>
      </c>
      <c r="J33" s="26">
        <v>6793</v>
      </c>
      <c r="K33" s="331">
        <v>25.19098</v>
      </c>
      <c r="L33" s="29">
        <v>187</v>
      </c>
      <c r="M33" s="331">
        <v>0.69347000000000003</v>
      </c>
      <c r="N33" s="26">
        <v>6</v>
      </c>
      <c r="O33" s="331">
        <v>2.2249999999999999E-2</v>
      </c>
      <c r="P33" s="172">
        <v>26966</v>
      </c>
    </row>
    <row r="34" spans="1:16" ht="12.75" customHeight="1" x14ac:dyDescent="0.25">
      <c r="A34" s="410"/>
      <c r="B34" s="116" t="s">
        <v>130</v>
      </c>
      <c r="C34" s="116" t="s">
        <v>28</v>
      </c>
      <c r="D34" s="26">
        <v>115</v>
      </c>
      <c r="E34" s="331">
        <v>1.3182</v>
      </c>
      <c r="F34" s="29">
        <v>519</v>
      </c>
      <c r="G34" s="331">
        <v>5.9491100000000001</v>
      </c>
      <c r="H34" s="29">
        <v>4634</v>
      </c>
      <c r="I34" s="331">
        <v>53.117840000000001</v>
      </c>
      <c r="J34" s="26">
        <v>3420</v>
      </c>
      <c r="K34" s="331">
        <v>39.202199999999998</v>
      </c>
      <c r="L34" s="29">
        <v>33</v>
      </c>
      <c r="M34" s="331">
        <v>0.37827</v>
      </c>
      <c r="N34" s="26">
        <v>3</v>
      </c>
      <c r="O34" s="331">
        <v>3.4389999999999997E-2</v>
      </c>
      <c r="P34" s="172">
        <v>8724</v>
      </c>
    </row>
    <row r="35" spans="1:16" ht="12.75" customHeight="1" x14ac:dyDescent="0.25">
      <c r="A35" s="410"/>
      <c r="B35" s="116" t="s">
        <v>131</v>
      </c>
      <c r="C35" s="116" t="s">
        <v>105</v>
      </c>
      <c r="D35" s="26">
        <v>900</v>
      </c>
      <c r="E35" s="331">
        <v>4.8311799999999998</v>
      </c>
      <c r="F35" s="29">
        <v>2656</v>
      </c>
      <c r="G35" s="331">
        <v>14.257339999999999</v>
      </c>
      <c r="H35" s="29">
        <v>7752</v>
      </c>
      <c r="I35" s="331">
        <v>41.612540000000003</v>
      </c>
      <c r="J35" s="26">
        <v>6779</v>
      </c>
      <c r="K35" s="331">
        <v>36.389499999999998</v>
      </c>
      <c r="L35" s="29">
        <v>542</v>
      </c>
      <c r="M35" s="331">
        <v>2.90944</v>
      </c>
      <c r="N35" s="26">
        <v>0</v>
      </c>
      <c r="O35" s="331">
        <v>0</v>
      </c>
      <c r="P35" s="172">
        <v>18629</v>
      </c>
    </row>
    <row r="36" spans="1:16" ht="12.75" customHeight="1" x14ac:dyDescent="0.3">
      <c r="A36" s="405" t="s">
        <v>323</v>
      </c>
      <c r="B36" s="406"/>
      <c r="C36" s="406"/>
      <c r="D36" s="26">
        <v>3670</v>
      </c>
      <c r="E36" s="331">
        <v>3.65855</v>
      </c>
      <c r="F36" s="29">
        <v>16380</v>
      </c>
      <c r="G36" s="331">
        <v>16.328890000000001</v>
      </c>
      <c r="H36" s="29">
        <v>44686</v>
      </c>
      <c r="I36" s="331">
        <v>44.546570000000003</v>
      </c>
      <c r="J36" s="26">
        <v>33889</v>
      </c>
      <c r="K36" s="331">
        <v>33.783259999999999</v>
      </c>
      <c r="L36" s="29">
        <v>1674</v>
      </c>
      <c r="M36" s="331">
        <v>1.6687799999999999</v>
      </c>
      <c r="N36" s="26">
        <v>14</v>
      </c>
      <c r="O36" s="331">
        <v>1.396E-2</v>
      </c>
      <c r="P36" s="172">
        <v>100313</v>
      </c>
    </row>
    <row r="37" spans="1:16" ht="12.75" customHeight="1" x14ac:dyDescent="0.25">
      <c r="A37" s="410" t="s">
        <v>324</v>
      </c>
      <c r="B37" s="116" t="s">
        <v>132</v>
      </c>
      <c r="C37" s="116" t="s">
        <v>23</v>
      </c>
      <c r="D37" s="26">
        <v>1425</v>
      </c>
      <c r="E37" s="331">
        <v>6.3412199999999999</v>
      </c>
      <c r="F37" s="29">
        <v>4024</v>
      </c>
      <c r="G37" s="331">
        <v>17.90673</v>
      </c>
      <c r="H37" s="29">
        <v>9804</v>
      </c>
      <c r="I37" s="331">
        <v>43.627630000000003</v>
      </c>
      <c r="J37" s="26">
        <v>6923</v>
      </c>
      <c r="K37" s="331">
        <v>30.807230000000001</v>
      </c>
      <c r="L37" s="29">
        <v>296</v>
      </c>
      <c r="M37" s="331">
        <v>1.3171900000000001</v>
      </c>
      <c r="N37" s="26">
        <v>0</v>
      </c>
      <c r="O37" s="331">
        <v>0</v>
      </c>
      <c r="P37" s="172">
        <v>22472</v>
      </c>
    </row>
    <row r="38" spans="1:16" ht="12.75" customHeight="1" x14ac:dyDescent="0.25">
      <c r="A38" s="410"/>
      <c r="B38" s="116" t="s">
        <v>133</v>
      </c>
      <c r="C38" s="116" t="s">
        <v>26</v>
      </c>
      <c r="D38" s="26">
        <v>1218</v>
      </c>
      <c r="E38" s="331">
        <v>5.44163</v>
      </c>
      <c r="F38" s="29">
        <v>4307</v>
      </c>
      <c r="G38" s="331">
        <v>19.242280000000001</v>
      </c>
      <c r="H38" s="29">
        <v>9430</v>
      </c>
      <c r="I38" s="331">
        <v>42.130189999999999</v>
      </c>
      <c r="J38" s="26">
        <v>7175</v>
      </c>
      <c r="K38" s="331">
        <v>32.055579999999999</v>
      </c>
      <c r="L38" s="29">
        <v>253</v>
      </c>
      <c r="M38" s="331">
        <v>1.13032</v>
      </c>
      <c r="N38" s="26">
        <v>0</v>
      </c>
      <c r="O38" s="331">
        <v>0</v>
      </c>
      <c r="P38" s="172">
        <v>22383</v>
      </c>
    </row>
    <row r="39" spans="1:16" ht="12.75" customHeight="1" x14ac:dyDescent="0.25">
      <c r="A39" s="410"/>
      <c r="B39" s="116" t="s">
        <v>134</v>
      </c>
      <c r="C39" s="116" t="s">
        <v>194</v>
      </c>
      <c r="D39" s="26">
        <v>432</v>
      </c>
      <c r="E39" s="331">
        <v>2.06087</v>
      </c>
      <c r="F39" s="29">
        <v>1858</v>
      </c>
      <c r="G39" s="331">
        <v>8.8636599999999994</v>
      </c>
      <c r="H39" s="29">
        <v>7869</v>
      </c>
      <c r="I39" s="331">
        <v>37.539360000000002</v>
      </c>
      <c r="J39" s="26">
        <v>10133</v>
      </c>
      <c r="K39" s="331">
        <v>48.339849999999998</v>
      </c>
      <c r="L39" s="29">
        <v>670</v>
      </c>
      <c r="M39" s="331">
        <v>3.1962600000000001</v>
      </c>
      <c r="N39" s="26">
        <v>0</v>
      </c>
      <c r="O39" s="331">
        <v>0</v>
      </c>
      <c r="P39" s="172">
        <v>20962</v>
      </c>
    </row>
    <row r="40" spans="1:16" ht="12.75" customHeight="1" x14ac:dyDescent="0.25">
      <c r="A40" s="410"/>
      <c r="B40" s="116" t="s">
        <v>135</v>
      </c>
      <c r="C40" s="116" t="s">
        <v>19</v>
      </c>
      <c r="D40" s="26">
        <v>533</v>
      </c>
      <c r="E40" s="331">
        <v>2.32822</v>
      </c>
      <c r="F40" s="29">
        <v>3491</v>
      </c>
      <c r="G40" s="331">
        <v>15.2492</v>
      </c>
      <c r="H40" s="29">
        <v>8232</v>
      </c>
      <c r="I40" s="331">
        <v>35.958590000000001</v>
      </c>
      <c r="J40" s="26">
        <v>10525</v>
      </c>
      <c r="K40" s="331">
        <v>45.97475</v>
      </c>
      <c r="L40" s="29">
        <v>105</v>
      </c>
      <c r="M40" s="331">
        <v>0.45866000000000001</v>
      </c>
      <c r="N40" s="26">
        <v>7</v>
      </c>
      <c r="O40" s="331">
        <v>3.058E-2</v>
      </c>
      <c r="P40" s="172">
        <v>22893</v>
      </c>
    </row>
    <row r="41" spans="1:16" ht="12.75" customHeight="1" x14ac:dyDescent="0.25">
      <c r="A41" s="410"/>
      <c r="B41" s="116" t="s">
        <v>377</v>
      </c>
      <c r="C41" s="116" t="s">
        <v>376</v>
      </c>
      <c r="D41" s="26">
        <v>2171</v>
      </c>
      <c r="E41" s="331">
        <v>5.71286</v>
      </c>
      <c r="F41" s="29">
        <v>5089</v>
      </c>
      <c r="G41" s="331">
        <v>13.391400000000001</v>
      </c>
      <c r="H41" s="29">
        <v>20085</v>
      </c>
      <c r="I41" s="331">
        <v>52.85248</v>
      </c>
      <c r="J41" s="26">
        <v>10087</v>
      </c>
      <c r="K41" s="331">
        <v>26.543340000000001</v>
      </c>
      <c r="L41" s="29">
        <v>570</v>
      </c>
      <c r="M41" s="331">
        <v>1.4999199999999999</v>
      </c>
      <c r="N41" s="26">
        <v>0</v>
      </c>
      <c r="O41" s="331">
        <v>0</v>
      </c>
      <c r="P41" s="172">
        <v>38002</v>
      </c>
    </row>
    <row r="42" spans="1:16" ht="12.75" customHeight="1" x14ac:dyDescent="0.3">
      <c r="A42" s="405" t="s">
        <v>325</v>
      </c>
      <c r="B42" s="406"/>
      <c r="C42" s="406"/>
      <c r="D42" s="26">
        <v>5779</v>
      </c>
      <c r="E42" s="331">
        <v>4.56074</v>
      </c>
      <c r="F42" s="29">
        <v>18769</v>
      </c>
      <c r="G42" s="331">
        <v>14.812329999999999</v>
      </c>
      <c r="H42" s="29">
        <v>55420</v>
      </c>
      <c r="I42" s="331">
        <v>43.736980000000003</v>
      </c>
      <c r="J42" s="26">
        <v>44843</v>
      </c>
      <c r="K42" s="331">
        <v>35.389699999999998</v>
      </c>
      <c r="L42" s="29">
        <v>1894</v>
      </c>
      <c r="M42" s="331">
        <v>1.4947299999999999</v>
      </c>
      <c r="N42" s="26">
        <v>7</v>
      </c>
      <c r="O42" s="331">
        <v>5.5199999999999997E-3</v>
      </c>
      <c r="P42" s="172">
        <v>126712</v>
      </c>
    </row>
    <row r="43" spans="1:16" ht="12.75" customHeight="1" x14ac:dyDescent="0.25">
      <c r="A43" s="410" t="s">
        <v>10</v>
      </c>
      <c r="B43" s="116" t="s">
        <v>136</v>
      </c>
      <c r="C43" s="116" t="s">
        <v>17</v>
      </c>
      <c r="D43" s="26">
        <v>34</v>
      </c>
      <c r="E43" s="331">
        <v>0.53158000000000005</v>
      </c>
      <c r="F43" s="29">
        <v>279</v>
      </c>
      <c r="G43" s="331">
        <v>4.3620999999999999</v>
      </c>
      <c r="H43" s="29">
        <v>2047</v>
      </c>
      <c r="I43" s="331">
        <v>32.004379999999998</v>
      </c>
      <c r="J43" s="26">
        <v>3459</v>
      </c>
      <c r="K43" s="331">
        <v>54.080680000000001</v>
      </c>
      <c r="L43" s="29">
        <v>577</v>
      </c>
      <c r="M43" s="331">
        <v>9.0212599999999998</v>
      </c>
      <c r="N43" s="26">
        <v>0</v>
      </c>
      <c r="O43" s="331">
        <v>0</v>
      </c>
      <c r="P43" s="172">
        <v>6396</v>
      </c>
    </row>
    <row r="44" spans="1:16" ht="12.75" customHeight="1" x14ac:dyDescent="0.25">
      <c r="A44" s="410"/>
      <c r="B44" s="116" t="s">
        <v>137</v>
      </c>
      <c r="C44" s="116" t="s">
        <v>18</v>
      </c>
      <c r="D44" s="26">
        <v>115</v>
      </c>
      <c r="E44" s="331">
        <v>0.69352000000000003</v>
      </c>
      <c r="F44" s="29">
        <v>729</v>
      </c>
      <c r="G44" s="331">
        <v>4.3963299999999998</v>
      </c>
      <c r="H44" s="29">
        <v>4758</v>
      </c>
      <c r="I44" s="331">
        <v>28.693760000000001</v>
      </c>
      <c r="J44" s="26">
        <v>10290</v>
      </c>
      <c r="K44" s="331">
        <v>62.055239999999998</v>
      </c>
      <c r="L44" s="29">
        <v>689</v>
      </c>
      <c r="M44" s="331">
        <v>4.1551099999999996</v>
      </c>
      <c r="N44" s="26">
        <v>1</v>
      </c>
      <c r="O44" s="331">
        <v>6.0299999999999998E-3</v>
      </c>
      <c r="P44" s="172">
        <v>16582</v>
      </c>
    </row>
    <row r="45" spans="1:16" ht="12.75" customHeight="1" x14ac:dyDescent="0.25">
      <c r="A45" s="410"/>
      <c r="B45" s="116" t="s">
        <v>138</v>
      </c>
      <c r="C45" s="116" t="s">
        <v>20</v>
      </c>
      <c r="D45" s="26">
        <v>178</v>
      </c>
      <c r="E45" s="331">
        <v>1.2094</v>
      </c>
      <c r="F45" s="29">
        <v>1248</v>
      </c>
      <c r="G45" s="331">
        <v>8.4794099999999997</v>
      </c>
      <c r="H45" s="29">
        <v>4480</v>
      </c>
      <c r="I45" s="331">
        <v>30.43892</v>
      </c>
      <c r="J45" s="26">
        <v>8123</v>
      </c>
      <c r="K45" s="331">
        <v>55.190919999999998</v>
      </c>
      <c r="L45" s="29">
        <v>689</v>
      </c>
      <c r="M45" s="331">
        <v>4.6813399999999996</v>
      </c>
      <c r="N45" s="26">
        <v>0</v>
      </c>
      <c r="O45" s="331">
        <v>0</v>
      </c>
      <c r="P45" s="172">
        <v>14718</v>
      </c>
    </row>
    <row r="46" spans="1:16" ht="12.75" customHeight="1" x14ac:dyDescent="0.25">
      <c r="A46" s="410"/>
      <c r="B46" s="116" t="s">
        <v>139</v>
      </c>
      <c r="C46" s="116" t="s">
        <v>45</v>
      </c>
      <c r="D46" s="26">
        <v>4162</v>
      </c>
      <c r="E46" s="331">
        <v>9.5506899999999995</v>
      </c>
      <c r="F46" s="29">
        <v>12252</v>
      </c>
      <c r="G46" s="331">
        <v>28.115100000000002</v>
      </c>
      <c r="H46" s="29">
        <v>12053</v>
      </c>
      <c r="I46" s="331">
        <v>27.658449999999998</v>
      </c>
      <c r="J46" s="26">
        <v>14331</v>
      </c>
      <c r="K46" s="331">
        <v>32.885860000000001</v>
      </c>
      <c r="L46" s="29">
        <v>779</v>
      </c>
      <c r="M46" s="331">
        <v>1.7876000000000001</v>
      </c>
      <c r="N46" s="26">
        <v>1</v>
      </c>
      <c r="O46" s="331">
        <v>2.2899999999999999E-3</v>
      </c>
      <c r="P46" s="172">
        <v>43578</v>
      </c>
    </row>
    <row r="47" spans="1:16" ht="12.75" customHeight="1" x14ac:dyDescent="0.3">
      <c r="A47" s="405" t="s">
        <v>155</v>
      </c>
      <c r="B47" s="406"/>
      <c r="C47" s="406"/>
      <c r="D47" s="26">
        <v>4489</v>
      </c>
      <c r="E47" s="331">
        <v>5.5232900000000003</v>
      </c>
      <c r="F47" s="29">
        <v>14508</v>
      </c>
      <c r="G47" s="331">
        <v>17.850729999999999</v>
      </c>
      <c r="H47" s="29">
        <v>23338</v>
      </c>
      <c r="I47" s="331">
        <v>28.715209999999999</v>
      </c>
      <c r="J47" s="26">
        <v>36203</v>
      </c>
      <c r="K47" s="331">
        <v>44.544379999999997</v>
      </c>
      <c r="L47" s="29">
        <v>2734</v>
      </c>
      <c r="M47" s="331">
        <v>3.3639299999999999</v>
      </c>
      <c r="N47" s="26">
        <v>2</v>
      </c>
      <c r="O47" s="331">
        <v>2.4599999999999999E-3</v>
      </c>
      <c r="P47" s="172">
        <v>81274</v>
      </c>
    </row>
    <row r="48" spans="1:16" ht="12.75" customHeight="1" x14ac:dyDescent="0.25">
      <c r="A48" s="259" t="s">
        <v>14</v>
      </c>
      <c r="B48" s="304" t="s">
        <v>418</v>
      </c>
      <c r="C48" s="116" t="s">
        <v>21</v>
      </c>
      <c r="D48" s="26">
        <v>1879</v>
      </c>
      <c r="E48" s="331">
        <v>6.1010499999999999</v>
      </c>
      <c r="F48" s="29">
        <v>8675</v>
      </c>
      <c r="G48" s="331">
        <v>28.16741</v>
      </c>
      <c r="H48" s="29">
        <v>8951</v>
      </c>
      <c r="I48" s="331">
        <v>29.063580000000002</v>
      </c>
      <c r="J48" s="26">
        <v>10900</v>
      </c>
      <c r="K48" s="331">
        <v>35.391910000000003</v>
      </c>
      <c r="L48" s="29">
        <v>393</v>
      </c>
      <c r="M48" s="331">
        <v>1.27606</v>
      </c>
      <c r="N48" s="26">
        <v>0</v>
      </c>
      <c r="O48" s="331">
        <v>0</v>
      </c>
      <c r="P48" s="172">
        <v>30798</v>
      </c>
    </row>
    <row r="49" spans="1:16" ht="12.75" customHeight="1" x14ac:dyDescent="0.3">
      <c r="A49" s="405" t="s">
        <v>156</v>
      </c>
      <c r="B49" s="406"/>
      <c r="C49" s="406"/>
      <c r="D49" s="26">
        <v>1879</v>
      </c>
      <c r="E49" s="331">
        <v>6.1010499999999999</v>
      </c>
      <c r="F49" s="29">
        <v>8675</v>
      </c>
      <c r="G49" s="331">
        <v>28.16741</v>
      </c>
      <c r="H49" s="29">
        <v>8951</v>
      </c>
      <c r="I49" s="331">
        <v>29.063580000000002</v>
      </c>
      <c r="J49" s="26">
        <v>10900</v>
      </c>
      <c r="K49" s="331">
        <v>35.391910000000003</v>
      </c>
      <c r="L49" s="29">
        <v>393</v>
      </c>
      <c r="M49" s="331">
        <v>1.27606</v>
      </c>
      <c r="N49" s="26">
        <v>0</v>
      </c>
      <c r="O49" s="331">
        <v>0</v>
      </c>
      <c r="P49" s="172">
        <v>30798</v>
      </c>
    </row>
    <row r="50" spans="1:16" ht="12.75" customHeight="1" x14ac:dyDescent="0.25">
      <c r="A50" s="410" t="s">
        <v>8</v>
      </c>
      <c r="B50" s="116" t="s">
        <v>378</v>
      </c>
      <c r="C50" s="116" t="s">
        <v>59</v>
      </c>
      <c r="D50" s="26">
        <v>4746</v>
      </c>
      <c r="E50" s="331">
        <v>9.1387</v>
      </c>
      <c r="F50" s="29">
        <v>7326</v>
      </c>
      <c r="G50" s="331">
        <v>14.106640000000001</v>
      </c>
      <c r="H50" s="29">
        <v>29496</v>
      </c>
      <c r="I50" s="331">
        <v>56.796259999999997</v>
      </c>
      <c r="J50" s="26">
        <v>9677</v>
      </c>
      <c r="K50" s="331">
        <v>18.633620000000001</v>
      </c>
      <c r="L50" s="29">
        <v>685</v>
      </c>
      <c r="M50" s="331">
        <v>1.31901</v>
      </c>
      <c r="N50" s="26">
        <v>3</v>
      </c>
      <c r="O50" s="331">
        <v>5.7800000000000004E-3</v>
      </c>
      <c r="P50" s="172">
        <v>51933</v>
      </c>
    </row>
    <row r="51" spans="1:16" ht="12.75" customHeight="1" x14ac:dyDescent="0.25">
      <c r="A51" s="410"/>
      <c r="B51" s="116" t="s">
        <v>140</v>
      </c>
      <c r="C51" s="116" t="s">
        <v>37</v>
      </c>
      <c r="D51" s="26">
        <v>866</v>
      </c>
      <c r="E51" s="331">
        <v>2.9635199999999999</v>
      </c>
      <c r="F51" s="29">
        <v>3570</v>
      </c>
      <c r="G51" s="331">
        <v>12.21682</v>
      </c>
      <c r="H51" s="29">
        <v>11996</v>
      </c>
      <c r="I51" s="331">
        <v>41.051259999999999</v>
      </c>
      <c r="J51" s="26">
        <v>12212</v>
      </c>
      <c r="K51" s="331">
        <v>41.790430000000001</v>
      </c>
      <c r="L51" s="29">
        <v>578</v>
      </c>
      <c r="M51" s="331">
        <v>1.9779599999999999</v>
      </c>
      <c r="N51" s="26">
        <v>0</v>
      </c>
      <c r="O51" s="331">
        <v>0</v>
      </c>
      <c r="P51" s="172">
        <v>29222</v>
      </c>
    </row>
    <row r="52" spans="1:16" ht="12.75" customHeight="1" x14ac:dyDescent="0.25">
      <c r="A52" s="410"/>
      <c r="B52" s="116" t="s">
        <v>141</v>
      </c>
      <c r="C52" s="116" t="s">
        <v>38</v>
      </c>
      <c r="D52" s="26">
        <v>474</v>
      </c>
      <c r="E52" s="331">
        <v>2.3213699999999999</v>
      </c>
      <c r="F52" s="29">
        <v>5424</v>
      </c>
      <c r="G52" s="331">
        <v>26.563490000000002</v>
      </c>
      <c r="H52" s="29">
        <v>7975</v>
      </c>
      <c r="I52" s="331">
        <v>39.056759999999997</v>
      </c>
      <c r="J52" s="26">
        <v>6025</v>
      </c>
      <c r="K52" s="331">
        <v>29.506830000000001</v>
      </c>
      <c r="L52" s="29">
        <v>521</v>
      </c>
      <c r="M52" s="331">
        <v>2.5515500000000002</v>
      </c>
      <c r="N52" s="26">
        <v>0</v>
      </c>
      <c r="O52" s="331">
        <v>0</v>
      </c>
      <c r="P52" s="172">
        <v>20419</v>
      </c>
    </row>
    <row r="53" spans="1:16" ht="12.75" customHeight="1" x14ac:dyDescent="0.25">
      <c r="A53" s="410"/>
      <c r="B53" s="116" t="s">
        <v>379</v>
      </c>
      <c r="C53" s="116" t="s">
        <v>39</v>
      </c>
      <c r="D53" s="26">
        <v>1492</v>
      </c>
      <c r="E53" s="331">
        <v>3.7233900000000002</v>
      </c>
      <c r="F53" s="29">
        <v>9638</v>
      </c>
      <c r="G53" s="331">
        <v>24.052309999999999</v>
      </c>
      <c r="H53" s="29">
        <v>18098</v>
      </c>
      <c r="I53" s="331">
        <v>45.164830000000002</v>
      </c>
      <c r="J53" s="26">
        <v>10552</v>
      </c>
      <c r="K53" s="331">
        <v>26.333259999999999</v>
      </c>
      <c r="L53" s="29">
        <v>291</v>
      </c>
      <c r="M53" s="331">
        <v>0.72621000000000002</v>
      </c>
      <c r="N53" s="26">
        <v>0</v>
      </c>
      <c r="O53" s="331">
        <v>0</v>
      </c>
      <c r="P53" s="172">
        <v>40071</v>
      </c>
    </row>
    <row r="54" spans="1:16" ht="12.75" customHeight="1" x14ac:dyDescent="0.25">
      <c r="A54" s="410"/>
      <c r="B54" s="116" t="s">
        <v>380</v>
      </c>
      <c r="C54" s="116" t="s">
        <v>40</v>
      </c>
      <c r="D54" s="26">
        <v>7</v>
      </c>
      <c r="E54" s="331">
        <v>3.6600000000000001E-2</v>
      </c>
      <c r="F54" s="29">
        <v>360</v>
      </c>
      <c r="G54" s="331">
        <v>1.8821600000000001</v>
      </c>
      <c r="H54" s="29">
        <v>2246</v>
      </c>
      <c r="I54" s="331">
        <v>11.742559999999999</v>
      </c>
      <c r="J54" s="26">
        <v>14922</v>
      </c>
      <c r="K54" s="331">
        <v>78.015370000000004</v>
      </c>
      <c r="L54" s="29">
        <v>1592</v>
      </c>
      <c r="M54" s="331">
        <v>8.3233099999999993</v>
      </c>
      <c r="N54" s="26">
        <v>0</v>
      </c>
      <c r="O54" s="331">
        <v>0</v>
      </c>
      <c r="P54" s="172">
        <v>19127</v>
      </c>
    </row>
    <row r="55" spans="1:16" ht="12.75" customHeight="1" x14ac:dyDescent="0.25">
      <c r="A55" s="410"/>
      <c r="B55" s="116" t="s">
        <v>142</v>
      </c>
      <c r="C55" s="116" t="s">
        <v>41</v>
      </c>
      <c r="D55" s="26">
        <v>856</v>
      </c>
      <c r="E55" s="331">
        <v>2.3400099999999999</v>
      </c>
      <c r="F55" s="29">
        <v>4289</v>
      </c>
      <c r="G55" s="331">
        <v>11.72467</v>
      </c>
      <c r="H55" s="29">
        <v>15155</v>
      </c>
      <c r="I55" s="331">
        <v>41.428609999999999</v>
      </c>
      <c r="J55" s="26">
        <v>16257</v>
      </c>
      <c r="K55" s="331">
        <v>44.441099999999999</v>
      </c>
      <c r="L55" s="29">
        <v>12</v>
      </c>
      <c r="M55" s="331">
        <v>3.2800000000000003E-2</v>
      </c>
      <c r="N55" s="26">
        <v>12</v>
      </c>
      <c r="O55" s="331">
        <v>3.2800000000000003E-2</v>
      </c>
      <c r="P55" s="172">
        <v>36581</v>
      </c>
    </row>
    <row r="56" spans="1:16" ht="12.75" customHeight="1" x14ac:dyDescent="0.3">
      <c r="A56" s="405" t="s">
        <v>157</v>
      </c>
      <c r="B56" s="406"/>
      <c r="C56" s="406"/>
      <c r="D56" s="26">
        <v>8441</v>
      </c>
      <c r="E56" s="331">
        <v>4.2771100000000004</v>
      </c>
      <c r="F56" s="29">
        <v>30607</v>
      </c>
      <c r="G56" s="331">
        <v>15.508760000000001</v>
      </c>
      <c r="H56" s="29">
        <v>84966</v>
      </c>
      <c r="I56" s="331">
        <v>43.052799999999998</v>
      </c>
      <c r="J56" s="26">
        <v>69645</v>
      </c>
      <c r="K56" s="331">
        <v>35.289560000000002</v>
      </c>
      <c r="L56" s="29">
        <v>3679</v>
      </c>
      <c r="M56" s="331">
        <v>1.8641700000000001</v>
      </c>
      <c r="N56" s="26">
        <v>15</v>
      </c>
      <c r="O56" s="331">
        <v>7.6E-3</v>
      </c>
      <c r="P56" s="172">
        <v>197353</v>
      </c>
    </row>
    <row r="57" spans="1:16" ht="12.75" customHeight="1" x14ac:dyDescent="0.25">
      <c r="A57" s="410" t="s">
        <v>9</v>
      </c>
      <c r="B57" s="116" t="s">
        <v>381</v>
      </c>
      <c r="C57" s="116" t="s">
        <v>287</v>
      </c>
      <c r="D57" s="26">
        <v>1988</v>
      </c>
      <c r="E57" s="331">
        <v>5.27433</v>
      </c>
      <c r="F57" s="29">
        <v>6101</v>
      </c>
      <c r="G57" s="331">
        <v>16.18646</v>
      </c>
      <c r="H57" s="29">
        <v>15534</v>
      </c>
      <c r="I57" s="331">
        <v>41.212989999999998</v>
      </c>
      <c r="J57" s="26">
        <v>13362</v>
      </c>
      <c r="K57" s="331">
        <v>35.450490000000002</v>
      </c>
      <c r="L57" s="29">
        <v>707</v>
      </c>
      <c r="M57" s="331">
        <v>1.8757299999999999</v>
      </c>
      <c r="N57" s="26">
        <v>0</v>
      </c>
      <c r="O57" s="331">
        <v>0</v>
      </c>
      <c r="P57" s="172">
        <v>37692</v>
      </c>
    </row>
    <row r="58" spans="1:16" ht="12.75" customHeight="1" x14ac:dyDescent="0.25">
      <c r="A58" s="410"/>
      <c r="B58" s="116" t="s">
        <v>382</v>
      </c>
      <c r="C58" s="116" t="s">
        <v>42</v>
      </c>
      <c r="D58" s="26">
        <v>294</v>
      </c>
      <c r="E58" s="331">
        <v>1.34259</v>
      </c>
      <c r="F58" s="29">
        <v>3290</v>
      </c>
      <c r="G58" s="331">
        <v>15.0242</v>
      </c>
      <c r="H58" s="29">
        <v>9930</v>
      </c>
      <c r="I58" s="331">
        <v>45.346609999999998</v>
      </c>
      <c r="J58" s="26">
        <v>8273</v>
      </c>
      <c r="K58" s="331">
        <v>37.779710000000001</v>
      </c>
      <c r="L58" s="29">
        <v>111</v>
      </c>
      <c r="M58" s="331">
        <v>0.50690000000000002</v>
      </c>
      <c r="N58" s="26">
        <v>0</v>
      </c>
      <c r="O58" s="331">
        <v>0</v>
      </c>
      <c r="P58" s="172">
        <v>21898</v>
      </c>
    </row>
    <row r="59" spans="1:16" ht="12.75" customHeight="1" x14ac:dyDescent="0.25">
      <c r="A59" s="410"/>
      <c r="B59" s="116" t="s">
        <v>143</v>
      </c>
      <c r="C59" s="116" t="s">
        <v>43</v>
      </c>
      <c r="D59" s="26">
        <v>566</v>
      </c>
      <c r="E59" s="331">
        <v>2.3924300000000001</v>
      </c>
      <c r="F59" s="29">
        <v>3222</v>
      </c>
      <c r="G59" s="331">
        <v>13.619070000000001</v>
      </c>
      <c r="H59" s="29">
        <v>10000</v>
      </c>
      <c r="I59" s="331">
        <v>42.268999999999998</v>
      </c>
      <c r="J59" s="26">
        <v>9451</v>
      </c>
      <c r="K59" s="331">
        <v>39.948430000000002</v>
      </c>
      <c r="L59" s="29">
        <v>419</v>
      </c>
      <c r="M59" s="331">
        <v>1.7710699999999999</v>
      </c>
      <c r="N59" s="26">
        <v>0</v>
      </c>
      <c r="O59" s="331">
        <v>0</v>
      </c>
      <c r="P59" s="172">
        <v>23658</v>
      </c>
    </row>
    <row r="60" spans="1:16" ht="12.75" customHeight="1" x14ac:dyDescent="0.25">
      <c r="A60" s="410"/>
      <c r="B60" s="116" t="s">
        <v>144</v>
      </c>
      <c r="C60" s="116" t="s">
        <v>196</v>
      </c>
      <c r="D60" s="26">
        <v>1545</v>
      </c>
      <c r="E60" s="331">
        <v>4.3883299999999998</v>
      </c>
      <c r="F60" s="29">
        <v>8313</v>
      </c>
      <c r="G60" s="331">
        <v>23.61178</v>
      </c>
      <c r="H60" s="29">
        <v>11515</v>
      </c>
      <c r="I60" s="331">
        <v>32.706560000000003</v>
      </c>
      <c r="J60" s="26">
        <v>13310</v>
      </c>
      <c r="K60" s="331">
        <v>37.80498</v>
      </c>
      <c r="L60" s="29">
        <v>524</v>
      </c>
      <c r="M60" s="331">
        <v>1.48834</v>
      </c>
      <c r="N60" s="26">
        <v>0</v>
      </c>
      <c r="O60" s="331">
        <v>0</v>
      </c>
      <c r="P60" s="172">
        <v>35207</v>
      </c>
    </row>
    <row r="61" spans="1:16" ht="12.75" customHeight="1" x14ac:dyDescent="0.3">
      <c r="A61" s="405" t="s">
        <v>158</v>
      </c>
      <c r="B61" s="406"/>
      <c r="C61" s="406"/>
      <c r="D61" s="26">
        <v>4393</v>
      </c>
      <c r="E61" s="331">
        <v>3.70858</v>
      </c>
      <c r="F61" s="29">
        <v>20926</v>
      </c>
      <c r="G61" s="331">
        <v>17.665780000000002</v>
      </c>
      <c r="H61" s="29">
        <v>46979</v>
      </c>
      <c r="I61" s="331">
        <v>39.659790000000001</v>
      </c>
      <c r="J61" s="26">
        <v>44396</v>
      </c>
      <c r="K61" s="331">
        <v>37.479210000000002</v>
      </c>
      <c r="L61" s="29">
        <v>1761</v>
      </c>
      <c r="M61" s="331">
        <v>1.48664</v>
      </c>
      <c r="N61" s="26">
        <v>0</v>
      </c>
      <c r="O61" s="331">
        <v>0</v>
      </c>
      <c r="P61" s="172">
        <v>118455</v>
      </c>
    </row>
    <row r="62" spans="1:16" ht="12.75" customHeight="1" x14ac:dyDescent="0.25">
      <c r="A62" s="410" t="s">
        <v>149</v>
      </c>
      <c r="B62" s="116" t="s">
        <v>116</v>
      </c>
      <c r="C62" s="116" t="s">
        <v>215</v>
      </c>
      <c r="D62" s="26">
        <v>5156</v>
      </c>
      <c r="E62" s="331">
        <v>11.475630000000001</v>
      </c>
      <c r="F62" s="29">
        <v>11731</v>
      </c>
      <c r="G62" s="331">
        <v>26.109500000000001</v>
      </c>
      <c r="H62" s="29">
        <v>15058</v>
      </c>
      <c r="I62" s="331">
        <v>33.514360000000003</v>
      </c>
      <c r="J62" s="26">
        <v>12286</v>
      </c>
      <c r="K62" s="331">
        <v>27.344760000000001</v>
      </c>
      <c r="L62" s="29">
        <v>691</v>
      </c>
      <c r="M62" s="331">
        <v>1.5379499999999999</v>
      </c>
      <c r="N62" s="26">
        <v>8</v>
      </c>
      <c r="O62" s="331">
        <v>1.7809999999999999E-2</v>
      </c>
      <c r="P62" s="172">
        <v>44930</v>
      </c>
    </row>
    <row r="63" spans="1:16" ht="12.75" customHeight="1" x14ac:dyDescent="0.25">
      <c r="A63" s="410"/>
      <c r="B63" s="116" t="s">
        <v>159</v>
      </c>
      <c r="C63" s="116" t="s">
        <v>216</v>
      </c>
      <c r="D63" s="26">
        <v>17</v>
      </c>
      <c r="E63" s="331">
        <v>0.15548000000000001</v>
      </c>
      <c r="F63" s="29">
        <v>90</v>
      </c>
      <c r="G63" s="331">
        <v>0.82311999999999996</v>
      </c>
      <c r="H63" s="29">
        <v>1732</v>
      </c>
      <c r="I63" s="331">
        <v>15.8405</v>
      </c>
      <c r="J63" s="26">
        <v>8970</v>
      </c>
      <c r="K63" s="331">
        <v>82.037679999999995</v>
      </c>
      <c r="L63" s="29">
        <v>125</v>
      </c>
      <c r="M63" s="331">
        <v>1.1432199999999999</v>
      </c>
      <c r="N63" s="26">
        <v>0</v>
      </c>
      <c r="O63" s="331">
        <v>0</v>
      </c>
      <c r="P63" s="172">
        <v>10934</v>
      </c>
    </row>
    <row r="64" spans="1:16" ht="12.75" customHeight="1" x14ac:dyDescent="0.25">
      <c r="A64" s="410"/>
      <c r="B64" s="116" t="s">
        <v>160</v>
      </c>
      <c r="C64" s="116" t="s">
        <v>217</v>
      </c>
      <c r="D64" s="26">
        <v>24</v>
      </c>
      <c r="E64" s="331">
        <v>0.39094000000000001</v>
      </c>
      <c r="F64" s="29">
        <v>377</v>
      </c>
      <c r="G64" s="331">
        <v>6.14107</v>
      </c>
      <c r="H64" s="29">
        <v>2720</v>
      </c>
      <c r="I64" s="331">
        <v>44.306890000000003</v>
      </c>
      <c r="J64" s="26">
        <v>2952</v>
      </c>
      <c r="K64" s="331">
        <v>48.086010000000002</v>
      </c>
      <c r="L64" s="29">
        <v>66</v>
      </c>
      <c r="M64" s="331">
        <v>1.0750900000000001</v>
      </c>
      <c r="N64" s="26">
        <v>0</v>
      </c>
      <c r="O64" s="331">
        <v>0</v>
      </c>
      <c r="P64" s="172">
        <v>6139</v>
      </c>
    </row>
    <row r="65" spans="1:16" ht="12.75" customHeight="1" x14ac:dyDescent="0.3">
      <c r="A65" s="405" t="s">
        <v>288</v>
      </c>
      <c r="B65" s="406"/>
      <c r="C65" s="406"/>
      <c r="D65" s="26">
        <v>5197</v>
      </c>
      <c r="E65" s="331">
        <v>8.38185</v>
      </c>
      <c r="F65" s="29">
        <v>12198</v>
      </c>
      <c r="G65" s="331">
        <v>19.67324</v>
      </c>
      <c r="H65" s="29">
        <v>19510</v>
      </c>
      <c r="I65" s="331">
        <v>31.46622</v>
      </c>
      <c r="J65" s="26">
        <v>24208</v>
      </c>
      <c r="K65" s="331">
        <v>39.04327</v>
      </c>
      <c r="L65" s="29">
        <v>882</v>
      </c>
      <c r="M65" s="331">
        <v>1.4225099999999999</v>
      </c>
      <c r="N65" s="26">
        <v>8</v>
      </c>
      <c r="O65" s="331">
        <v>1.29E-2</v>
      </c>
      <c r="P65" s="172">
        <v>62003</v>
      </c>
    </row>
    <row r="66" spans="1:16" ht="14.4" x14ac:dyDescent="0.3">
      <c r="A66" s="164" t="s">
        <v>11</v>
      </c>
      <c r="B66" s="46" t="s">
        <v>458</v>
      </c>
      <c r="C66" s="116" t="s">
        <v>46</v>
      </c>
      <c r="D66" s="26">
        <v>4202</v>
      </c>
      <c r="E66" s="331">
        <v>8.3595299999999995</v>
      </c>
      <c r="F66" s="29">
        <v>17605</v>
      </c>
      <c r="G66" s="331">
        <v>35.023670000000003</v>
      </c>
      <c r="H66" s="29">
        <v>19437</v>
      </c>
      <c r="I66" s="331">
        <v>38.668280000000003</v>
      </c>
      <c r="J66" s="26">
        <v>8824</v>
      </c>
      <c r="K66" s="331">
        <v>17.55461</v>
      </c>
      <c r="L66" s="29">
        <v>190</v>
      </c>
      <c r="M66" s="331">
        <v>0.37798999999999999</v>
      </c>
      <c r="N66" s="26">
        <v>8</v>
      </c>
      <c r="O66" s="331">
        <v>1.592E-2</v>
      </c>
      <c r="P66" s="172">
        <v>50266</v>
      </c>
    </row>
    <row r="67" spans="1:16" x14ac:dyDescent="0.25">
      <c r="A67" s="413" t="s">
        <v>13</v>
      </c>
      <c r="B67" s="116" t="s">
        <v>383</v>
      </c>
      <c r="C67" s="116" t="s">
        <v>47</v>
      </c>
      <c r="D67" s="26">
        <v>176</v>
      </c>
      <c r="E67" s="331">
        <v>0.30865999999999999</v>
      </c>
      <c r="F67" s="29">
        <v>7066</v>
      </c>
      <c r="G67" s="331">
        <v>12.392139999999999</v>
      </c>
      <c r="H67" s="29">
        <v>11133</v>
      </c>
      <c r="I67" s="331">
        <v>19.524730000000002</v>
      </c>
      <c r="J67" s="26">
        <v>33245</v>
      </c>
      <c r="K67" s="331">
        <v>58.304099999999998</v>
      </c>
      <c r="L67" s="29">
        <v>5400</v>
      </c>
      <c r="M67" s="331">
        <v>9.4703599999999994</v>
      </c>
      <c r="N67" s="26">
        <v>0</v>
      </c>
      <c r="O67" s="331">
        <v>0</v>
      </c>
      <c r="P67" s="172">
        <v>57020</v>
      </c>
    </row>
    <row r="68" spans="1:16" x14ac:dyDescent="0.25">
      <c r="A68" s="409"/>
      <c r="B68" s="116" t="s">
        <v>384</v>
      </c>
      <c r="C68" s="116" t="s">
        <v>387</v>
      </c>
      <c r="D68" s="26">
        <v>30</v>
      </c>
      <c r="E68" s="331">
        <v>7.2160000000000002E-2</v>
      </c>
      <c r="F68" s="29">
        <v>2465</v>
      </c>
      <c r="G68" s="331">
        <v>5.9293300000000002</v>
      </c>
      <c r="H68" s="29">
        <v>8420</v>
      </c>
      <c r="I68" s="331">
        <v>20.253530000000001</v>
      </c>
      <c r="J68" s="26">
        <v>27385</v>
      </c>
      <c r="K68" s="331">
        <v>65.872079999999997</v>
      </c>
      <c r="L68" s="29">
        <v>3273</v>
      </c>
      <c r="M68" s="331">
        <v>7.8728999999999996</v>
      </c>
      <c r="N68" s="26">
        <v>0</v>
      </c>
      <c r="O68" s="331">
        <v>0</v>
      </c>
      <c r="P68" s="172">
        <v>41573</v>
      </c>
    </row>
    <row r="69" spans="1:16" ht="14.4" x14ac:dyDescent="0.25">
      <c r="A69" s="414" t="s">
        <v>388</v>
      </c>
      <c r="B69" s="415"/>
      <c r="C69" s="416"/>
      <c r="D69" s="26">
        <v>206</v>
      </c>
      <c r="E69" s="331">
        <v>0.20893999999999999</v>
      </c>
      <c r="F69" s="29">
        <v>9531</v>
      </c>
      <c r="G69" s="331">
        <v>9.6670099999999994</v>
      </c>
      <c r="H69" s="29">
        <v>19553</v>
      </c>
      <c r="I69" s="331">
        <v>19.832039999999999</v>
      </c>
      <c r="J69" s="26">
        <v>60630</v>
      </c>
      <c r="K69" s="331">
        <v>61.495240000000003</v>
      </c>
      <c r="L69" s="29">
        <v>8673</v>
      </c>
      <c r="M69" s="331">
        <v>8.7967700000000004</v>
      </c>
      <c r="N69" s="26">
        <v>0</v>
      </c>
      <c r="O69" s="331">
        <v>0</v>
      </c>
      <c r="P69" s="172">
        <v>98593</v>
      </c>
    </row>
    <row r="70" spans="1:16" ht="14.4" x14ac:dyDescent="0.3">
      <c r="A70" s="164" t="s">
        <v>12</v>
      </c>
      <c r="B70" s="116" t="s">
        <v>385</v>
      </c>
      <c r="C70" s="116" t="s">
        <v>48</v>
      </c>
      <c r="D70" s="26">
        <v>4379</v>
      </c>
      <c r="E70" s="331">
        <v>5.9735899999999997</v>
      </c>
      <c r="F70" s="29">
        <v>14770</v>
      </c>
      <c r="G70" s="331">
        <v>20.148420000000002</v>
      </c>
      <c r="H70" s="29">
        <v>24592</v>
      </c>
      <c r="I70" s="331">
        <v>33.547049999999999</v>
      </c>
      <c r="J70" s="26">
        <v>28041</v>
      </c>
      <c r="K70" s="331">
        <v>38.251980000000003</v>
      </c>
      <c r="L70" s="29">
        <v>1452</v>
      </c>
      <c r="M70" s="331">
        <v>1.9807399999999999</v>
      </c>
      <c r="N70" s="26">
        <v>72</v>
      </c>
      <c r="O70" s="331">
        <v>9.8220000000000002E-2</v>
      </c>
      <c r="P70" s="172">
        <v>73306</v>
      </c>
    </row>
    <row r="71" spans="1:16" ht="12.75" customHeight="1" x14ac:dyDescent="0.25">
      <c r="A71" s="410" t="s">
        <v>150</v>
      </c>
      <c r="B71" s="304" t="s">
        <v>161</v>
      </c>
      <c r="C71" s="116" t="s">
        <v>162</v>
      </c>
      <c r="D71" s="26">
        <v>5964</v>
      </c>
      <c r="E71" s="331">
        <v>10.71063</v>
      </c>
      <c r="F71" s="29">
        <v>21195</v>
      </c>
      <c r="G71" s="331">
        <v>38.063679999999998</v>
      </c>
      <c r="H71" s="29">
        <v>20235</v>
      </c>
      <c r="I71" s="331">
        <v>36.339640000000003</v>
      </c>
      <c r="J71" s="26">
        <v>7885</v>
      </c>
      <c r="K71" s="331">
        <v>14.16052</v>
      </c>
      <c r="L71" s="29">
        <v>404</v>
      </c>
      <c r="M71" s="331">
        <v>0.72553999999999996</v>
      </c>
      <c r="N71" s="26">
        <v>0</v>
      </c>
      <c r="O71" s="331">
        <v>0</v>
      </c>
      <c r="P71" s="172">
        <v>55683</v>
      </c>
    </row>
    <row r="72" spans="1:16" ht="12.75" customHeight="1" x14ac:dyDescent="0.25">
      <c r="A72" s="410"/>
      <c r="B72" s="116" t="s">
        <v>163</v>
      </c>
      <c r="C72" s="116" t="s">
        <v>164</v>
      </c>
      <c r="D72" s="26">
        <v>44</v>
      </c>
      <c r="E72" s="331">
        <v>0.92495000000000005</v>
      </c>
      <c r="F72" s="29">
        <v>690</v>
      </c>
      <c r="G72" s="331">
        <v>14.50494</v>
      </c>
      <c r="H72" s="29">
        <v>2364</v>
      </c>
      <c r="I72" s="331">
        <v>49.695189999999997</v>
      </c>
      <c r="J72" s="26">
        <v>1508</v>
      </c>
      <c r="K72" s="331">
        <v>31.70065</v>
      </c>
      <c r="L72" s="29">
        <v>151</v>
      </c>
      <c r="M72" s="331">
        <v>3.1742699999999999</v>
      </c>
      <c r="N72" s="26">
        <v>0</v>
      </c>
      <c r="O72" s="331">
        <v>0</v>
      </c>
      <c r="P72" s="172">
        <v>4757</v>
      </c>
    </row>
    <row r="73" spans="1:16" ht="12.75" customHeight="1" x14ac:dyDescent="0.25">
      <c r="A73" s="410"/>
      <c r="B73" s="116" t="s">
        <v>165</v>
      </c>
      <c r="C73" s="116" t="s">
        <v>166</v>
      </c>
      <c r="D73" s="26">
        <v>851</v>
      </c>
      <c r="E73" s="331">
        <v>3.3042099999999999</v>
      </c>
      <c r="F73" s="29">
        <v>3667</v>
      </c>
      <c r="G73" s="331">
        <v>14.238009999999999</v>
      </c>
      <c r="H73" s="29">
        <v>10059</v>
      </c>
      <c r="I73" s="331">
        <v>39.056489999999997</v>
      </c>
      <c r="J73" s="26">
        <v>10621</v>
      </c>
      <c r="K73" s="331">
        <v>41.238590000000002</v>
      </c>
      <c r="L73" s="29">
        <v>557</v>
      </c>
      <c r="M73" s="331">
        <v>2.16269</v>
      </c>
      <c r="N73" s="26">
        <v>0</v>
      </c>
      <c r="O73" s="331">
        <v>0</v>
      </c>
      <c r="P73" s="172">
        <v>25755</v>
      </c>
    </row>
    <row r="74" spans="1:16" ht="12.75" customHeight="1" x14ac:dyDescent="0.25">
      <c r="A74" s="410"/>
      <c r="B74" s="116" t="s">
        <v>167</v>
      </c>
      <c r="C74" s="116" t="s">
        <v>168</v>
      </c>
      <c r="D74" s="26">
        <v>7</v>
      </c>
      <c r="E74" s="331">
        <v>0.31963000000000003</v>
      </c>
      <c r="F74" s="29">
        <v>143</v>
      </c>
      <c r="G74" s="331">
        <v>6.5296799999999999</v>
      </c>
      <c r="H74" s="29">
        <v>1705</v>
      </c>
      <c r="I74" s="331">
        <v>77.853880000000004</v>
      </c>
      <c r="J74" s="26">
        <v>332</v>
      </c>
      <c r="K74" s="331">
        <v>15.15982</v>
      </c>
      <c r="L74" s="29">
        <v>3</v>
      </c>
      <c r="M74" s="331">
        <v>0.13699</v>
      </c>
      <c r="N74" s="26">
        <v>0</v>
      </c>
      <c r="O74" s="331">
        <v>0</v>
      </c>
      <c r="P74" s="172">
        <v>2190</v>
      </c>
    </row>
    <row r="75" spans="1:16" ht="12.75" customHeight="1" x14ac:dyDescent="0.25">
      <c r="A75" s="410"/>
      <c r="B75" s="116" t="s">
        <v>333</v>
      </c>
      <c r="C75" s="116" t="s">
        <v>334</v>
      </c>
      <c r="D75" s="26">
        <v>0</v>
      </c>
      <c r="E75" s="331">
        <v>0</v>
      </c>
      <c r="F75" s="29">
        <v>1</v>
      </c>
      <c r="G75" s="331">
        <v>5.5500000000000002E-3</v>
      </c>
      <c r="H75" s="29">
        <v>1368</v>
      </c>
      <c r="I75" s="331">
        <v>7.5974700000000004</v>
      </c>
      <c r="J75" s="26">
        <v>16267</v>
      </c>
      <c r="K75" s="331">
        <v>90.342110000000005</v>
      </c>
      <c r="L75" s="29">
        <v>370</v>
      </c>
      <c r="M75" s="331">
        <v>2.0548700000000002</v>
      </c>
      <c r="N75" s="26">
        <v>0</v>
      </c>
      <c r="O75" s="331">
        <v>0</v>
      </c>
      <c r="P75" s="172">
        <v>18006</v>
      </c>
    </row>
    <row r="76" spans="1:16" ht="12.75" customHeight="1" x14ac:dyDescent="0.3">
      <c r="A76" s="405" t="s">
        <v>169</v>
      </c>
      <c r="B76" s="406"/>
      <c r="C76" s="406"/>
      <c r="D76" s="26">
        <v>6866</v>
      </c>
      <c r="E76" s="331">
        <v>6.4535499999999999</v>
      </c>
      <c r="F76" s="29">
        <v>25696</v>
      </c>
      <c r="G76" s="331">
        <v>24.152419999999999</v>
      </c>
      <c r="H76" s="29">
        <v>35731</v>
      </c>
      <c r="I76" s="331">
        <v>33.584609999999998</v>
      </c>
      <c r="J76" s="26">
        <v>36613</v>
      </c>
      <c r="K76" s="331">
        <v>34.413629999999998</v>
      </c>
      <c r="L76" s="29">
        <v>1485</v>
      </c>
      <c r="M76" s="331">
        <v>1.3957900000000001</v>
      </c>
      <c r="N76" s="26">
        <v>0</v>
      </c>
      <c r="O76" s="331">
        <v>0</v>
      </c>
      <c r="P76" s="172">
        <v>106391</v>
      </c>
    </row>
    <row r="77" spans="1:16" ht="12.75" customHeight="1" x14ac:dyDescent="0.3">
      <c r="A77" s="164" t="s">
        <v>420</v>
      </c>
      <c r="B77" s="304" t="s">
        <v>419</v>
      </c>
      <c r="C77" s="116" t="s">
        <v>416</v>
      </c>
      <c r="D77" s="26">
        <v>1587</v>
      </c>
      <c r="E77" s="331">
        <v>4.7125500000000002</v>
      </c>
      <c r="F77" s="29">
        <v>5554</v>
      </c>
      <c r="G77" s="331">
        <v>16.492460000000001</v>
      </c>
      <c r="H77" s="29">
        <v>13147</v>
      </c>
      <c r="I77" s="331">
        <v>39.039670000000001</v>
      </c>
      <c r="J77" s="26">
        <v>11357</v>
      </c>
      <c r="K77" s="331">
        <v>33.724310000000003</v>
      </c>
      <c r="L77" s="29">
        <v>2031</v>
      </c>
      <c r="M77" s="331">
        <v>6.0309999999999997</v>
      </c>
      <c r="N77" s="26">
        <v>0</v>
      </c>
      <c r="O77" s="331">
        <v>0</v>
      </c>
      <c r="P77" s="172">
        <v>33676</v>
      </c>
    </row>
    <row r="78" spans="1:16" ht="14.4" x14ac:dyDescent="0.3">
      <c r="A78" s="164" t="s">
        <v>151</v>
      </c>
      <c r="B78" s="116" t="s">
        <v>123</v>
      </c>
      <c r="C78" s="116" t="s">
        <v>124</v>
      </c>
      <c r="D78" s="26">
        <v>4815</v>
      </c>
      <c r="E78" s="331">
        <v>11.16418</v>
      </c>
      <c r="F78" s="29">
        <v>12228</v>
      </c>
      <c r="G78" s="331">
        <v>28.352150000000002</v>
      </c>
      <c r="H78" s="29">
        <v>10074</v>
      </c>
      <c r="I78" s="331">
        <v>23.35783</v>
      </c>
      <c r="J78" s="26">
        <v>15316</v>
      </c>
      <c r="K78" s="331">
        <v>35.512070000000001</v>
      </c>
      <c r="L78" s="29">
        <v>696</v>
      </c>
      <c r="M78" s="331">
        <v>1.6137600000000001</v>
      </c>
      <c r="N78" s="26">
        <v>0</v>
      </c>
      <c r="O78" s="331">
        <v>0</v>
      </c>
      <c r="P78" s="172">
        <v>43129</v>
      </c>
    </row>
    <row r="79" spans="1:16" ht="12.75" customHeight="1" x14ac:dyDescent="0.25">
      <c r="A79" s="410" t="s">
        <v>15</v>
      </c>
      <c r="B79" s="116" t="s">
        <v>113</v>
      </c>
      <c r="C79" s="116" t="s">
        <v>170</v>
      </c>
      <c r="D79" s="26">
        <v>1966</v>
      </c>
      <c r="E79" s="331">
        <v>4.4927900000000003</v>
      </c>
      <c r="F79" s="29">
        <v>7823</v>
      </c>
      <c r="G79" s="331">
        <v>17.877469999999999</v>
      </c>
      <c r="H79" s="29">
        <v>20219</v>
      </c>
      <c r="I79" s="331">
        <v>46.205350000000003</v>
      </c>
      <c r="J79" s="26">
        <v>12344</v>
      </c>
      <c r="K79" s="331">
        <v>28.209050000000001</v>
      </c>
      <c r="L79" s="29">
        <v>1392</v>
      </c>
      <c r="M79" s="331">
        <v>3.18106</v>
      </c>
      <c r="N79" s="26">
        <v>15</v>
      </c>
      <c r="O79" s="331">
        <v>3.4279999999999998E-2</v>
      </c>
      <c r="P79" s="172">
        <v>43759</v>
      </c>
    </row>
    <row r="80" spans="1:16" ht="12.75" customHeight="1" x14ac:dyDescent="0.25">
      <c r="A80" s="410"/>
      <c r="B80" s="116" t="s">
        <v>171</v>
      </c>
      <c r="C80" s="116" t="s">
        <v>172</v>
      </c>
      <c r="D80" s="26">
        <v>0</v>
      </c>
      <c r="E80" s="331">
        <v>0</v>
      </c>
      <c r="F80" s="29">
        <v>0</v>
      </c>
      <c r="G80" s="331">
        <v>0</v>
      </c>
      <c r="H80" s="29">
        <v>28</v>
      </c>
      <c r="I80" s="331">
        <v>1.2675399999999999</v>
      </c>
      <c r="J80" s="26">
        <v>2107</v>
      </c>
      <c r="K80" s="331">
        <v>95.382530000000003</v>
      </c>
      <c r="L80" s="29">
        <v>74</v>
      </c>
      <c r="M80" s="331">
        <v>3.3499300000000001</v>
      </c>
      <c r="N80" s="26">
        <v>0</v>
      </c>
      <c r="O80" s="331">
        <v>0</v>
      </c>
      <c r="P80" s="172">
        <v>2209</v>
      </c>
    </row>
    <row r="81" spans="1:16" ht="12.75" customHeight="1" thickBot="1" x14ac:dyDescent="0.35">
      <c r="A81" s="405" t="s">
        <v>173</v>
      </c>
      <c r="B81" s="406"/>
      <c r="C81" s="406"/>
      <c r="D81" s="26">
        <v>1966</v>
      </c>
      <c r="E81" s="331">
        <v>4.2768899999999999</v>
      </c>
      <c r="F81" s="29">
        <v>7823</v>
      </c>
      <c r="G81" s="331">
        <v>17.018360000000001</v>
      </c>
      <c r="H81" s="29">
        <v>20247</v>
      </c>
      <c r="I81" s="331">
        <v>44.045859999999998</v>
      </c>
      <c r="J81" s="26">
        <v>14451</v>
      </c>
      <c r="K81" s="331">
        <v>31.437090000000001</v>
      </c>
      <c r="L81" s="29">
        <v>1466</v>
      </c>
      <c r="M81" s="331">
        <v>3.1891799999999999</v>
      </c>
      <c r="N81" s="26">
        <v>15</v>
      </c>
      <c r="O81" s="331">
        <v>3.2629999999999999E-2</v>
      </c>
      <c r="P81" s="172">
        <v>45968</v>
      </c>
    </row>
    <row r="82" spans="1:16" ht="15" thickBot="1" x14ac:dyDescent="0.35">
      <c r="A82" s="421" t="s">
        <v>101</v>
      </c>
      <c r="B82" s="422"/>
      <c r="C82" s="423"/>
      <c r="D82" s="265">
        <v>80605</v>
      </c>
      <c r="E82" s="332">
        <v>4.5649800000000003</v>
      </c>
      <c r="F82" s="249">
        <v>309100</v>
      </c>
      <c r="G82" s="332">
        <v>17.505549999999999</v>
      </c>
      <c r="H82" s="249">
        <v>684075</v>
      </c>
      <c r="I82" s="332">
        <v>38.741849999999999</v>
      </c>
      <c r="J82" s="265">
        <v>639386</v>
      </c>
      <c r="K82" s="332">
        <v>36.210940000000001</v>
      </c>
      <c r="L82" s="249">
        <v>51660</v>
      </c>
      <c r="M82" s="332">
        <v>2.92571</v>
      </c>
      <c r="N82" s="265">
        <v>900</v>
      </c>
      <c r="O82" s="332">
        <v>5.0970000000000001E-2</v>
      </c>
      <c r="P82" s="266">
        <v>1765726</v>
      </c>
    </row>
  </sheetData>
  <mergeCells count="37">
    <mergeCell ref="A2:P2"/>
    <mergeCell ref="D8:P8"/>
    <mergeCell ref="D9:E9"/>
    <mergeCell ref="F9:G9"/>
    <mergeCell ref="J9:K9"/>
    <mergeCell ref="L9:M9"/>
    <mergeCell ref="N9:O9"/>
    <mergeCell ref="P9:P10"/>
    <mergeCell ref="A42:C42"/>
    <mergeCell ref="A4:P4"/>
    <mergeCell ref="A19:C19"/>
    <mergeCell ref="A20:A24"/>
    <mergeCell ref="A25:C25"/>
    <mergeCell ref="A27:C27"/>
    <mergeCell ref="A28:A29"/>
    <mergeCell ref="A30:C30"/>
    <mergeCell ref="A31:A35"/>
    <mergeCell ref="A36:C36"/>
    <mergeCell ref="A37:A41"/>
    <mergeCell ref="H9:I9"/>
    <mergeCell ref="A11:A18"/>
    <mergeCell ref="A82:C82"/>
    <mergeCell ref="A71:A75"/>
    <mergeCell ref="A76:C76"/>
    <mergeCell ref="A79:A80"/>
    <mergeCell ref="A81:C81"/>
    <mergeCell ref="A43:A46"/>
    <mergeCell ref="A47:C47"/>
    <mergeCell ref="A49:C49"/>
    <mergeCell ref="A50:A55"/>
    <mergeCell ref="A56:C56"/>
    <mergeCell ref="A67:A68"/>
    <mergeCell ref="A69:C69"/>
    <mergeCell ref="A57:A60"/>
    <mergeCell ref="A61:C61"/>
    <mergeCell ref="A62:A64"/>
    <mergeCell ref="A65:C65"/>
  </mergeCells>
  <phoneticPr fontId="0" type="noConversion"/>
  <printOptions horizontalCentered="1"/>
  <pageMargins left="0.78740157480314965" right="0.78740157480314965" top="0.78740157480314965" bottom="0.59055118110236227" header="0.51181102362204722" footer="0.51181102362204722"/>
  <pageSetup paperSize="9" scale="65" orientation="landscape" r:id="rId1"/>
  <headerFooter alignWithMargins="0"/>
  <rowBreaks count="1" manualBreakCount="1">
    <brk id="45" max="1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F80"/>
  <sheetViews>
    <sheetView zoomScaleNormal="100" zoomScaleSheetLayoutView="100" workbookViewId="0">
      <selection activeCell="A3" sqref="A3"/>
    </sheetView>
  </sheetViews>
  <sheetFormatPr defaultRowHeight="13.2" x14ac:dyDescent="0.25"/>
  <cols>
    <col min="1" max="1" width="25.88671875" style="53" customWidth="1"/>
    <col min="2" max="2" width="8.6640625" bestFit="1" customWidth="1"/>
    <col min="3" max="3" width="33.33203125" customWidth="1"/>
    <col min="4" max="4" width="14.6640625" customWidth="1"/>
    <col min="6" max="6" width="10.6640625" customWidth="1"/>
    <col min="9" max="9" width="8.33203125" customWidth="1"/>
  </cols>
  <sheetData>
    <row r="2" spans="1:6" x14ac:dyDescent="0.25">
      <c r="A2" s="378" t="s">
        <v>474</v>
      </c>
      <c r="B2" s="378"/>
      <c r="C2" s="378"/>
      <c r="D2" s="378"/>
      <c r="E2" s="378"/>
      <c r="F2" s="378"/>
    </row>
    <row r="3" spans="1:6" x14ac:dyDescent="0.25">
      <c r="B3" s="9"/>
      <c r="C3" s="9"/>
    </row>
    <row r="4" spans="1:6" x14ac:dyDescent="0.25">
      <c r="A4" s="378" t="s">
        <v>60</v>
      </c>
      <c r="B4" s="378"/>
      <c r="C4" s="378"/>
      <c r="D4" s="378"/>
      <c r="E4" s="378"/>
      <c r="F4" s="378"/>
    </row>
    <row r="6" spans="1:6" x14ac:dyDescent="0.25">
      <c r="A6" s="89" t="s">
        <v>312</v>
      </c>
    </row>
    <row r="7" spans="1:6" ht="13.8" thickBot="1" x14ac:dyDescent="0.3">
      <c r="A7" s="89"/>
      <c r="B7" s="21"/>
      <c r="C7" s="21"/>
    </row>
    <row r="8" spans="1:6" ht="41.25" customHeight="1" thickBot="1" x14ac:dyDescent="0.3">
      <c r="A8" s="222" t="s">
        <v>7</v>
      </c>
      <c r="B8" s="223" t="s">
        <v>16</v>
      </c>
      <c r="C8" s="223" t="s">
        <v>56</v>
      </c>
      <c r="D8" s="333" t="s">
        <v>208</v>
      </c>
      <c r="E8" s="306" t="s">
        <v>52</v>
      </c>
      <c r="F8" s="334" t="s">
        <v>63</v>
      </c>
    </row>
    <row r="9" spans="1:6" ht="12.75" customHeight="1" x14ac:dyDescent="0.25">
      <c r="A9" s="407" t="s">
        <v>314</v>
      </c>
      <c r="B9" s="370" t="s">
        <v>417</v>
      </c>
      <c r="C9" s="163" t="s">
        <v>58</v>
      </c>
      <c r="D9" s="40">
        <v>24445</v>
      </c>
      <c r="E9" s="335">
        <f>D9/F9</f>
        <v>0.99991819037100671</v>
      </c>
      <c r="F9" s="150">
        <v>24447</v>
      </c>
    </row>
    <row r="10" spans="1:6" ht="12.75" customHeight="1" x14ac:dyDescent="0.25">
      <c r="A10" s="408"/>
      <c r="B10" s="46" t="s">
        <v>118</v>
      </c>
      <c r="C10" s="46" t="s">
        <v>22</v>
      </c>
      <c r="D10" s="42">
        <v>58989</v>
      </c>
      <c r="E10" s="232">
        <f t="shared" ref="E10:E74" si="0">D10/F10</f>
        <v>0.99996609652319846</v>
      </c>
      <c r="F10" s="151">
        <v>58991</v>
      </c>
    </row>
    <row r="11" spans="1:6" ht="12.75" customHeight="1" x14ac:dyDescent="0.25">
      <c r="A11" s="408"/>
      <c r="B11" s="46" t="s">
        <v>119</v>
      </c>
      <c r="C11" s="46" t="s">
        <v>31</v>
      </c>
      <c r="D11" s="42">
        <v>5752</v>
      </c>
      <c r="E11" s="232">
        <f t="shared" si="0"/>
        <v>0.12998576303360376</v>
      </c>
      <c r="F11" s="151">
        <v>44251</v>
      </c>
    </row>
    <row r="12" spans="1:6" ht="12.75" customHeight="1" x14ac:dyDescent="0.25">
      <c r="A12" s="408"/>
      <c r="B12" s="46" t="s">
        <v>120</v>
      </c>
      <c r="C12" s="46" t="s">
        <v>32</v>
      </c>
      <c r="D12" s="42">
        <v>30574</v>
      </c>
      <c r="E12" s="232">
        <f t="shared" si="0"/>
        <v>1</v>
      </c>
      <c r="F12" s="151">
        <v>30574</v>
      </c>
    </row>
    <row r="13" spans="1:6" ht="12.75" customHeight="1" x14ac:dyDescent="0.25">
      <c r="A13" s="408"/>
      <c r="B13" s="46" t="s">
        <v>121</v>
      </c>
      <c r="C13" s="46" t="s">
        <v>33</v>
      </c>
      <c r="D13" s="42">
        <v>318</v>
      </c>
      <c r="E13" s="232">
        <f t="shared" si="0"/>
        <v>1.2887015723780192E-2</v>
      </c>
      <c r="F13" s="151">
        <v>24676</v>
      </c>
    </row>
    <row r="14" spans="1:6" ht="12.75" customHeight="1" x14ac:dyDescent="0.25">
      <c r="A14" s="408"/>
      <c r="B14" s="46" t="s">
        <v>372</v>
      </c>
      <c r="C14" s="46" t="s">
        <v>57</v>
      </c>
      <c r="D14" s="42">
        <v>27690</v>
      </c>
      <c r="E14" s="232">
        <f t="shared" si="0"/>
        <v>0.9998555643821766</v>
      </c>
      <c r="F14" s="151">
        <v>27694</v>
      </c>
    </row>
    <row r="15" spans="1:6" ht="12.75" customHeight="1" x14ac:dyDescent="0.25">
      <c r="A15" s="408"/>
      <c r="B15" s="339" t="s">
        <v>467</v>
      </c>
      <c r="C15" s="46" t="s">
        <v>466</v>
      </c>
      <c r="D15" s="42">
        <v>1073</v>
      </c>
      <c r="E15" s="232">
        <f t="shared" si="0"/>
        <v>3.4095964410549733E-2</v>
      </c>
      <c r="F15" s="151">
        <v>31470</v>
      </c>
    </row>
    <row r="16" spans="1:6" ht="12.75" customHeight="1" x14ac:dyDescent="0.25">
      <c r="A16" s="409"/>
      <c r="B16" s="339" t="s">
        <v>473</v>
      </c>
      <c r="C16" s="46" t="s">
        <v>36</v>
      </c>
      <c r="D16" s="42">
        <v>25984</v>
      </c>
      <c r="E16" s="232">
        <f t="shared" si="0"/>
        <v>1</v>
      </c>
      <c r="F16" s="151">
        <v>25984</v>
      </c>
    </row>
    <row r="17" spans="1:6" ht="12.75" customHeight="1" x14ac:dyDescent="0.3">
      <c r="A17" s="387" t="s">
        <v>315</v>
      </c>
      <c r="B17" s="388"/>
      <c r="C17" s="433"/>
      <c r="D17" s="42">
        <v>174825</v>
      </c>
      <c r="E17" s="232">
        <f t="shared" si="0"/>
        <v>0.65212039375277431</v>
      </c>
      <c r="F17" s="151">
        <v>268087</v>
      </c>
    </row>
    <row r="18" spans="1:6" ht="12.75" customHeight="1" x14ac:dyDescent="0.25">
      <c r="A18" s="413" t="s">
        <v>316</v>
      </c>
      <c r="B18" s="116" t="s">
        <v>373</v>
      </c>
      <c r="C18" s="116" t="s">
        <v>30</v>
      </c>
      <c r="D18" s="42">
        <v>50162</v>
      </c>
      <c r="E18" s="232">
        <f t="shared" si="0"/>
        <v>0.9995018630322593</v>
      </c>
      <c r="F18" s="151">
        <v>50187</v>
      </c>
    </row>
    <row r="19" spans="1:6" ht="12.75" customHeight="1" x14ac:dyDescent="0.25">
      <c r="A19" s="408"/>
      <c r="B19" s="116" t="s">
        <v>374</v>
      </c>
      <c r="C19" s="116" t="s">
        <v>375</v>
      </c>
      <c r="D19" s="42">
        <v>16105</v>
      </c>
      <c r="E19" s="232">
        <f t="shared" si="0"/>
        <v>0.99857390873015872</v>
      </c>
      <c r="F19" s="151">
        <v>16128</v>
      </c>
    </row>
    <row r="20" spans="1:6" ht="12.75" customHeight="1" x14ac:dyDescent="0.25">
      <c r="A20" s="408"/>
      <c r="B20" s="116" t="s">
        <v>114</v>
      </c>
      <c r="C20" s="116" t="s">
        <v>34</v>
      </c>
      <c r="D20" s="42">
        <v>12027</v>
      </c>
      <c r="E20" s="232">
        <f t="shared" si="0"/>
        <v>0.35137898796307115</v>
      </c>
      <c r="F20" s="151">
        <v>34228</v>
      </c>
    </row>
    <row r="21" spans="1:6" ht="12.75" customHeight="1" x14ac:dyDescent="0.25">
      <c r="A21" s="408"/>
      <c r="B21" s="116" t="s">
        <v>112</v>
      </c>
      <c r="C21" s="116" t="s">
        <v>44</v>
      </c>
      <c r="D21" s="42">
        <v>56528</v>
      </c>
      <c r="E21" s="232">
        <f t="shared" si="0"/>
        <v>0.99969935449641878</v>
      </c>
      <c r="F21" s="151">
        <v>56545</v>
      </c>
    </row>
    <row r="22" spans="1:6" ht="12.75" customHeight="1" x14ac:dyDescent="0.25">
      <c r="A22" s="409"/>
      <c r="B22" s="327" t="s">
        <v>406</v>
      </c>
      <c r="C22" s="46" t="s">
        <v>35</v>
      </c>
      <c r="D22" s="42">
        <v>22455</v>
      </c>
      <c r="E22" s="232">
        <f t="shared" si="0"/>
        <v>0.2700801039185971</v>
      </c>
      <c r="F22" s="151">
        <v>83142</v>
      </c>
    </row>
    <row r="23" spans="1:6" ht="12.75" customHeight="1" x14ac:dyDescent="0.3">
      <c r="A23" s="387" t="s">
        <v>317</v>
      </c>
      <c r="B23" s="388"/>
      <c r="C23" s="433"/>
      <c r="D23" s="42">
        <v>157277</v>
      </c>
      <c r="E23" s="232">
        <f t="shared" si="0"/>
        <v>0.65469341880697662</v>
      </c>
      <c r="F23" s="151">
        <v>240230</v>
      </c>
    </row>
    <row r="24" spans="1:6" ht="14.4" x14ac:dyDescent="0.3">
      <c r="A24" s="164" t="s">
        <v>318</v>
      </c>
      <c r="B24" s="116" t="s">
        <v>115</v>
      </c>
      <c r="C24" s="116" t="s">
        <v>29</v>
      </c>
      <c r="D24" s="42">
        <v>46693</v>
      </c>
      <c r="E24" s="232">
        <f t="shared" si="0"/>
        <v>0.99974306819398351</v>
      </c>
      <c r="F24" s="151">
        <v>46705</v>
      </c>
    </row>
    <row r="25" spans="1:6" ht="14.4" x14ac:dyDescent="0.3">
      <c r="A25" s="387" t="s">
        <v>319</v>
      </c>
      <c r="B25" s="388"/>
      <c r="C25" s="433"/>
      <c r="D25" s="42">
        <v>46693</v>
      </c>
      <c r="E25" s="232">
        <f t="shared" si="0"/>
        <v>0.99974306819398351</v>
      </c>
      <c r="F25" s="151">
        <v>46705</v>
      </c>
    </row>
    <row r="26" spans="1:6" ht="12.75" customHeight="1" x14ac:dyDescent="0.25">
      <c r="A26" s="413" t="s">
        <v>320</v>
      </c>
      <c r="B26" s="116" t="s">
        <v>125</v>
      </c>
      <c r="C26" s="116" t="s">
        <v>24</v>
      </c>
      <c r="D26" s="152">
        <v>26152</v>
      </c>
      <c r="E26" s="232">
        <f t="shared" si="0"/>
        <v>1</v>
      </c>
      <c r="F26" s="151">
        <v>26152</v>
      </c>
    </row>
    <row r="27" spans="1:6" ht="12.75" customHeight="1" x14ac:dyDescent="0.25">
      <c r="A27" s="409"/>
      <c r="B27" s="116" t="s">
        <v>126</v>
      </c>
      <c r="C27" s="116" t="s">
        <v>389</v>
      </c>
      <c r="D27" s="152">
        <v>16315</v>
      </c>
      <c r="E27" s="232">
        <f t="shared" si="0"/>
        <v>1</v>
      </c>
      <c r="F27" s="151">
        <v>16315</v>
      </c>
    </row>
    <row r="28" spans="1:6" ht="12.75" customHeight="1" x14ac:dyDescent="0.3">
      <c r="A28" s="387" t="s">
        <v>321</v>
      </c>
      <c r="B28" s="388"/>
      <c r="C28" s="433"/>
      <c r="D28" s="42">
        <v>42467</v>
      </c>
      <c r="E28" s="232">
        <f t="shared" si="0"/>
        <v>1</v>
      </c>
      <c r="F28" s="151">
        <v>42467</v>
      </c>
    </row>
    <row r="29" spans="1:6" ht="12.75" customHeight="1" x14ac:dyDescent="0.25">
      <c r="A29" s="413" t="s">
        <v>322</v>
      </c>
      <c r="B29" s="116" t="s">
        <v>127</v>
      </c>
      <c r="C29" s="116" t="s">
        <v>25</v>
      </c>
      <c r="D29" s="42">
        <v>22364</v>
      </c>
      <c r="E29" s="232">
        <f t="shared" si="0"/>
        <v>0.8149848766444372</v>
      </c>
      <c r="F29" s="151">
        <v>27441</v>
      </c>
    </row>
    <row r="30" spans="1:6" ht="12.75" customHeight="1" x14ac:dyDescent="0.25">
      <c r="A30" s="408"/>
      <c r="B30" s="116" t="s">
        <v>128</v>
      </c>
      <c r="C30" s="116" t="s">
        <v>104</v>
      </c>
      <c r="D30" s="42">
        <v>14631</v>
      </c>
      <c r="E30" s="232">
        <f t="shared" si="0"/>
        <v>0.78860561634237047</v>
      </c>
      <c r="F30" s="151">
        <v>18553</v>
      </c>
    </row>
    <row r="31" spans="1:6" ht="12.75" customHeight="1" x14ac:dyDescent="0.25">
      <c r="A31" s="408"/>
      <c r="B31" s="116" t="s">
        <v>129</v>
      </c>
      <c r="C31" s="116" t="s">
        <v>27</v>
      </c>
      <c r="D31" s="42">
        <v>21559</v>
      </c>
      <c r="E31" s="232">
        <f t="shared" si="0"/>
        <v>0.79948824445598166</v>
      </c>
      <c r="F31" s="151">
        <v>26966</v>
      </c>
    </row>
    <row r="32" spans="1:6" ht="12.75" customHeight="1" x14ac:dyDescent="0.25">
      <c r="A32" s="408"/>
      <c r="B32" s="116" t="s">
        <v>130</v>
      </c>
      <c r="C32" s="116" t="s">
        <v>28</v>
      </c>
      <c r="D32" s="42">
        <v>6944</v>
      </c>
      <c r="E32" s="232">
        <f t="shared" si="0"/>
        <v>0.79596515359926634</v>
      </c>
      <c r="F32" s="151">
        <v>8724</v>
      </c>
    </row>
    <row r="33" spans="1:6" ht="12.75" customHeight="1" x14ac:dyDescent="0.25">
      <c r="A33" s="409"/>
      <c r="B33" s="116" t="s">
        <v>131</v>
      </c>
      <c r="C33" s="116" t="s">
        <v>105</v>
      </c>
      <c r="D33" s="42">
        <v>17573</v>
      </c>
      <c r="E33" s="232">
        <f t="shared" si="0"/>
        <v>0.94331418755703478</v>
      </c>
      <c r="F33" s="151">
        <v>18629</v>
      </c>
    </row>
    <row r="34" spans="1:6" ht="12.75" customHeight="1" x14ac:dyDescent="0.3">
      <c r="A34" s="387" t="s">
        <v>323</v>
      </c>
      <c r="B34" s="388"/>
      <c r="C34" s="433"/>
      <c r="D34" s="42">
        <v>83071</v>
      </c>
      <c r="E34" s="232">
        <f t="shared" si="0"/>
        <v>0.82811799068914294</v>
      </c>
      <c r="F34" s="151">
        <v>100313</v>
      </c>
    </row>
    <row r="35" spans="1:6" ht="12.75" customHeight="1" x14ac:dyDescent="0.25">
      <c r="A35" s="413" t="s">
        <v>324</v>
      </c>
      <c r="B35" s="116" t="s">
        <v>132</v>
      </c>
      <c r="C35" s="116" t="s">
        <v>23</v>
      </c>
      <c r="D35" s="42">
        <v>22472</v>
      </c>
      <c r="E35" s="232">
        <f t="shared" si="0"/>
        <v>1</v>
      </c>
      <c r="F35" s="151">
        <v>22472</v>
      </c>
    </row>
    <row r="36" spans="1:6" ht="12.75" customHeight="1" x14ac:dyDescent="0.25">
      <c r="A36" s="408"/>
      <c r="B36" s="116" t="s">
        <v>133</v>
      </c>
      <c r="C36" s="116" t="s">
        <v>26</v>
      </c>
      <c r="D36" s="42">
        <v>22383</v>
      </c>
      <c r="E36" s="232">
        <f t="shared" si="0"/>
        <v>1</v>
      </c>
      <c r="F36" s="151">
        <v>22383</v>
      </c>
    </row>
    <row r="37" spans="1:6" ht="12.75" customHeight="1" x14ac:dyDescent="0.25">
      <c r="A37" s="408"/>
      <c r="B37" s="116" t="s">
        <v>134</v>
      </c>
      <c r="C37" s="116" t="s">
        <v>194</v>
      </c>
      <c r="D37" s="42">
        <v>20962</v>
      </c>
      <c r="E37" s="232">
        <f t="shared" si="0"/>
        <v>1</v>
      </c>
      <c r="F37" s="151">
        <v>20962</v>
      </c>
    </row>
    <row r="38" spans="1:6" ht="12.75" customHeight="1" x14ac:dyDescent="0.25">
      <c r="A38" s="408"/>
      <c r="B38" s="116" t="s">
        <v>135</v>
      </c>
      <c r="C38" s="116" t="s">
        <v>19</v>
      </c>
      <c r="D38" s="42">
        <v>506</v>
      </c>
      <c r="E38" s="232">
        <f t="shared" si="0"/>
        <v>2.2102826191412222E-2</v>
      </c>
      <c r="F38" s="151">
        <v>22893</v>
      </c>
    </row>
    <row r="39" spans="1:6" ht="12.75" customHeight="1" x14ac:dyDescent="0.25">
      <c r="A39" s="409"/>
      <c r="B39" s="116" t="s">
        <v>377</v>
      </c>
      <c r="C39" s="116" t="s">
        <v>376</v>
      </c>
      <c r="D39" s="42">
        <v>38001</v>
      </c>
      <c r="E39" s="232">
        <f t="shared" si="0"/>
        <v>0.99997368559549493</v>
      </c>
      <c r="F39" s="151">
        <v>38002</v>
      </c>
    </row>
    <row r="40" spans="1:6" ht="12.75" customHeight="1" x14ac:dyDescent="0.3">
      <c r="A40" s="387" t="s">
        <v>325</v>
      </c>
      <c r="B40" s="388"/>
      <c r="C40" s="433"/>
      <c r="D40" s="42">
        <v>104324</v>
      </c>
      <c r="E40" s="232">
        <f t="shared" si="0"/>
        <v>0.823315865900625</v>
      </c>
      <c r="F40" s="151">
        <v>126712</v>
      </c>
    </row>
    <row r="41" spans="1:6" ht="12.75" customHeight="1" x14ac:dyDescent="0.25">
      <c r="A41" s="413" t="s">
        <v>10</v>
      </c>
      <c r="B41" s="116" t="s">
        <v>136</v>
      </c>
      <c r="C41" s="116" t="s">
        <v>17</v>
      </c>
      <c r="D41" s="42">
        <v>6393</v>
      </c>
      <c r="E41" s="232">
        <f t="shared" si="0"/>
        <v>0.99953095684803006</v>
      </c>
      <c r="F41" s="151">
        <v>6396</v>
      </c>
    </row>
    <row r="42" spans="1:6" ht="12.75" customHeight="1" x14ac:dyDescent="0.25">
      <c r="A42" s="408"/>
      <c r="B42" s="116" t="s">
        <v>137</v>
      </c>
      <c r="C42" s="116" t="s">
        <v>18</v>
      </c>
      <c r="D42" s="42">
        <v>16581</v>
      </c>
      <c r="E42" s="232">
        <f t="shared" si="0"/>
        <v>0.99993969364371005</v>
      </c>
      <c r="F42" s="151">
        <v>16582</v>
      </c>
    </row>
    <row r="43" spans="1:6" ht="12.75" customHeight="1" x14ac:dyDescent="0.25">
      <c r="A43" s="408"/>
      <c r="B43" s="116" t="s">
        <v>138</v>
      </c>
      <c r="C43" s="116" t="s">
        <v>20</v>
      </c>
      <c r="D43" s="42">
        <v>14714</v>
      </c>
      <c r="E43" s="232">
        <f t="shared" si="0"/>
        <v>0.99972822394347061</v>
      </c>
      <c r="F43" s="151">
        <v>14718</v>
      </c>
    </row>
    <row r="44" spans="1:6" ht="12.75" customHeight="1" x14ac:dyDescent="0.25">
      <c r="A44" s="409"/>
      <c r="B44" s="116" t="s">
        <v>139</v>
      </c>
      <c r="C44" s="116" t="s">
        <v>45</v>
      </c>
      <c r="D44" s="42">
        <v>43574</v>
      </c>
      <c r="E44" s="232">
        <f t="shared" si="0"/>
        <v>0.99990821056496393</v>
      </c>
      <c r="F44" s="151">
        <v>43578</v>
      </c>
    </row>
    <row r="45" spans="1:6" ht="12.75" customHeight="1" x14ac:dyDescent="0.3">
      <c r="A45" s="387" t="s">
        <v>155</v>
      </c>
      <c r="B45" s="388"/>
      <c r="C45" s="433"/>
      <c r="D45" s="42">
        <v>81262</v>
      </c>
      <c r="E45" s="232">
        <f t="shared" si="0"/>
        <v>0.99985235130546057</v>
      </c>
      <c r="F45" s="151">
        <v>81274</v>
      </c>
    </row>
    <row r="46" spans="1:6" ht="12.75" customHeight="1" x14ac:dyDescent="0.25">
      <c r="A46" s="259" t="s">
        <v>14</v>
      </c>
      <c r="B46" s="304" t="s">
        <v>418</v>
      </c>
      <c r="C46" s="116" t="s">
        <v>21</v>
      </c>
      <c r="D46" s="42">
        <v>30797</v>
      </c>
      <c r="E46" s="232">
        <f t="shared" si="0"/>
        <v>0.99996753035911423</v>
      </c>
      <c r="F46" s="151">
        <v>30798</v>
      </c>
    </row>
    <row r="47" spans="1:6" ht="12.75" customHeight="1" x14ac:dyDescent="0.3">
      <c r="A47" s="387" t="s">
        <v>156</v>
      </c>
      <c r="B47" s="388"/>
      <c r="C47" s="433"/>
      <c r="D47" s="42">
        <v>30797</v>
      </c>
      <c r="E47" s="232">
        <f t="shared" si="0"/>
        <v>0.99996753035911423</v>
      </c>
      <c r="F47" s="151">
        <v>30798</v>
      </c>
    </row>
    <row r="48" spans="1:6" ht="12.75" customHeight="1" x14ac:dyDescent="0.25">
      <c r="A48" s="413" t="s">
        <v>8</v>
      </c>
      <c r="B48" s="116" t="s">
        <v>378</v>
      </c>
      <c r="C48" s="116" t="s">
        <v>59</v>
      </c>
      <c r="D48" s="42">
        <v>51917</v>
      </c>
      <c r="E48" s="232">
        <f t="shared" si="0"/>
        <v>0.99969191073113439</v>
      </c>
      <c r="F48" s="151">
        <v>51933</v>
      </c>
    </row>
    <row r="49" spans="1:6" ht="12.75" customHeight="1" x14ac:dyDescent="0.25">
      <c r="A49" s="408"/>
      <c r="B49" s="116" t="s">
        <v>140</v>
      </c>
      <c r="C49" s="116" t="s">
        <v>37</v>
      </c>
      <c r="D49" s="42">
        <v>29205</v>
      </c>
      <c r="E49" s="232">
        <f t="shared" si="0"/>
        <v>0.9994182465265895</v>
      </c>
      <c r="F49" s="151">
        <v>29222</v>
      </c>
    </row>
    <row r="50" spans="1:6" ht="12.75" customHeight="1" x14ac:dyDescent="0.25">
      <c r="A50" s="408"/>
      <c r="B50" s="116" t="s">
        <v>141</v>
      </c>
      <c r="C50" s="116" t="s">
        <v>38</v>
      </c>
      <c r="D50" s="152">
        <v>20409</v>
      </c>
      <c r="E50" s="232">
        <f t="shared" si="0"/>
        <v>0.99951026005191246</v>
      </c>
      <c r="F50" s="151">
        <v>20419</v>
      </c>
    </row>
    <row r="51" spans="1:6" ht="12.75" customHeight="1" x14ac:dyDescent="0.25">
      <c r="A51" s="408"/>
      <c r="B51" s="116" t="s">
        <v>379</v>
      </c>
      <c r="C51" s="116" t="s">
        <v>39</v>
      </c>
      <c r="D51" s="42">
        <v>40061</v>
      </c>
      <c r="E51" s="232">
        <f t="shared" si="0"/>
        <v>0.99975044296373938</v>
      </c>
      <c r="F51" s="151">
        <v>40071</v>
      </c>
    </row>
    <row r="52" spans="1:6" ht="12.75" customHeight="1" x14ac:dyDescent="0.25">
      <c r="A52" s="408"/>
      <c r="B52" s="116" t="s">
        <v>380</v>
      </c>
      <c r="C52" s="116" t="s">
        <v>40</v>
      </c>
      <c r="D52" s="42">
        <v>17</v>
      </c>
      <c r="E52" s="232">
        <f t="shared" si="0"/>
        <v>8.8879594290793115E-4</v>
      </c>
      <c r="F52" s="151">
        <v>19127</v>
      </c>
    </row>
    <row r="53" spans="1:6" ht="12.75" customHeight="1" x14ac:dyDescent="0.25">
      <c r="A53" s="409"/>
      <c r="B53" s="116" t="s">
        <v>142</v>
      </c>
      <c r="C53" s="116" t="s">
        <v>41</v>
      </c>
      <c r="D53" s="42">
        <v>924</v>
      </c>
      <c r="E53" s="232">
        <f t="shared" si="0"/>
        <v>2.5259014242366255E-2</v>
      </c>
      <c r="F53" s="151">
        <v>36581</v>
      </c>
    </row>
    <row r="54" spans="1:6" ht="12.75" customHeight="1" x14ac:dyDescent="0.3">
      <c r="A54" s="387" t="s">
        <v>157</v>
      </c>
      <c r="B54" s="388"/>
      <c r="C54" s="433"/>
      <c r="D54" s="42">
        <v>142533</v>
      </c>
      <c r="E54" s="232">
        <f t="shared" si="0"/>
        <v>0.72222362973960363</v>
      </c>
      <c r="F54" s="151">
        <v>197353</v>
      </c>
    </row>
    <row r="55" spans="1:6" ht="12.75" customHeight="1" x14ac:dyDescent="0.25">
      <c r="A55" s="413" t="s">
        <v>9</v>
      </c>
      <c r="B55" s="116" t="s">
        <v>381</v>
      </c>
      <c r="C55" s="116" t="s">
        <v>287</v>
      </c>
      <c r="D55" s="42">
        <v>37683</v>
      </c>
      <c r="E55" s="232">
        <f t="shared" si="0"/>
        <v>0.99976122254059219</v>
      </c>
      <c r="F55" s="151">
        <v>37692</v>
      </c>
    </row>
    <row r="56" spans="1:6" ht="12.75" customHeight="1" x14ac:dyDescent="0.25">
      <c r="A56" s="408"/>
      <c r="B56" s="116" t="s">
        <v>382</v>
      </c>
      <c r="C56" s="116" t="s">
        <v>42</v>
      </c>
      <c r="D56" s="42">
        <v>21898</v>
      </c>
      <c r="E56" s="232">
        <f t="shared" si="0"/>
        <v>1</v>
      </c>
      <c r="F56" s="151">
        <v>21898</v>
      </c>
    </row>
    <row r="57" spans="1:6" ht="12.75" customHeight="1" x14ac:dyDescent="0.25">
      <c r="A57" s="408"/>
      <c r="B57" s="116" t="s">
        <v>143</v>
      </c>
      <c r="C57" s="116" t="s">
        <v>43</v>
      </c>
      <c r="D57" s="42">
        <v>23656</v>
      </c>
      <c r="E57" s="232">
        <f t="shared" si="0"/>
        <v>0.99991546200016912</v>
      </c>
      <c r="F57" s="151">
        <v>23658</v>
      </c>
    </row>
    <row r="58" spans="1:6" ht="12.75" customHeight="1" x14ac:dyDescent="0.25">
      <c r="A58" s="409"/>
      <c r="B58" s="116" t="s">
        <v>144</v>
      </c>
      <c r="C58" s="116" t="s">
        <v>196</v>
      </c>
      <c r="D58" s="42">
        <v>35193</v>
      </c>
      <c r="E58" s="232">
        <f t="shared" si="0"/>
        <v>0.99960235180503876</v>
      </c>
      <c r="F58" s="151">
        <v>35207</v>
      </c>
    </row>
    <row r="59" spans="1:6" ht="12.75" customHeight="1" x14ac:dyDescent="0.3">
      <c r="A59" s="387" t="s">
        <v>158</v>
      </c>
      <c r="B59" s="388"/>
      <c r="C59" s="433"/>
      <c r="D59" s="42">
        <v>118430</v>
      </c>
      <c r="E59" s="232">
        <f t="shared" si="0"/>
        <v>0.99978894939006369</v>
      </c>
      <c r="F59" s="151">
        <v>118455</v>
      </c>
    </row>
    <row r="60" spans="1:6" ht="12.75" customHeight="1" x14ac:dyDescent="0.25">
      <c r="A60" s="413" t="s">
        <v>149</v>
      </c>
      <c r="B60" s="116" t="s">
        <v>116</v>
      </c>
      <c r="C60" s="116" t="s">
        <v>215</v>
      </c>
      <c r="D60" s="42">
        <v>39059</v>
      </c>
      <c r="E60" s="232">
        <f t="shared" si="0"/>
        <v>0.86933006899621634</v>
      </c>
      <c r="F60" s="151">
        <v>44930</v>
      </c>
    </row>
    <row r="61" spans="1:6" ht="12.75" customHeight="1" x14ac:dyDescent="0.25">
      <c r="A61" s="408"/>
      <c r="B61" s="116" t="s">
        <v>159</v>
      </c>
      <c r="C61" s="116" t="s">
        <v>216</v>
      </c>
      <c r="D61" s="42">
        <v>9459</v>
      </c>
      <c r="E61" s="232">
        <f t="shared" si="0"/>
        <v>0.86509968904335099</v>
      </c>
      <c r="F61" s="151">
        <v>10934</v>
      </c>
    </row>
    <row r="62" spans="1:6" ht="12.75" customHeight="1" x14ac:dyDescent="0.25">
      <c r="A62" s="409"/>
      <c r="B62" s="116" t="s">
        <v>160</v>
      </c>
      <c r="C62" s="116" t="s">
        <v>217</v>
      </c>
      <c r="D62" s="42">
        <v>5272</v>
      </c>
      <c r="E62" s="232">
        <f t="shared" si="0"/>
        <v>0.85877178693598311</v>
      </c>
      <c r="F62" s="151">
        <v>6139</v>
      </c>
    </row>
    <row r="63" spans="1:6" ht="12.75" customHeight="1" x14ac:dyDescent="0.3">
      <c r="A63" s="387" t="s">
        <v>288</v>
      </c>
      <c r="B63" s="388"/>
      <c r="C63" s="433"/>
      <c r="D63" s="42">
        <v>53790</v>
      </c>
      <c r="E63" s="232">
        <f t="shared" si="0"/>
        <v>0.86753866748383146</v>
      </c>
      <c r="F63" s="151">
        <v>62003</v>
      </c>
    </row>
    <row r="64" spans="1:6" ht="12.75" customHeight="1" x14ac:dyDescent="0.3">
      <c r="A64" s="164" t="s">
        <v>11</v>
      </c>
      <c r="B64" s="46" t="s">
        <v>458</v>
      </c>
      <c r="C64" s="116" t="s">
        <v>46</v>
      </c>
      <c r="D64" s="42">
        <v>50257</v>
      </c>
      <c r="E64" s="232">
        <f t="shared" si="0"/>
        <v>0.99982095253252701</v>
      </c>
      <c r="F64" s="151">
        <v>50266</v>
      </c>
    </row>
    <row r="65" spans="1:6" ht="12.75" customHeight="1" x14ac:dyDescent="0.25">
      <c r="A65" s="413" t="s">
        <v>13</v>
      </c>
      <c r="B65" s="116" t="s">
        <v>383</v>
      </c>
      <c r="C65" s="116" t="s">
        <v>47</v>
      </c>
      <c r="D65" s="42">
        <v>1</v>
      </c>
      <c r="E65" s="232">
        <f t="shared" si="0"/>
        <v>1.75377060680463E-5</v>
      </c>
      <c r="F65" s="151">
        <v>57020</v>
      </c>
    </row>
    <row r="66" spans="1:6" ht="12.75" customHeight="1" x14ac:dyDescent="0.25">
      <c r="A66" s="409"/>
      <c r="B66" s="116" t="s">
        <v>384</v>
      </c>
      <c r="C66" s="116" t="s">
        <v>387</v>
      </c>
      <c r="D66" s="42">
        <v>0</v>
      </c>
      <c r="E66" s="232">
        <f t="shared" si="0"/>
        <v>0</v>
      </c>
      <c r="F66" s="151">
        <v>41573</v>
      </c>
    </row>
    <row r="67" spans="1:6" ht="14.4" x14ac:dyDescent="0.25">
      <c r="A67" s="414" t="s">
        <v>388</v>
      </c>
      <c r="B67" s="415"/>
      <c r="C67" s="434"/>
      <c r="D67" s="42">
        <v>1</v>
      </c>
      <c r="E67" s="232">
        <f t="shared" si="0"/>
        <v>1.0142707900155184E-5</v>
      </c>
      <c r="F67" s="151">
        <v>98593</v>
      </c>
    </row>
    <row r="68" spans="1:6" ht="14.4" x14ac:dyDescent="0.3">
      <c r="A68" s="164" t="s">
        <v>12</v>
      </c>
      <c r="B68" s="116" t="s">
        <v>385</v>
      </c>
      <c r="C68" s="116" t="s">
        <v>48</v>
      </c>
      <c r="D68" s="42">
        <v>3308</v>
      </c>
      <c r="E68" s="232">
        <f t="shared" si="0"/>
        <v>4.5125910566665754E-2</v>
      </c>
      <c r="F68" s="151">
        <v>73306</v>
      </c>
    </row>
    <row r="69" spans="1:6" ht="12.75" customHeight="1" x14ac:dyDescent="0.25">
      <c r="A69" s="413" t="s">
        <v>150</v>
      </c>
      <c r="B69" s="304" t="s">
        <v>161</v>
      </c>
      <c r="C69" s="116" t="s">
        <v>162</v>
      </c>
      <c r="D69" s="42">
        <v>18369</v>
      </c>
      <c r="E69" s="232">
        <f t="shared" si="0"/>
        <v>0.32988524325197993</v>
      </c>
      <c r="F69" s="151">
        <v>55683</v>
      </c>
    </row>
    <row r="70" spans="1:6" ht="12.75" customHeight="1" x14ac:dyDescent="0.25">
      <c r="A70" s="408"/>
      <c r="B70" s="116" t="s">
        <v>163</v>
      </c>
      <c r="C70" s="116" t="s">
        <v>164</v>
      </c>
      <c r="D70" s="42">
        <v>32</v>
      </c>
      <c r="E70" s="232">
        <f t="shared" si="0"/>
        <v>6.726928736598697E-3</v>
      </c>
      <c r="F70" s="151">
        <v>4757</v>
      </c>
    </row>
    <row r="71" spans="1:6" ht="12.75" customHeight="1" x14ac:dyDescent="0.25">
      <c r="A71" s="408"/>
      <c r="B71" s="116" t="s">
        <v>165</v>
      </c>
      <c r="C71" s="116" t="s">
        <v>166</v>
      </c>
      <c r="D71" s="42">
        <v>341</v>
      </c>
      <c r="E71" s="232">
        <f t="shared" si="0"/>
        <v>1.3240147544166182E-2</v>
      </c>
      <c r="F71" s="151">
        <v>25755</v>
      </c>
    </row>
    <row r="72" spans="1:6" ht="12.75" customHeight="1" x14ac:dyDescent="0.25">
      <c r="A72" s="408"/>
      <c r="B72" s="116" t="s">
        <v>167</v>
      </c>
      <c r="C72" s="116" t="s">
        <v>168</v>
      </c>
      <c r="D72" s="152">
        <v>28</v>
      </c>
      <c r="E72" s="232">
        <f t="shared" si="0"/>
        <v>1.2785388127853882E-2</v>
      </c>
      <c r="F72" s="151">
        <v>2190</v>
      </c>
    </row>
    <row r="73" spans="1:6" ht="12.75" customHeight="1" x14ac:dyDescent="0.25">
      <c r="A73" s="409"/>
      <c r="B73" s="116" t="s">
        <v>333</v>
      </c>
      <c r="C73" s="116" t="s">
        <v>334</v>
      </c>
      <c r="D73" s="42">
        <v>85</v>
      </c>
      <c r="E73" s="232">
        <f t="shared" si="0"/>
        <v>4.7206486726646671E-3</v>
      </c>
      <c r="F73" s="151">
        <v>18006</v>
      </c>
    </row>
    <row r="74" spans="1:6" ht="12.75" customHeight="1" x14ac:dyDescent="0.3">
      <c r="A74" s="387" t="s">
        <v>169</v>
      </c>
      <c r="B74" s="388"/>
      <c r="C74" s="433"/>
      <c r="D74" s="42">
        <v>18855</v>
      </c>
      <c r="E74" s="232">
        <f t="shared" si="0"/>
        <v>0.17722363733774474</v>
      </c>
      <c r="F74" s="151">
        <v>106391</v>
      </c>
    </row>
    <row r="75" spans="1:6" ht="12.75" customHeight="1" x14ac:dyDescent="0.3">
      <c r="A75" s="164" t="s">
        <v>420</v>
      </c>
      <c r="B75" s="304" t="s">
        <v>419</v>
      </c>
      <c r="C75" s="116" t="s">
        <v>416</v>
      </c>
      <c r="D75" s="42">
        <v>5799</v>
      </c>
      <c r="E75" s="232"/>
      <c r="F75" s="151">
        <v>33676</v>
      </c>
    </row>
    <row r="76" spans="1:6" ht="12.75" customHeight="1" x14ac:dyDescent="0.3">
      <c r="A76" s="164" t="s">
        <v>151</v>
      </c>
      <c r="B76" s="116" t="s">
        <v>123</v>
      </c>
      <c r="C76" s="116" t="s">
        <v>124</v>
      </c>
      <c r="D76" s="42">
        <v>43129</v>
      </c>
      <c r="E76" s="232">
        <f t="shared" ref="E76:E79" si="1">D76/F76</f>
        <v>1</v>
      </c>
      <c r="F76" s="151">
        <v>43129</v>
      </c>
    </row>
    <row r="77" spans="1:6" ht="12.75" customHeight="1" x14ac:dyDescent="0.25">
      <c r="A77" s="413" t="s">
        <v>15</v>
      </c>
      <c r="B77" s="116" t="s">
        <v>113</v>
      </c>
      <c r="C77" s="116" t="s">
        <v>170</v>
      </c>
      <c r="D77" s="42">
        <v>43741</v>
      </c>
      <c r="E77" s="232">
        <f t="shared" si="1"/>
        <v>0.9995886560478987</v>
      </c>
      <c r="F77" s="151">
        <v>43759</v>
      </c>
    </row>
    <row r="78" spans="1:6" ht="12.75" customHeight="1" x14ac:dyDescent="0.25">
      <c r="A78" s="409"/>
      <c r="B78" s="116" t="s">
        <v>171</v>
      </c>
      <c r="C78" s="116" t="s">
        <v>172</v>
      </c>
      <c r="D78" s="42">
        <v>2205</v>
      </c>
      <c r="E78" s="232">
        <f t="shared" si="1"/>
        <v>0.99818922589406966</v>
      </c>
      <c r="F78" s="151">
        <v>2209</v>
      </c>
    </row>
    <row r="79" spans="1:6" ht="12.75" customHeight="1" x14ac:dyDescent="0.3">
      <c r="A79" s="387" t="s">
        <v>173</v>
      </c>
      <c r="B79" s="388"/>
      <c r="C79" s="433"/>
      <c r="D79" s="42">
        <v>45946</v>
      </c>
      <c r="E79" s="232">
        <f t="shared" si="1"/>
        <v>0.99952140619561436</v>
      </c>
      <c r="F79" s="151">
        <v>45968</v>
      </c>
    </row>
    <row r="80" spans="1:6" ht="12.75" customHeight="1" thickBot="1" x14ac:dyDescent="0.35">
      <c r="A80" s="430" t="s">
        <v>101</v>
      </c>
      <c r="B80" s="431"/>
      <c r="C80" s="432"/>
      <c r="D80" s="336">
        <v>1202764</v>
      </c>
      <c r="E80" s="337">
        <f>D80/F80</f>
        <v>0.68117250354811565</v>
      </c>
      <c r="F80" s="338">
        <v>1765726</v>
      </c>
    </row>
  </sheetData>
  <mergeCells count="29">
    <mergeCell ref="A69:A73"/>
    <mergeCell ref="A9:A16"/>
    <mergeCell ref="A65:A66"/>
    <mergeCell ref="A67:C67"/>
    <mergeCell ref="A4:F4"/>
    <mergeCell ref="A2:F2"/>
    <mergeCell ref="A60:A62"/>
    <mergeCell ref="A63:C63"/>
    <mergeCell ref="A47:C47"/>
    <mergeCell ref="A48:A53"/>
    <mergeCell ref="A54:C54"/>
    <mergeCell ref="A55:A58"/>
    <mergeCell ref="A59:C59"/>
    <mergeCell ref="A80:C80"/>
    <mergeCell ref="A79:C79"/>
    <mergeCell ref="A77:A78"/>
    <mergeCell ref="A17:C17"/>
    <mergeCell ref="A18:A22"/>
    <mergeCell ref="A23:C23"/>
    <mergeCell ref="A25:C25"/>
    <mergeCell ref="A26:A27"/>
    <mergeCell ref="A28:C28"/>
    <mergeCell ref="A29:A33"/>
    <mergeCell ref="A34:C34"/>
    <mergeCell ref="A35:A39"/>
    <mergeCell ref="A40:C40"/>
    <mergeCell ref="A41:A44"/>
    <mergeCell ref="A45:C45"/>
    <mergeCell ref="A74:C74"/>
  </mergeCells>
  <phoneticPr fontId="0" type="noConversion"/>
  <printOptions horizontalCentered="1"/>
  <pageMargins left="0.59055118110236227" right="0.59055118110236227" top="0.78740157480314965" bottom="0.59055118110236227" header="0.51181102362204722" footer="0.51181102362204722"/>
  <pageSetup paperSize="9" scale="64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CE9DEA755D31A4393A1998C28CC9D03" ma:contentTypeVersion="12" ma:contentTypeDescription="Creare un nuovo documento." ma:contentTypeScope="" ma:versionID="fe92c89ec23293159f783d7889018358">
  <xsd:schema xmlns:xsd="http://www.w3.org/2001/XMLSchema" xmlns:xs="http://www.w3.org/2001/XMLSchema" xmlns:p="http://schemas.microsoft.com/office/2006/metadata/properties" xmlns:ns3="b5ee4c49-2979-489d-b5f2-9b214fd504a1" xmlns:ns4="fe3abf3a-edb9-4567-b1db-9bd39e37cc5c" targetNamespace="http://schemas.microsoft.com/office/2006/metadata/properties" ma:root="true" ma:fieldsID="2303c7d3e2a7f0dc96d3b897aff59ba6" ns3:_="" ns4:_="">
    <xsd:import namespace="b5ee4c49-2979-489d-b5f2-9b214fd504a1"/>
    <xsd:import namespace="fe3abf3a-edb9-4567-b1db-9bd39e37cc5c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ee4c49-2979-489d-b5f2-9b214fd504a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3abf3a-edb9-4567-b1db-9bd39e37cc5c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Hash suggerimento condivisione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71824C8-865E-423E-8971-C4C1CE08D9A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10598F6-DE0F-412B-AEFF-EC8E3E4B0F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5ee4c49-2979-489d-b5f2-9b214fd504a1"/>
    <ds:schemaRef ds:uri="fe3abf3a-edb9-4567-b1db-9bd39e37cc5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3543BD8-B639-4F1F-BAF2-19B98C07BE6F}">
  <ds:schemaRefs>
    <ds:schemaRef ds:uri="http://purl.org/dc/elements/1.1/"/>
    <ds:schemaRef ds:uri="http://schemas.microsoft.com/office/2006/metadata/properties"/>
    <ds:schemaRef ds:uri="b5ee4c49-2979-489d-b5f2-9b214fd504a1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fe3abf3a-edb9-4567-b1db-9bd39e37cc5c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14</vt:i4>
      </vt:variant>
      <vt:variant>
        <vt:lpstr>Intervalli denominati</vt:lpstr>
      </vt:variant>
      <vt:variant>
        <vt:i4>17</vt:i4>
      </vt:variant>
    </vt:vector>
  </HeadingPairs>
  <TitlesOfParts>
    <vt:vector size="31" baseType="lpstr">
      <vt:lpstr>Dati di Attività</vt:lpstr>
      <vt:lpstr>Accessi per Residenza e PS</vt:lpstr>
      <vt:lpstr>Accessi per Residenza e ASL</vt:lpstr>
      <vt:lpstr>Accessi per ASL</vt:lpstr>
      <vt:lpstr>Non risponde a chiamata per ASL</vt:lpstr>
      <vt:lpstr>Non risponde a chiamata per PS</vt:lpstr>
      <vt:lpstr>MOD.ARRIVO per istituto</vt:lpstr>
      <vt:lpstr>TRIAGE per istituto</vt:lpstr>
      <vt:lpstr>TRIAGE RIVALUTATO per istituto</vt:lpstr>
      <vt:lpstr>TEMPO DI ATTESA</vt:lpstr>
      <vt:lpstr>ESITO per istituto</vt:lpstr>
      <vt:lpstr>TEMPO DI PERMANENZA</vt:lpstr>
      <vt:lpstr>TEMPO DI PERMANENZA (CLASSI)</vt:lpstr>
      <vt:lpstr>ACCESSI OBI</vt:lpstr>
      <vt:lpstr>'ACCESSI OBI'!Area_stampa</vt:lpstr>
      <vt:lpstr>'Accessi per Residenza e ASL'!Area_stampa</vt:lpstr>
      <vt:lpstr>'Accessi per Residenza e PS'!Area_stampa</vt:lpstr>
      <vt:lpstr>'Dati di Attività'!Area_stampa</vt:lpstr>
      <vt:lpstr>'MOD.ARRIVO per istituto'!Area_stampa</vt:lpstr>
      <vt:lpstr>'TEMPO DI PERMANENZA'!Area_stampa</vt:lpstr>
      <vt:lpstr>'TRIAGE per istituto'!Area_stampa</vt:lpstr>
      <vt:lpstr>'TRIAGE RIVALUTATO per istituto'!Area_stampa</vt:lpstr>
      <vt:lpstr>'ACCESSI OBI'!Titoli_stampa</vt:lpstr>
      <vt:lpstr>'Dati di Attività'!Titoli_stampa</vt:lpstr>
      <vt:lpstr>'ESITO per istituto'!Titoli_stampa</vt:lpstr>
      <vt:lpstr>'MOD.ARRIVO per istituto'!Titoli_stampa</vt:lpstr>
      <vt:lpstr>'TEMPO DI ATTESA'!Titoli_stampa</vt:lpstr>
      <vt:lpstr>'TEMPO DI PERMANENZA'!Titoli_stampa</vt:lpstr>
      <vt:lpstr>'TEMPO DI PERMANENZA (CLASSI)'!Titoli_stampa</vt:lpstr>
      <vt:lpstr>'TRIAGE per istituto'!Titoli_stampa</vt:lpstr>
      <vt:lpstr>'TRIAGE RIVALUTATO per istituto'!Titoli_stampa</vt:lpstr>
    </vt:vector>
  </TitlesOfParts>
  <Company>Agenzia di Sanità Pubblica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asp</dc:creator>
  <cp:lastModifiedBy>Laura Camilloni</cp:lastModifiedBy>
  <cp:lastPrinted>2014-03-06T12:10:45Z</cp:lastPrinted>
  <dcterms:created xsi:type="dcterms:W3CDTF">2003-10-10T11:04:29Z</dcterms:created>
  <dcterms:modified xsi:type="dcterms:W3CDTF">2025-03-17T13:16:34Z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0x010100CCE9DEA755D31A4393A1998C28CC9D03</vt:lpwstr>
  </property>
</Properties>
</file>