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aziocrea-my.sharepoint.com/personal/lcamilloni_regione_lazio_it/Documents/14.05.2021_smart/SIES/File di lavoro/Rapporto annuale/"/>
    </mc:Choice>
  </mc:AlternateContent>
  <xr:revisionPtr revIDLastSave="0" documentId="8_{6FA30FA2-99DD-4E8A-AE04-9727DDD5A3BB}" xr6:coauthVersionLast="47" xr6:coauthVersionMax="47" xr10:uidLastSave="{00000000-0000-0000-0000-000000000000}"/>
  <bookViews>
    <workbookView xWindow="-108" yWindow="-108" windowWidth="23256" windowHeight="12576" tabRatio="858" xr2:uid="{00000000-000D-0000-FFFF-FFFF00000000}"/>
  </bookViews>
  <sheets>
    <sheet name="Dati di Attività" sheetId="7" r:id="rId1"/>
    <sheet name="Accessi per Residenza e PS" sheetId="16" r:id="rId2"/>
    <sheet name="Accessi per Residenza e ASL" sheetId="12" r:id="rId3"/>
    <sheet name="Accessi per ASL" sheetId="13" r:id="rId4"/>
    <sheet name="Non risponde a chiamata per ASL" sheetId="14" r:id="rId5"/>
    <sheet name="Non risponde a chiamata per PS" sheetId="15" r:id="rId6"/>
    <sheet name="MOD.ARRIVO per istituto" sheetId="18" r:id="rId7"/>
    <sheet name="TRIAGE per istituto" sheetId="17" r:id="rId8"/>
    <sheet name="TRIAGE RIVALUTATO per istituto" sheetId="25" r:id="rId9"/>
    <sheet name="TEMPO DI ATTESA" sheetId="21" r:id="rId10"/>
    <sheet name="ESITO per istituto" sheetId="19" r:id="rId11"/>
    <sheet name="TEMPO DI PERMANENZA" sheetId="22" r:id="rId12"/>
    <sheet name="TEMPO DI PERMANENZA (CLASSI)" sheetId="23" r:id="rId13"/>
    <sheet name="ACCESSI OBI" sheetId="24" r:id="rId14"/>
  </sheets>
  <definedNames>
    <definedName name="_xlnm.Print_Area" localSheetId="13">'ACCESSI OBI'!$A$1:$J$87</definedName>
    <definedName name="_xlnm.Print_Area" localSheetId="2">'Accessi per Residenza e ASL'!$A$1:$O$20</definedName>
    <definedName name="_xlnm.Print_Area" localSheetId="1">'Accessi per Residenza e PS'!$A$1:$L$73</definedName>
    <definedName name="_xlnm.Print_Area" localSheetId="0">'Dati di Attività'!$A$1:$H$191</definedName>
    <definedName name="_xlnm.Print_Area" localSheetId="6">'MOD.ARRIVO per istituto'!$A$1:$T$83</definedName>
    <definedName name="_xlnm.Print_Area" localSheetId="11">'TEMPO DI PERMANENZA'!$A$1:$AH$78</definedName>
    <definedName name="_xlnm.Print_Area" localSheetId="7">'TRIAGE per istituto'!$A$1:$P$83</definedName>
    <definedName name="_xlnm.Print_Area" localSheetId="8">'TRIAGE RIVALUTATO per istituto'!$A$1:$F$81</definedName>
    <definedName name="_xlnm.Print_Titles" localSheetId="13">'ACCESSI OBI'!$1:$7</definedName>
    <definedName name="_xlnm.Print_Titles" localSheetId="0">'Dati di Attività'!$1:$4</definedName>
    <definedName name="_xlnm.Print_Titles" localSheetId="10">'ESITO per istituto'!$1:$10</definedName>
    <definedName name="_xlnm.Print_Titles" localSheetId="6">'MOD.ARRIVO per istituto'!$1:$10</definedName>
    <definedName name="_xlnm.Print_Titles" localSheetId="9">'TEMPO DI ATTESA'!$1:$11</definedName>
    <definedName name="_xlnm.Print_Titles" localSheetId="11">'TEMPO DI PERMANENZA'!$1:$11</definedName>
    <definedName name="_xlnm.Print_Titles" localSheetId="12">'TEMPO DI PERMANENZA (CLASSI)'!$1:$11</definedName>
    <definedName name="_xlnm.Print_Titles" localSheetId="7">'TRIAGE per istituto'!$1:$10</definedName>
    <definedName name="_xlnm.Print_Titles" localSheetId="8">'TRIAGE RIVALUTATO per istituto'!$1:$8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25" l="1"/>
  <c r="F17" i="15"/>
  <c r="G173" i="7" l="1"/>
  <c r="G174" i="7"/>
  <c r="G175" i="7"/>
  <c r="G96" i="7" l="1"/>
  <c r="G99" i="7"/>
  <c r="F63" i="15"/>
  <c r="D24" i="14"/>
  <c r="D24" i="13" l="1"/>
  <c r="E24" i="13"/>
  <c r="B27" i="13"/>
  <c r="C27" i="13"/>
  <c r="G65" i="7"/>
  <c r="G52" i="7"/>
  <c r="G53" i="7"/>
  <c r="G54" i="7"/>
  <c r="G55" i="7"/>
  <c r="G56" i="7"/>
  <c r="G164" i="7" l="1"/>
  <c r="E11" i="25" l="1"/>
  <c r="E12" i="25"/>
  <c r="E13" i="25"/>
  <c r="E14" i="25"/>
  <c r="E15" i="25"/>
  <c r="E16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48" i="25"/>
  <c r="E49" i="25"/>
  <c r="E50" i="25"/>
  <c r="E51" i="25"/>
  <c r="E52" i="25"/>
  <c r="E53" i="25"/>
  <c r="E54" i="25"/>
  <c r="E55" i="25"/>
  <c r="E56" i="25"/>
  <c r="E57" i="25"/>
  <c r="E58" i="25"/>
  <c r="E59" i="25"/>
  <c r="E60" i="25"/>
  <c r="E61" i="25"/>
  <c r="E62" i="25"/>
  <c r="E63" i="25"/>
  <c r="E64" i="25"/>
  <c r="E65" i="25"/>
  <c r="E66" i="25"/>
  <c r="E67" i="25"/>
  <c r="E68" i="25"/>
  <c r="E69" i="25"/>
  <c r="E70" i="25"/>
  <c r="E71" i="25"/>
  <c r="E72" i="25"/>
  <c r="E73" i="25"/>
  <c r="E74" i="25"/>
  <c r="E75" i="25"/>
  <c r="E77" i="25"/>
  <c r="E78" i="25"/>
  <c r="E79" i="25"/>
  <c r="E80" i="25"/>
  <c r="E81" i="25"/>
  <c r="F22" i="15"/>
  <c r="C23" i="7" l="1"/>
  <c r="F38" i="15" l="1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19" i="15"/>
  <c r="F20" i="15"/>
  <c r="F21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G62" i="7"/>
  <c r="G63" i="7"/>
  <c r="G64" i="7"/>
  <c r="G66" i="7"/>
  <c r="G67" i="7"/>
  <c r="G61" i="7"/>
  <c r="E10" i="25" l="1"/>
  <c r="E9" i="25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5" i="13"/>
  <c r="D26" i="13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5" i="14"/>
  <c r="D26" i="14"/>
  <c r="E9" i="13" l="1"/>
  <c r="D23" i="7"/>
  <c r="G21" i="7"/>
  <c r="G20" i="7"/>
  <c r="G19" i="7"/>
  <c r="G18" i="7"/>
  <c r="G17" i="7"/>
  <c r="F10" i="7"/>
  <c r="F11" i="15" l="1"/>
  <c r="F12" i="15"/>
  <c r="F13" i="15"/>
  <c r="F14" i="15"/>
  <c r="F15" i="15"/>
  <c r="F16" i="15"/>
  <c r="F18" i="15"/>
  <c r="F58" i="15"/>
  <c r="F59" i="15"/>
  <c r="F60" i="15"/>
  <c r="F61" i="15"/>
  <c r="F62" i="15"/>
  <c r="F64" i="15"/>
  <c r="F65" i="15"/>
  <c r="F66" i="15"/>
  <c r="F10" i="15"/>
  <c r="F9" i="15"/>
  <c r="G183" i="7" l="1"/>
  <c r="G172" i="7"/>
  <c r="G157" i="7"/>
  <c r="G148" i="7"/>
  <c r="G121" i="7"/>
  <c r="G107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100" i="7"/>
  <c r="G71" i="7"/>
  <c r="E23" i="7"/>
  <c r="G190" i="7" l="1"/>
  <c r="E27" i="13"/>
  <c r="D27" i="13"/>
  <c r="G186" i="7"/>
  <c r="G114" i="7"/>
  <c r="G110" i="7"/>
  <c r="G106" i="7"/>
  <c r="G112" i="7"/>
  <c r="G108" i="7"/>
  <c r="G140" i="7"/>
  <c r="G138" i="7"/>
  <c r="G136" i="7"/>
  <c r="G134" i="7"/>
  <c r="G132" i="7"/>
  <c r="G130" i="7"/>
  <c r="G128" i="7"/>
  <c r="G126" i="7"/>
  <c r="G124" i="7"/>
  <c r="G122" i="7"/>
  <c r="G149" i="7"/>
  <c r="G165" i="7"/>
  <c r="G162" i="7"/>
  <c r="G160" i="7"/>
  <c r="G158" i="7"/>
  <c r="G156" i="7"/>
  <c r="G115" i="7"/>
  <c r="G113" i="7"/>
  <c r="G111" i="7"/>
  <c r="G109" i="7"/>
  <c r="G120" i="7"/>
  <c r="G139" i="7"/>
  <c r="G137" i="7"/>
  <c r="G135" i="7"/>
  <c r="G133" i="7"/>
  <c r="G131" i="7"/>
  <c r="G129" i="7"/>
  <c r="G127" i="7"/>
  <c r="G125" i="7"/>
  <c r="G123" i="7"/>
  <c r="G147" i="7"/>
  <c r="G155" i="7"/>
  <c r="G163" i="7"/>
  <c r="G161" i="7"/>
  <c r="G159" i="7"/>
  <c r="G188" i="7"/>
  <c r="G184" i="7"/>
  <c r="D27" i="14"/>
  <c r="F67" i="15"/>
  <c r="G182" i="7"/>
  <c r="G189" i="7"/>
  <c r="G187" i="7"/>
  <c r="G185" i="7"/>
  <c r="G27" i="7" l="1"/>
  <c r="G28" i="7"/>
  <c r="G29" i="7"/>
  <c r="G30" i="7"/>
  <c r="G31" i="7"/>
  <c r="G32" i="7"/>
  <c r="G33" i="7"/>
  <c r="G34" i="7"/>
  <c r="G22" i="7" l="1"/>
  <c r="G6" i="7"/>
  <c r="G57" i="7"/>
  <c r="G51" i="7"/>
  <c r="G46" i="7"/>
  <c r="G45" i="7"/>
  <c r="G44" i="7"/>
  <c r="G43" i="7"/>
  <c r="G42" i="7"/>
  <c r="G41" i="7"/>
  <c r="G40" i="7"/>
  <c r="G39" i="7"/>
  <c r="G38" i="7"/>
  <c r="E17" i="13"/>
  <c r="E10" i="13"/>
  <c r="E11" i="13"/>
  <c r="E12" i="13"/>
  <c r="E13" i="13"/>
  <c r="E14" i="13"/>
  <c r="E15" i="13"/>
  <c r="E16" i="13"/>
  <c r="E18" i="13"/>
  <c r="E19" i="13"/>
  <c r="E20" i="13"/>
  <c r="E21" i="13"/>
  <c r="E22" i="13"/>
  <c r="E23" i="13"/>
  <c r="E25" i="13"/>
  <c r="E26" i="13"/>
  <c r="F23" i="7"/>
  <c r="G10" i="7"/>
  <c r="G8" i="7" l="1"/>
</calcChain>
</file>

<file path=xl/sharedStrings.xml><?xml version="1.0" encoding="utf-8"?>
<sst xmlns="http://schemas.openxmlformats.org/spreadsheetml/2006/main" count="2323" uniqueCount="532">
  <si>
    <t>DESCRIZIONE</t>
  </si>
  <si>
    <t xml:space="preserve">% </t>
  </si>
  <si>
    <t>Totale</t>
  </si>
  <si>
    <t>0-14</t>
  </si>
  <si>
    <t>15-44</t>
  </si>
  <si>
    <t>45-64</t>
  </si>
  <si>
    <t>65+</t>
  </si>
  <si>
    <t>ASL</t>
  </si>
  <si>
    <t>ASL LATINA</t>
  </si>
  <si>
    <t>ASL FROSINONE</t>
  </si>
  <si>
    <t>ASL VITERBO</t>
  </si>
  <si>
    <t xml:space="preserve">A.O. S.GIOVANNI </t>
  </si>
  <si>
    <t xml:space="preserve">A.U. GEMELLI </t>
  </si>
  <si>
    <t xml:space="preserve">I.R.C.C.S. BAMBINO GESU' </t>
  </si>
  <si>
    <t>ASL RIETI</t>
  </si>
  <si>
    <t>A.U. TOR VERGATA</t>
  </si>
  <si>
    <t>CODICE</t>
  </si>
  <si>
    <t>Civile di Acquapendente</t>
  </si>
  <si>
    <t>Andosilla</t>
  </si>
  <si>
    <t>Sant' Anna</t>
  </si>
  <si>
    <t>Civile di Tarquinia</t>
  </si>
  <si>
    <t>San Camillo de Lellis</t>
  </si>
  <si>
    <t>Regionale Oftalmico</t>
  </si>
  <si>
    <t>Generale Provinciale</t>
  </si>
  <si>
    <t>San Paolo</t>
  </si>
  <si>
    <t>Parodi Delfino</t>
  </si>
  <si>
    <t>San Sebastiano Martire</t>
  </si>
  <si>
    <t>Coniugi Bernardini</t>
  </si>
  <si>
    <t>Angelucci</t>
  </si>
  <si>
    <t>Giovanni Battista Grassi</t>
  </si>
  <si>
    <t>Sant' Eugenio</t>
  </si>
  <si>
    <t>San Pietro - FBF</t>
  </si>
  <si>
    <t>San Giovanni Calibita - FBF</t>
  </si>
  <si>
    <t>San Carlo di Nancy</t>
  </si>
  <si>
    <t>Cristo Re</t>
  </si>
  <si>
    <t>Madre Giuseppina Vannini</t>
  </si>
  <si>
    <t>Policlinico Casilino</t>
  </si>
  <si>
    <t>Aurelia Hospital</t>
  </si>
  <si>
    <t>A. Fiorini</t>
  </si>
  <si>
    <t>San Giovanni di Dio</t>
  </si>
  <si>
    <t>Dono Svizzero</t>
  </si>
  <si>
    <t>I.C.O.T.</t>
  </si>
  <si>
    <t>Citta' di Aprilia</t>
  </si>
  <si>
    <t>San Benedetto</t>
  </si>
  <si>
    <t>Santissima Trinita'</t>
  </si>
  <si>
    <t>Sandro Pertini</t>
  </si>
  <si>
    <t>Belcolle</t>
  </si>
  <si>
    <t>San Giovanni</t>
  </si>
  <si>
    <t>Bambino Gesu'</t>
  </si>
  <si>
    <t>A. Gemelli</t>
  </si>
  <si>
    <t>Policlinico Tor Vergata</t>
  </si>
  <si>
    <t xml:space="preserve"> </t>
  </si>
  <si>
    <t>Paziente assente alla chiamata</t>
  </si>
  <si>
    <t>%</t>
  </si>
  <si>
    <t>ACCESSI</t>
  </si>
  <si>
    <t>GRUPPO DIAGNOSI</t>
  </si>
  <si>
    <t>Codice</t>
  </si>
  <si>
    <t>ISTITUTO</t>
  </si>
  <si>
    <t>San Filippo Neri</t>
  </si>
  <si>
    <t>Santo Spirito</t>
  </si>
  <si>
    <t>Santa Maria Goretti</t>
  </si>
  <si>
    <t xml:space="preserve"> Fonte dati SIES</t>
  </si>
  <si>
    <t>Ricoveri programmati registrati in PS*</t>
  </si>
  <si>
    <t>* record SIES con esito "ricovero" e problema principale "ricovero programmato"</t>
  </si>
  <si>
    <t>TOTALE</t>
  </si>
  <si>
    <t>Alcune condizioni morbose di origine perinatale</t>
  </si>
  <si>
    <t>Malattie del sangue e degli organi ematopoietici</t>
  </si>
  <si>
    <t>Malattie infettive e parassitarie</t>
  </si>
  <si>
    <t>Malformazioni congenite</t>
  </si>
  <si>
    <t>Traumatismi e avvelenamenti</t>
  </si>
  <si>
    <t>Tumori</t>
  </si>
  <si>
    <t>Policlinico Umberto I</t>
  </si>
  <si>
    <t>AUTONOMO</t>
  </si>
  <si>
    <t>ERRATO</t>
  </si>
  <si>
    <t>Accessi in PS in emergenza</t>
  </si>
  <si>
    <t>Accessi totali in PS</t>
  </si>
  <si>
    <t>Codici V</t>
  </si>
  <si>
    <t>Disturbi psichici</t>
  </si>
  <si>
    <t>AMBULANZA 118</t>
  </si>
  <si>
    <t>AMBULANZA PUBBLICA</t>
  </si>
  <si>
    <t>AMBULANZA PRIVATA</t>
  </si>
  <si>
    <t>CODICE VERDE</t>
  </si>
  <si>
    <t>CODICE BIANCO</t>
  </si>
  <si>
    <t>CODICE ROSSO</t>
  </si>
  <si>
    <t>NON ESEGUITO</t>
  </si>
  <si>
    <t>GIUNTO CADAVERE</t>
  </si>
  <si>
    <t>A DOMICILIO</t>
  </si>
  <si>
    <t>RICOVERO IN REPARTO DI DEGENZA</t>
  </si>
  <si>
    <t>RIFIUTA RICOVERO</t>
  </si>
  <si>
    <t>NON RISPONDE A CHIAMATA</t>
  </si>
  <si>
    <t>PAZIENTE SI ALLONTANA SPONTANEAMENTE</t>
  </si>
  <si>
    <t>TRASFERIMENTO AD ALTRO ISTITUTO</t>
  </si>
  <si>
    <t>DECEDUTO IN PS</t>
  </si>
  <si>
    <t>Femmina</t>
  </si>
  <si>
    <t>Maschio</t>
  </si>
  <si>
    <t>Fascia d'età</t>
  </si>
  <si>
    <t>Sesso</t>
  </si>
  <si>
    <t>RESIDENZA</t>
  </si>
  <si>
    <t>ASL FR</t>
  </si>
  <si>
    <t>ASL LT</t>
  </si>
  <si>
    <t>ASL RI</t>
  </si>
  <si>
    <t>ASL VT</t>
  </si>
  <si>
    <t>Totale complessivo</t>
  </si>
  <si>
    <t>Totale accessi con il campo "Problema Principale" valorizzato con "Trauma o Ustione"</t>
  </si>
  <si>
    <t>Mancante</t>
  </si>
  <si>
    <t>Santissimo Gonfalone</t>
  </si>
  <si>
    <t>San Giovanni Evangelista</t>
  </si>
  <si>
    <t>Tabella 1 - Accessi per fascia d'età divisi per sesso</t>
  </si>
  <si>
    <t xml:space="preserve">Tabella 2 - Accessi per modalità d'invio </t>
  </si>
  <si>
    <t>Tabella 3 - Accessi per modalità d'arrivo</t>
  </si>
  <si>
    <t xml:space="preserve">Tabella 4 - Accessi per codice triage </t>
  </si>
  <si>
    <t>07200</t>
  </si>
  <si>
    <t>90200</t>
  </si>
  <si>
    <t>90600</t>
  </si>
  <si>
    <t>26700</t>
  </si>
  <si>
    <t>92000</t>
  </si>
  <si>
    <t>07600</t>
  </si>
  <si>
    <t>06100</t>
  </si>
  <si>
    <t>90100</t>
  </si>
  <si>
    <t>San Camillo - Forlanini</t>
  </si>
  <si>
    <t>03000</t>
  </si>
  <si>
    <t>07100</t>
  </si>
  <si>
    <t>07300</t>
  </si>
  <si>
    <t>07400</t>
  </si>
  <si>
    <t>18000</t>
  </si>
  <si>
    <t>91900</t>
  </si>
  <si>
    <t>S.Andrea</t>
  </si>
  <si>
    <t>04500</t>
  </si>
  <si>
    <t>05900</t>
  </si>
  <si>
    <t>04600</t>
  </si>
  <si>
    <t>04900</t>
  </si>
  <si>
    <t>05100</t>
  </si>
  <si>
    <t>05200</t>
  </si>
  <si>
    <t>05300</t>
  </si>
  <si>
    <t>04300</t>
  </si>
  <si>
    <t>04700</t>
  </si>
  <si>
    <t>05400</t>
  </si>
  <si>
    <t>13400</t>
  </si>
  <si>
    <t>00200</t>
  </si>
  <si>
    <t>00300</t>
  </si>
  <si>
    <t>00700</t>
  </si>
  <si>
    <t>27100</t>
  </si>
  <si>
    <t>20401</t>
  </si>
  <si>
    <t>20402</t>
  </si>
  <si>
    <t>21500</t>
  </si>
  <si>
    <t>22600</t>
  </si>
  <si>
    <t>22800</t>
  </si>
  <si>
    <t>ASL_ISTITUTO</t>
  </si>
  <si>
    <t>RESIDENTI FUORI REGIONE</t>
  </si>
  <si>
    <t>CITTADINI STRANIERI</t>
  </si>
  <si>
    <t>RESIDENZA NON ATTRIBUIBILE</t>
  </si>
  <si>
    <t xml:space="preserve">A.O. S.CAMILLO FORLANINI </t>
  </si>
  <si>
    <t xml:space="preserve">A.U. UMBERTO I </t>
  </si>
  <si>
    <t>A.O. S.ANDREA</t>
  </si>
  <si>
    <t>TOTALI</t>
  </si>
  <si>
    <t>Accessi con esito non risponde a chiamata escluso il codice triage bianco</t>
  </si>
  <si>
    <t>ACCESSI TOTALI</t>
  </si>
  <si>
    <t>ASL VITERBO Totale</t>
  </si>
  <si>
    <t>ASL RIETI Totale</t>
  </si>
  <si>
    <t>ASL LATINA Totale</t>
  </si>
  <si>
    <t>ASL FROSINONE Totale</t>
  </si>
  <si>
    <t>90101</t>
  </si>
  <si>
    <t>90102</t>
  </si>
  <si>
    <t>90601</t>
  </si>
  <si>
    <t>Policlinico Umberto I Centrale</t>
  </si>
  <si>
    <t>90604</t>
  </si>
  <si>
    <t>Policlinico Umberto I Ostetrica</t>
  </si>
  <si>
    <t>90607</t>
  </si>
  <si>
    <t>Policlinico Umberto I Pediatrica</t>
  </si>
  <si>
    <t>90608</t>
  </si>
  <si>
    <t>Policlinico Umberto I Ematologico</t>
  </si>
  <si>
    <t>A.U. UMBERTO I  Totale</t>
  </si>
  <si>
    <t>Policlinico Tor Vergata Generale</t>
  </si>
  <si>
    <t>92001</t>
  </si>
  <si>
    <t>Policlinico Tor Vergata Odontoiatrico</t>
  </si>
  <si>
    <t>A.U. TOR VERGATA Totale</t>
  </si>
  <si>
    <t>RESIDENTI LAZIO</t>
  </si>
  <si>
    <t>TRIAGE</t>
  </si>
  <si>
    <t>ESITO</t>
  </si>
  <si>
    <t xml:space="preserve">TRASFERITO AL PS RICHIEDENTE </t>
  </si>
  <si>
    <t>DIMISSIONE A STRUTTURE AMBULATORIALI</t>
  </si>
  <si>
    <t>ALTRE AMBULANZE</t>
  </si>
  <si>
    <t>118 ALTRE REGIONI</t>
  </si>
  <si>
    <t>ELICOTTERO 118</t>
  </si>
  <si>
    <t>ALTRO ELICOTTERO</t>
  </si>
  <si>
    <t>Complicazioni di cure</t>
  </si>
  <si>
    <t xml:space="preserve">***   si intende ambulanze di Polizia, Esercito, Vigili del Fuoco, ecc. </t>
  </si>
  <si>
    <t>Ricoveri programmati registrati in PS</t>
  </si>
  <si>
    <t>% Ricoveri programmati registrati in PS</t>
  </si>
  <si>
    <t>7</t>
  </si>
  <si>
    <t>5</t>
  </si>
  <si>
    <t>6</t>
  </si>
  <si>
    <t>3</t>
  </si>
  <si>
    <t>1</t>
  </si>
  <si>
    <t>4</t>
  </si>
  <si>
    <t>2</t>
  </si>
  <si>
    <t>Civile Paolo Colombo</t>
  </si>
  <si>
    <t>Fabrizio Spaziani</t>
  </si>
  <si>
    <t>Santa Scolastica</t>
  </si>
  <si>
    <t>N</t>
  </si>
  <si>
    <t>Triage</t>
  </si>
  <si>
    <t>Codice rosso</t>
  </si>
  <si>
    <t>Codice verde</t>
  </si>
  <si>
    <t>Codice bianco</t>
  </si>
  <si>
    <t>Non eseguito</t>
  </si>
  <si>
    <t>Appropriatezza all'uscita</t>
  </si>
  <si>
    <t>Motivo del trasferimento</t>
  </si>
  <si>
    <t>In continuità di soccorso</t>
  </si>
  <si>
    <t>Per mancanza di posto letto</t>
  </si>
  <si>
    <t>Tipo di esenzione</t>
  </si>
  <si>
    <t>ACCESSI CON TRIAGE RIVALUTATO</t>
  </si>
  <si>
    <t>Tempo di attesa</t>
  </si>
  <si>
    <t>media</t>
  </si>
  <si>
    <t>mediana</t>
  </si>
  <si>
    <t>P25</t>
  </si>
  <si>
    <t>P75</t>
  </si>
  <si>
    <t>P90</t>
  </si>
  <si>
    <t>San Camillo - Forlanini Generale</t>
  </si>
  <si>
    <t>San Camillo - Forlanini Pediatrico</t>
  </si>
  <si>
    <t>San Camillo - Forlanini Ostetrico</t>
  </si>
  <si>
    <t>Totale regione</t>
  </si>
  <si>
    <t>PS</t>
  </si>
  <si>
    <t>DEA I</t>
  </si>
  <si>
    <t>DEA II</t>
  </si>
  <si>
    <t>PS Specialistici</t>
  </si>
  <si>
    <t>Tempo di permanenza</t>
  </si>
  <si>
    <t>A domicilio</t>
  </si>
  <si>
    <t>Ricovero in reparto di degenza</t>
  </si>
  <si>
    <t>Trasferimento ad altro istituto</t>
  </si>
  <si>
    <t>Rifiuta ricovero</t>
  </si>
  <si>
    <t>Deceduto in PS</t>
  </si>
  <si>
    <t>Trasferito al PS richiedente dopo consulenza</t>
  </si>
  <si>
    <t>Paziente si allontana spontaneamente</t>
  </si>
  <si>
    <t>Dimissione a strutture ambulatoriali</t>
  </si>
  <si>
    <t>No</t>
  </si>
  <si>
    <t>Sì</t>
  </si>
  <si>
    <t>Istituto</t>
  </si>
  <si>
    <t>Decisione propria</t>
  </si>
  <si>
    <t>Trasporto urgente</t>
  </si>
  <si>
    <t>Altro</t>
  </si>
  <si>
    <t>Specialista</t>
  </si>
  <si>
    <t>Trasferito da altro istituto</t>
  </si>
  <si>
    <t>Medico di medicina generale e pediatra di libera scelta</t>
  </si>
  <si>
    <t>Medico di continuità assistenziale</t>
  </si>
  <si>
    <t>Autonomo</t>
  </si>
  <si>
    <t>Ambulanza 118</t>
  </si>
  <si>
    <t>Ambulanza pubblica</t>
  </si>
  <si>
    <t>Ambulanza privata</t>
  </si>
  <si>
    <t>Elicottero 118</t>
  </si>
  <si>
    <t>Altro elicottero</t>
  </si>
  <si>
    <t>118 altre regioni</t>
  </si>
  <si>
    <t>Altre ambulanze ***</t>
  </si>
  <si>
    <t>Tabella 6 - Accessi per problema principale</t>
  </si>
  <si>
    <t>Febbre</t>
  </si>
  <si>
    <t>Dispnea</t>
  </si>
  <si>
    <t>Intossicazione</t>
  </si>
  <si>
    <t>Coma</t>
  </si>
  <si>
    <t>Shock</t>
  </si>
  <si>
    <t xml:space="preserve">Tabella 7 - Accessi per causa del trauma </t>
  </si>
  <si>
    <t>Aggressione</t>
  </si>
  <si>
    <t xml:space="preserve">Tabella 8 - Accessi per gruppi di diagnosi (principale) </t>
  </si>
  <si>
    <t>Tabella 9 - Appropriatezza degli accessi</t>
  </si>
  <si>
    <t xml:space="preserve">Tabella 10 - Accessi per esito </t>
  </si>
  <si>
    <t>Tabella 11 - Trasferimenti per motivo del trasferimento</t>
  </si>
  <si>
    <t>Tabella 12 - Accessi con codice di appropriatezza ’bianco’ per tipo di esenzione</t>
  </si>
  <si>
    <t>Totale accessi con il campo "Esito" valorizzato con "Trasferimento ad altro istituto"</t>
  </si>
  <si>
    <t>Totale accessi con il campo "Appropriatezza" valorizzato con "Bianco"</t>
  </si>
  <si>
    <t>Tabella 13 - Distribuzione accessi per residenza dell'assistito e strutture di PS</t>
  </si>
  <si>
    <t>Tabella 14 - Distribuzione accessi per ASL di residenza dell'Assistito e ASL di ubicazione della struttura</t>
  </si>
  <si>
    <t>Tabella 15 - Distribuzione accessi per ASL</t>
  </si>
  <si>
    <t>Tabella 16 - Distribuzione accessi di pazienti che non rispondono a chiamata per ASL</t>
  </si>
  <si>
    <t>Tabella 17 - Distribuzione accessi di pazienti che non rispondono a chiamata per struttura di PS</t>
  </si>
  <si>
    <t>Tabella 18 - Distribuzione accessi per Modalità di Arrivo in PS</t>
  </si>
  <si>
    <t>Tabella 19 - Distribuzione accessi per Codice Triage</t>
  </si>
  <si>
    <t>Tabella 22 - Distribuzione accessi per Esito</t>
  </si>
  <si>
    <t>ASL Viterbo</t>
  </si>
  <si>
    <t>ASL Rieti</t>
  </si>
  <si>
    <t>ASL Latina</t>
  </si>
  <si>
    <t>ASL Frosinone</t>
  </si>
  <si>
    <t>A.O. S.Andrea</t>
  </si>
  <si>
    <t>A.U. Tor Vergata</t>
  </si>
  <si>
    <t>A.O. S.Camillo Forlanini</t>
  </si>
  <si>
    <t>A.O. S.Giovanni</t>
  </si>
  <si>
    <t>A.U. Gemelli</t>
  </si>
  <si>
    <t>A.U. Umberto I</t>
  </si>
  <si>
    <t>I.R.C.C.S. Bambino Gesù</t>
  </si>
  <si>
    <t>Livello di complessità</t>
  </si>
  <si>
    <t>Tabella 21 - Tempo di attesa (minuti) per Codice Triage</t>
  </si>
  <si>
    <t>Tabella 23 - Tempo di permanenza (minuti) in PS per Codice Triage</t>
  </si>
  <si>
    <t xml:space="preserve">Fabrizio Spaziani </t>
  </si>
  <si>
    <t>A.O. S.CAMILLO FORLANINI  Totale</t>
  </si>
  <si>
    <t>Autolesionismo</t>
  </si>
  <si>
    <t>.</t>
  </si>
  <si>
    <t>Ignoto</t>
  </si>
  <si>
    <t>P25= 25° percentile</t>
  </si>
  <si>
    <t>P75= 75° percentile</t>
  </si>
  <si>
    <t>P90= 90° percentile</t>
  </si>
  <si>
    <t>Tabella 24 - Tempo di permanenza in PS (Esclusi accessi OBI) - Numero di accessi e di ricoverati o trasferiti</t>
  </si>
  <si>
    <t>&lt;8</t>
  </si>
  <si>
    <t>8|-12</t>
  </si>
  <si>
    <t>12|-24</t>
  </si>
  <si>
    <t>24|-36</t>
  </si>
  <si>
    <t>&gt;=36</t>
  </si>
  <si>
    <t>Accessi</t>
  </si>
  <si>
    <t>% sul totale</t>
  </si>
  <si>
    <t>% sugli accessi</t>
  </si>
  <si>
    <t>Tempo di permanenza in PS (ore)</t>
  </si>
  <si>
    <t>di cui ricoverati o trasferiti</t>
  </si>
  <si>
    <t>età mancante</t>
  </si>
  <si>
    <t>Esito</t>
  </si>
  <si>
    <t>Codice diagnosi OBI 
secondo DPCA 73/2010</t>
  </si>
  <si>
    <t>pazienti pediatrici (0-14 anni)</t>
  </si>
  <si>
    <t>adulti (&gt;14 anni)</t>
  </si>
  <si>
    <t xml:space="preserve">Tabella 5 - Numero e percentuale di rivalutazione del triage per codice triage </t>
  </si>
  <si>
    <t>Tabella 20 - Distribuzione accessi con Codice Triage rivalutato</t>
  </si>
  <si>
    <t>Tabella 27 – Distribuzione degli accessi OBI per la presenza di un codice diagnosi indicato per l’OBI nel DPCA 73/2010</t>
  </si>
  <si>
    <t>RM1</t>
  </si>
  <si>
    <t>RM1 Totale</t>
  </si>
  <si>
    <t>RM2</t>
  </si>
  <si>
    <t>RM2 Totale</t>
  </si>
  <si>
    <t>RM3</t>
  </si>
  <si>
    <t>RM3 Totale</t>
  </si>
  <si>
    <t>RM4</t>
  </si>
  <si>
    <t>RM4 Totale</t>
  </si>
  <si>
    <t>RM5</t>
  </si>
  <si>
    <t>RM5 Totale</t>
  </si>
  <si>
    <t>RM6</t>
  </si>
  <si>
    <t>RM6 Totale</t>
  </si>
  <si>
    <t>ASL FROSINONETotale</t>
  </si>
  <si>
    <t>ASL RM1</t>
  </si>
  <si>
    <t>ASL RM2</t>
  </si>
  <si>
    <t>ASL RM3</t>
  </si>
  <si>
    <t>ASL RM4</t>
  </si>
  <si>
    <t>ASL RM5</t>
  </si>
  <si>
    <t>ASL RM6</t>
  </si>
  <si>
    <t>90609</t>
  </si>
  <si>
    <t>Policlinico Umberto I Odontoiatrico</t>
  </si>
  <si>
    <t>Non risponde a chiamata</t>
  </si>
  <si>
    <t>Giunto cadavere</t>
  </si>
  <si>
    <t>RM 1</t>
  </si>
  <si>
    <t>RM 2</t>
  </si>
  <si>
    <t>RM 3</t>
  </si>
  <si>
    <t>RM 4</t>
  </si>
  <si>
    <t>RM 5</t>
  </si>
  <si>
    <t>RM 6</t>
  </si>
  <si>
    <t>Non Esente</t>
  </si>
  <si>
    <t>Esente Totale</t>
  </si>
  <si>
    <t>Altre Categorie</t>
  </si>
  <si>
    <t>Altri sintomi e disturbi</t>
  </si>
  <si>
    <t>Dolore addominale</t>
  </si>
  <si>
    <t>Sintomi o disturbi ostetrico-ginecologici</t>
  </si>
  <si>
    <t>Sintomi o disturbi oculistici</t>
  </si>
  <si>
    <t>Dolore toracico</t>
  </si>
  <si>
    <t>Sintomi o disturbi odontostomatologici</t>
  </si>
  <si>
    <t>Sintomi o disturbi otorinolaringoiatrici</t>
  </si>
  <si>
    <t>Sintomi o disturbi urologici</t>
  </si>
  <si>
    <t>Alterazioni del ritmo</t>
  </si>
  <si>
    <t>Altri sintomi sistema nervoso</t>
  </si>
  <si>
    <t>Emorragia non traumatica</t>
  </si>
  <si>
    <t>Ipertensione arteriosa</t>
  </si>
  <si>
    <t>Sindrome neurologica acuta</t>
  </si>
  <si>
    <t>Agitazione psicomotoria</t>
  </si>
  <si>
    <t>Sintomi o disturbi dermatologici</t>
  </si>
  <si>
    <t>Reazione allergica</t>
  </si>
  <si>
    <t>Dolore precordiale</t>
  </si>
  <si>
    <t>Problema sociale</t>
  </si>
  <si>
    <t>Accertamenti medico-legali</t>
  </si>
  <si>
    <t>Incidente domestico</t>
  </si>
  <si>
    <t>Incidente stradale</t>
  </si>
  <si>
    <t>Incidente in altri luoghi</t>
  </si>
  <si>
    <t>Incidente sportivo</t>
  </si>
  <si>
    <t>Lavoro fisico manuale</t>
  </si>
  <si>
    <t>Incidente scolastico</t>
  </si>
  <si>
    <t>Lavoro di concetto</t>
  </si>
  <si>
    <t>28501</t>
  </si>
  <si>
    <t>06601</t>
  </si>
  <si>
    <t>06602</t>
  </si>
  <si>
    <t>C.T.O. - A.Alesini</t>
  </si>
  <si>
    <t>Ospedale dei Castelli</t>
  </si>
  <si>
    <t>29200</t>
  </si>
  <si>
    <t>20000</t>
  </si>
  <si>
    <t>20600</t>
  </si>
  <si>
    <t>21200</t>
  </si>
  <si>
    <t>21601</t>
  </si>
  <si>
    <t>21602</t>
  </si>
  <si>
    <t>90401</t>
  </si>
  <si>
    <t>90402</t>
  </si>
  <si>
    <t>90501</t>
  </si>
  <si>
    <t>I.R.C.C.S. BAMBINO GESU' Totale</t>
  </si>
  <si>
    <t>Bambino Gesu' Palidoro</t>
  </si>
  <si>
    <t>I.R.C.C.S. BAMBINO GESU'  Totale</t>
  </si>
  <si>
    <t>Padre Pio Bracciano</t>
  </si>
  <si>
    <t>Sintomi, segni, stati morbosi mal definiti</t>
  </si>
  <si>
    <t>Malattie del sistema nervoso e degli organi di senso</t>
  </si>
  <si>
    <t>Malattie del sistema respiratorio</t>
  </si>
  <si>
    <t>Malattie del sistema circolatorio</t>
  </si>
  <si>
    <t>Malattie del sistema osteomuscolare e del tessuto connettivo</t>
  </si>
  <si>
    <t>Malattie dell'apparato digerente</t>
  </si>
  <si>
    <t>Complicazioni della gravidanza, parto e puerperio</t>
  </si>
  <si>
    <t>Malattie del sistema genito-urinario</t>
  </si>
  <si>
    <t>Malattie della cute e del tessuto sottocutaneo</t>
  </si>
  <si>
    <t>Malattie endocrine, metaboliche, nutrizionali e disturbi immunitari</t>
  </si>
  <si>
    <t>Esente per Eta' e Reddito</t>
  </si>
  <si>
    <t>Donne in Gravidanza</t>
  </si>
  <si>
    <t>Esente per Patologia</t>
  </si>
  <si>
    <t>Esente per Categoria</t>
  </si>
  <si>
    <t>Esente Parziale per Invalidita'</t>
  </si>
  <si>
    <t>Esente per Triage</t>
  </si>
  <si>
    <t>29400</t>
  </si>
  <si>
    <t>Tabella 25 – Distribuzione degli accessi OBI per Istituto*</t>
  </si>
  <si>
    <t>Tabella 26 – Distribuzione degli accessi OBI per triage*</t>
  </si>
  <si>
    <t>Tabella 28 – Distribuzione degli accessi OBI per esito*</t>
  </si>
  <si>
    <t>* Si precisa che i remunerabili sono gli accessi con esito diverso da 2 e 6 (DCA 498/2019).</t>
  </si>
  <si>
    <t>A</t>
  </si>
  <si>
    <t>B</t>
  </si>
  <si>
    <t>C</t>
  </si>
  <si>
    <t>D</t>
  </si>
  <si>
    <t>E</t>
  </si>
  <si>
    <t>Campus Bio-Medico</t>
  </si>
  <si>
    <t>02600</t>
  </si>
  <si>
    <t>01900</t>
  </si>
  <si>
    <t>91500</t>
  </si>
  <si>
    <t>A.U. CAMPUS BIOMEDICO</t>
  </si>
  <si>
    <t>Codice arancio</t>
  </si>
  <si>
    <t>Codice azzurro</t>
  </si>
  <si>
    <t>Trasferimento a struttura territoriale (Covid)</t>
  </si>
  <si>
    <t>23</t>
  </si>
  <si>
    <t>10</t>
  </si>
  <si>
    <t>19</t>
  </si>
  <si>
    <t>04</t>
  </si>
  <si>
    <t>12</t>
  </si>
  <si>
    <t>17</t>
  </si>
  <si>
    <t>05</t>
  </si>
  <si>
    <t>06</t>
  </si>
  <si>
    <t>22</t>
  </si>
  <si>
    <t>14</t>
  </si>
  <si>
    <t>03</t>
  </si>
  <si>
    <t>18</t>
  </si>
  <si>
    <t>21</t>
  </si>
  <si>
    <t>16</t>
  </si>
  <si>
    <t>09</t>
  </si>
  <si>
    <t>15</t>
  </si>
  <si>
    <t>02</t>
  </si>
  <si>
    <t>13</t>
  </si>
  <si>
    <t>20</t>
  </si>
  <si>
    <t>11</t>
  </si>
  <si>
    <t>07</t>
  </si>
  <si>
    <t>25</t>
  </si>
  <si>
    <t>24</t>
  </si>
  <si>
    <t>01</t>
  </si>
  <si>
    <t>08</t>
  </si>
  <si>
    <t>Sì (Codice diverso da Paziente NON URGENTE)</t>
  </si>
  <si>
    <t>No (Codice Paziente NON URGENTE)</t>
  </si>
  <si>
    <t>A.U. Campus Biomedico</t>
  </si>
  <si>
    <t>CODICE ARANCIO</t>
  </si>
  <si>
    <t>CODICE AZZURRO</t>
  </si>
  <si>
    <t>TRASFERIMENTO A STRUTTURA TERRITORIALE (COVID)</t>
  </si>
  <si>
    <t>1900</t>
  </si>
  <si>
    <t>Codice arancione</t>
  </si>
  <si>
    <t>26</t>
  </si>
  <si>
    <t>90201</t>
  </si>
  <si>
    <t>Trauma</t>
  </si>
  <si>
    <t>Caduta da altezza inferiore o uguale alla statura del soggetto</t>
  </si>
  <si>
    <t>Ritorno all'ospedale che ha richiesto consulenza</t>
  </si>
  <si>
    <t>RAPPORTO SIES - ANNO 2022</t>
  </si>
  <si>
    <t>Ustione</t>
  </si>
  <si>
    <t>Violenza altrui</t>
  </si>
  <si>
    <t>27</t>
  </si>
  <si>
    <t>30</t>
  </si>
  <si>
    <t>FBF - Gemelli Isola Tiberina</t>
  </si>
  <si>
    <t>30500</t>
  </si>
  <si>
    <t>'07300</t>
  </si>
  <si>
    <t>'05900</t>
  </si>
  <si>
    <t>'04600</t>
  </si>
  <si>
    <t>'04900</t>
  </si>
  <si>
    <t>'05100</t>
  </si>
  <si>
    <t>'05200</t>
  </si>
  <si>
    <t>'04700</t>
  </si>
  <si>
    <t>'13400</t>
  </si>
  <si>
    <t>'29200</t>
  </si>
  <si>
    <t>'00200</t>
  </si>
  <si>
    <t>'00300</t>
  </si>
  <si>
    <t>'00700</t>
  </si>
  <si>
    <t>'20401</t>
  </si>
  <si>
    <t>'20402</t>
  </si>
  <si>
    <t>'21500</t>
  </si>
  <si>
    <t>'21602</t>
  </si>
  <si>
    <t>'22600</t>
  </si>
  <si>
    <t>'02600</t>
  </si>
  <si>
    <t>'07100</t>
  </si>
  <si>
    <t>'07200</t>
  </si>
  <si>
    <t>'18000</t>
  </si>
  <si>
    <t>'28501</t>
  </si>
  <si>
    <t>'30500</t>
  </si>
  <si>
    <t>'06601</t>
  </si>
  <si>
    <t>'07600</t>
  </si>
  <si>
    <t>'26700</t>
  </si>
  <si>
    <t>'29400</t>
  </si>
  <si>
    <t>'06100</t>
  </si>
  <si>
    <t>'04500</t>
  </si>
  <si>
    <t>'05300</t>
  </si>
  <si>
    <t>'04300</t>
  </si>
  <si>
    <t>'05400</t>
  </si>
  <si>
    <t>'27100</t>
  </si>
  <si>
    <t>'01900</t>
  </si>
  <si>
    <t>'20000</t>
  </si>
  <si>
    <t>'20600</t>
  </si>
  <si>
    <t>'21601</t>
  </si>
  <si>
    <t>'22800</t>
  </si>
  <si>
    <t>'91500</t>
  </si>
  <si>
    <t>'91900</t>
  </si>
  <si>
    <t>'92000</t>
  </si>
  <si>
    <t>'90100</t>
  </si>
  <si>
    <t>San Camillo - ForlaninI</t>
  </si>
  <si>
    <t>'90201</t>
  </si>
  <si>
    <t>'90501</t>
  </si>
  <si>
    <t>'90601</t>
  </si>
  <si>
    <t>'03000</t>
  </si>
  <si>
    <t>'07400</t>
  </si>
  <si>
    <t>'06602</t>
  </si>
  <si>
    <t>'21200</t>
  </si>
  <si>
    <t>'90101</t>
  </si>
  <si>
    <t>'90102</t>
  </si>
  <si>
    <t>'90401</t>
  </si>
  <si>
    <t>'90402</t>
  </si>
  <si>
    <t>'90604</t>
  </si>
  <si>
    <t>'90607</t>
  </si>
  <si>
    <t>'90608</t>
  </si>
  <si>
    <t>'90609</t>
  </si>
  <si>
    <t>'92001</t>
  </si>
  <si>
    <t>Cristo Re **</t>
  </si>
  <si>
    <t>** attività OBI annuale, autorizzazione circoscritta all'emergenza Covid (nota prot. RL n. 1010058 del 20/11/2020)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</si>
</sst>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0.0"/>
    <numFmt numFmtId="166" formatCode="_-* #,##0_-;\-* #,##0_-;_-* &quot;-&quot;??_-;_-@_-"/>
    <numFmt numFmtId="167" formatCode="0.0%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i/>
      <sz val="11"/>
      <color indexed="8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43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i/>
      <sz val="11"/>
      <color theme="1"/>
      <name val="Calibri"/>
      <family val="2"/>
      <scheme val="minor"/>
    </font>
    <font>
      <b/>
      <sz val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511703848384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3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3"/>
      </right>
      <top style="medium">
        <color indexed="63"/>
      </top>
      <bottom/>
      <diagonal/>
    </border>
    <border>
      <left style="medium">
        <color indexed="64"/>
      </left>
      <right style="medium">
        <color indexed="63"/>
      </right>
      <top/>
      <bottom style="medium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/>
      <right style="medium">
        <color indexed="64"/>
      </right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 style="medium">
        <color indexed="64"/>
      </left>
      <right/>
      <top/>
      <bottom style="medium">
        <color indexed="63"/>
      </bottom>
      <diagonal/>
    </border>
    <border>
      <left/>
      <right style="medium">
        <color indexed="64"/>
      </right>
      <top/>
      <bottom style="medium">
        <color indexed="63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08">
    <xf numFmtId="0" fontId="0" fillId="0" borderId="0" xfId="0"/>
    <xf numFmtId="0" fontId="3" fillId="0" borderId="0" xfId="0" applyFont="1"/>
    <xf numFmtId="0" fontId="0" fillId="0" borderId="1" xfId="0" applyBorder="1"/>
    <xf numFmtId="3" fontId="0" fillId="0" borderId="0" xfId="0" applyNumberFormat="1"/>
    <xf numFmtId="2" fontId="0" fillId="0" borderId="0" xfId="0" applyNumberFormat="1" applyAlignment="1">
      <alignment horizontal="center"/>
    </xf>
    <xf numFmtId="3" fontId="3" fillId="2" borderId="0" xfId="0" applyNumberFormat="1" applyFont="1" applyFill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3" fontId="0" fillId="0" borderId="1" xfId="0" applyNumberFormat="1" applyBorder="1"/>
    <xf numFmtId="0" fontId="5" fillId="0" borderId="0" xfId="0" applyFont="1" applyAlignment="1">
      <alignment horizontal="center"/>
    </xf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49" fontId="0" fillId="0" borderId="0" xfId="0" applyNumberFormat="1"/>
    <xf numFmtId="2" fontId="3" fillId="0" borderId="0" xfId="0" applyNumberFormat="1" applyFont="1" applyAlignment="1">
      <alignment horizontal="center"/>
    </xf>
    <xf numFmtId="3" fontId="3" fillId="2" borderId="2" xfId="0" applyNumberFormat="1" applyFont="1" applyFill="1" applyBorder="1"/>
    <xf numFmtId="0" fontId="3" fillId="0" borderId="2" xfId="0" applyFont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3" fontId="3" fillId="0" borderId="2" xfId="0" applyNumberFormat="1" applyFont="1" applyBorder="1"/>
    <xf numFmtId="3" fontId="3" fillId="0" borderId="1" xfId="0" applyNumberFormat="1" applyFont="1" applyBorder="1"/>
    <xf numFmtId="3" fontId="3" fillId="3" borderId="2" xfId="0" applyNumberFormat="1" applyFont="1" applyFill="1" applyBorder="1"/>
    <xf numFmtId="1" fontId="0" fillId="0" borderId="0" xfId="0" applyNumberFormat="1"/>
    <xf numFmtId="0" fontId="3" fillId="0" borderId="0" xfId="0" applyFont="1" applyAlignment="1">
      <alignment horizontal="center"/>
    </xf>
    <xf numFmtId="0" fontId="0" fillId="0" borderId="8" xfId="0" applyBorder="1"/>
    <xf numFmtId="0" fontId="0" fillId="0" borderId="9" xfId="0" applyBorder="1"/>
    <xf numFmtId="49" fontId="3" fillId="0" borderId="0" xfId="0" applyNumberFormat="1" applyFont="1"/>
    <xf numFmtId="3" fontId="0" fillId="0" borderId="18" xfId="0" applyNumberFormat="1" applyBorder="1"/>
    <xf numFmtId="3" fontId="0" fillId="0" borderId="9" xfId="0" applyNumberFormat="1" applyBorder="1"/>
    <xf numFmtId="3" fontId="0" fillId="0" borderId="8" xfId="0" applyNumberFormat="1" applyBorder="1"/>
    <xf numFmtId="3" fontId="0" fillId="0" borderId="22" xfId="0" applyNumberFormat="1" applyBorder="1"/>
    <xf numFmtId="3" fontId="0" fillId="0" borderId="23" xfId="0" applyNumberFormat="1" applyBorder="1"/>
    <xf numFmtId="3" fontId="0" fillId="2" borderId="18" xfId="0" applyNumberFormat="1" applyFill="1" applyBorder="1"/>
    <xf numFmtId="3" fontId="0" fillId="2" borderId="23" xfId="0" applyNumberFormat="1" applyFill="1" applyBorder="1"/>
    <xf numFmtId="3" fontId="0" fillId="4" borderId="15" xfId="0" applyNumberFormat="1" applyFill="1" applyBorder="1"/>
    <xf numFmtId="3" fontId="0" fillId="4" borderId="21" xfId="0" applyNumberFormat="1" applyFill="1" applyBorder="1"/>
    <xf numFmtId="3" fontId="0" fillId="0" borderId="25" xfId="0" applyNumberFormat="1" applyBorder="1"/>
    <xf numFmtId="3" fontId="0" fillId="0" borderId="26" xfId="0" applyNumberFormat="1" applyBorder="1"/>
    <xf numFmtId="3" fontId="0" fillId="0" borderId="27" xfId="0" applyNumberFormat="1" applyBorder="1"/>
    <xf numFmtId="49" fontId="0" fillId="0" borderId="28" xfId="0" applyNumberFormat="1" applyBorder="1"/>
    <xf numFmtId="49" fontId="0" fillId="0" borderId="29" xfId="0" applyNumberFormat="1" applyBorder="1"/>
    <xf numFmtId="49" fontId="0" fillId="0" borderId="30" xfId="0" applyNumberFormat="1" applyBorder="1"/>
    <xf numFmtId="3" fontId="0" fillId="0" borderId="31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43" fontId="1" fillId="0" borderId="10" xfId="2" applyFont="1" applyBorder="1"/>
    <xf numFmtId="3" fontId="0" fillId="0" borderId="34" xfId="0" applyNumberFormat="1" applyBorder="1"/>
    <xf numFmtId="3" fontId="0" fillId="0" borderId="35" xfId="0" applyNumberFormat="1" applyBorder="1"/>
    <xf numFmtId="49" fontId="0" fillId="0" borderId="26" xfId="0" applyNumberFormat="1" applyBorder="1"/>
    <xf numFmtId="49" fontId="0" fillId="0" borderId="27" xfId="0" applyNumberFormat="1" applyBorder="1"/>
    <xf numFmtId="43" fontId="1" fillId="0" borderId="12" xfId="2" applyFont="1" applyBorder="1"/>
    <xf numFmtId="3" fontId="0" fillId="0" borderId="40" xfId="0" applyNumberFormat="1" applyBorder="1"/>
    <xf numFmtId="3" fontId="0" fillId="0" borderId="42" xfId="0" applyNumberFormat="1" applyBorder="1"/>
    <xf numFmtId="1" fontId="4" fillId="0" borderId="2" xfId="0" applyNumberFormat="1" applyFont="1" applyBorder="1" applyAlignment="1">
      <alignment horizontal="right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3" fillId="0" borderId="43" xfId="0" applyFont="1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 applyAlignment="1">
      <alignment horizontal="left"/>
    </xf>
    <xf numFmtId="0" fontId="3" fillId="0" borderId="42" xfId="0" applyFont="1" applyBorder="1" applyAlignment="1">
      <alignment horizontal="left"/>
    </xf>
    <xf numFmtId="49" fontId="0" fillId="0" borderId="42" xfId="0" applyNumberFormat="1" applyBorder="1" applyAlignment="1">
      <alignment horizontal="left"/>
    </xf>
    <xf numFmtId="0" fontId="0" fillId="0" borderId="3" xfId="0" applyBorder="1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3" fontId="10" fillId="0" borderId="0" xfId="0" applyNumberFormat="1" applyFont="1" applyAlignment="1">
      <alignment horizontal="right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 wrapText="1"/>
    </xf>
    <xf numFmtId="0" fontId="3" fillId="0" borderId="42" xfId="0" applyFont="1" applyBorder="1" applyAlignment="1">
      <alignment horizontal="left" vertical="center"/>
    </xf>
    <xf numFmtId="1" fontId="4" fillId="0" borderId="0" xfId="0" applyNumberFormat="1" applyFont="1" applyAlignment="1">
      <alignment horizontal="center"/>
    </xf>
    <xf numFmtId="2" fontId="3" fillId="0" borderId="0" xfId="3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9" xfId="0" applyBorder="1"/>
    <xf numFmtId="0" fontId="0" fillId="0" borderId="50" xfId="0" applyBorder="1"/>
    <xf numFmtId="2" fontId="0" fillId="0" borderId="2" xfId="0" applyNumberFormat="1" applyBorder="1" applyAlignment="1">
      <alignment horizontal="center"/>
    </xf>
    <xf numFmtId="0" fontId="0" fillId="0" borderId="51" xfId="0" applyBorder="1"/>
    <xf numFmtId="1" fontId="0" fillId="0" borderId="2" xfId="0" applyNumberFormat="1" applyBorder="1" applyAlignment="1">
      <alignment horizontal="center"/>
    </xf>
    <xf numFmtId="0" fontId="9" fillId="0" borderId="43" xfId="0" applyFont="1" applyBorder="1" applyAlignment="1">
      <alignment horizontal="left" vertical="top"/>
    </xf>
    <xf numFmtId="0" fontId="3" fillId="0" borderId="1" xfId="0" applyFont="1" applyBorder="1" applyAlignment="1">
      <alignment horizontal="right"/>
    </xf>
    <xf numFmtId="1" fontId="0" fillId="0" borderId="1" xfId="0" applyNumberFormat="1" applyBorder="1" applyAlignment="1">
      <alignment horizontal="center"/>
    </xf>
    <xf numFmtId="0" fontId="9" fillId="0" borderId="50" xfId="0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/>
    </xf>
    <xf numFmtId="3" fontId="10" fillId="0" borderId="50" xfId="0" applyNumberFormat="1" applyFont="1" applyBorder="1" applyAlignment="1">
      <alignment horizontal="right"/>
    </xf>
    <xf numFmtId="3" fontId="9" fillId="0" borderId="2" xfId="0" applyNumberFormat="1" applyFont="1" applyBorder="1" applyAlignment="1">
      <alignment horizontal="right"/>
    </xf>
    <xf numFmtId="0" fontId="10" fillId="0" borderId="2" xfId="0" applyFont="1" applyBorder="1" applyAlignment="1">
      <alignment horizontal="center"/>
    </xf>
    <xf numFmtId="0" fontId="3" fillId="0" borderId="43" xfId="0" applyFont="1" applyBorder="1"/>
    <xf numFmtId="3" fontId="9" fillId="3" borderId="2" xfId="0" applyNumberFormat="1" applyFont="1" applyFill="1" applyBorder="1" applyAlignment="1">
      <alignment horizontal="right"/>
    </xf>
    <xf numFmtId="0" fontId="9" fillId="0" borderId="42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5" fillId="0" borderId="0" xfId="0" applyFont="1" applyAlignment="1">
      <alignment horizontal="left"/>
    </xf>
    <xf numFmtId="3" fontId="0" fillId="0" borderId="26" xfId="0" applyNumberFormat="1" applyBorder="1" applyAlignment="1">
      <alignment vertical="top" wrapText="1"/>
    </xf>
    <xf numFmtId="3" fontId="10" fillId="0" borderId="17" xfId="0" applyNumberFormat="1" applyFont="1" applyBorder="1" applyAlignment="1">
      <alignment horizontal="right"/>
    </xf>
    <xf numFmtId="0" fontId="10" fillId="0" borderId="41" xfId="0" applyFont="1" applyBorder="1" applyAlignment="1">
      <alignment horizontal="right"/>
    </xf>
    <xf numFmtId="166" fontId="0" fillId="0" borderId="0" xfId="2" applyNumberFormat="1" applyFont="1" applyBorder="1"/>
    <xf numFmtId="166" fontId="5" fillId="0" borderId="0" xfId="2" applyNumberFormat="1" applyFont="1" applyBorder="1" applyAlignment="1">
      <alignment horizontal="center"/>
    </xf>
    <xf numFmtId="166" fontId="0" fillId="0" borderId="0" xfId="2" applyNumberFormat="1" applyFont="1" applyFill="1" applyBorder="1"/>
    <xf numFmtId="166" fontId="3" fillId="0" borderId="0" xfId="2" applyNumberFormat="1" applyFont="1" applyFill="1" applyBorder="1"/>
    <xf numFmtId="165" fontId="10" fillId="0" borderId="2" xfId="0" applyNumberFormat="1" applyFont="1" applyBorder="1" applyAlignment="1">
      <alignment horizontal="center"/>
    </xf>
    <xf numFmtId="1" fontId="10" fillId="0" borderId="2" xfId="0" applyNumberFormat="1" applyFont="1" applyBorder="1" applyAlignment="1">
      <alignment horizontal="center"/>
    </xf>
    <xf numFmtId="3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0" fontId="0" fillId="0" borderId="0" xfId="0" quotePrefix="1" applyAlignment="1">
      <alignment horizontal="left"/>
    </xf>
    <xf numFmtId="0" fontId="12" fillId="0" borderId="26" xfId="0" applyFont="1" applyBorder="1" applyAlignment="1">
      <alignment horizontal="center" vertical="center" wrapText="1"/>
    </xf>
    <xf numFmtId="3" fontId="13" fillId="0" borderId="25" xfId="0" applyNumberFormat="1" applyFont="1" applyBorder="1" applyAlignment="1">
      <alignment horizontal="right"/>
    </xf>
    <xf numFmtId="3" fontId="14" fillId="0" borderId="25" xfId="0" applyNumberFormat="1" applyFont="1" applyBorder="1" applyAlignment="1">
      <alignment horizontal="right"/>
    </xf>
    <xf numFmtId="165" fontId="14" fillId="0" borderId="25" xfId="0" applyNumberFormat="1" applyFont="1" applyBorder="1" applyAlignment="1">
      <alignment horizontal="right"/>
    </xf>
    <xf numFmtId="3" fontId="13" fillId="5" borderId="25" xfId="0" applyNumberFormat="1" applyFont="1" applyFill="1" applyBorder="1" applyAlignment="1">
      <alignment horizontal="right"/>
    </xf>
    <xf numFmtId="165" fontId="13" fillId="5" borderId="25" xfId="0" applyNumberFormat="1" applyFont="1" applyFill="1" applyBorder="1" applyAlignment="1">
      <alignment horizontal="right"/>
    </xf>
    <xf numFmtId="0" fontId="12" fillId="5" borderId="55" xfId="0" applyFont="1" applyFill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top" wrapText="1"/>
    </xf>
    <xf numFmtId="0" fontId="0" fillId="0" borderId="26" xfId="0" applyBorder="1"/>
    <xf numFmtId="0" fontId="0" fillId="0" borderId="26" xfId="0" applyBorder="1" applyAlignment="1">
      <alignment horizontal="left"/>
    </xf>
    <xf numFmtId="165" fontId="0" fillId="0" borderId="26" xfId="0" applyNumberFormat="1" applyBorder="1" applyAlignment="1">
      <alignment vertical="top" wrapText="1"/>
    </xf>
    <xf numFmtId="3" fontId="3" fillId="0" borderId="26" xfId="0" applyNumberFormat="1" applyFont="1" applyBorder="1" applyAlignment="1">
      <alignment vertical="top" wrapText="1"/>
    </xf>
    <xf numFmtId="0" fontId="3" fillId="0" borderId="26" xfId="0" applyFont="1" applyBorder="1" applyAlignment="1">
      <alignment vertical="top" wrapText="1"/>
    </xf>
    <xf numFmtId="165" fontId="16" fillId="0" borderId="26" xfId="0" applyNumberFormat="1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11" fillId="0" borderId="56" xfId="0" applyFont="1" applyBorder="1" applyAlignment="1">
      <alignment horizontal="center" vertical="top" wrapText="1"/>
    </xf>
    <xf numFmtId="0" fontId="10" fillId="0" borderId="26" xfId="0" applyFont="1" applyBorder="1" applyAlignment="1">
      <alignment horizontal="left" vertical="top"/>
    </xf>
    <xf numFmtId="0" fontId="10" fillId="0" borderId="26" xfId="0" applyFont="1" applyBorder="1" applyAlignment="1">
      <alignment horizontal="left" vertical="top" wrapText="1"/>
    </xf>
    <xf numFmtId="0" fontId="0" fillId="0" borderId="26" xfId="0" applyBorder="1" applyAlignment="1">
      <alignment horizontal="right" vertical="top" wrapText="1"/>
    </xf>
    <xf numFmtId="3" fontId="0" fillId="0" borderId="26" xfId="0" applyNumberFormat="1" applyBorder="1" applyAlignment="1">
      <alignment horizontal="right" vertical="top" wrapText="1"/>
    </xf>
    <xf numFmtId="165" fontId="0" fillId="0" borderId="26" xfId="0" applyNumberFormat="1" applyBorder="1" applyAlignment="1">
      <alignment horizontal="right" vertical="top" wrapText="1"/>
    </xf>
    <xf numFmtId="3" fontId="3" fillId="0" borderId="26" xfId="0" applyNumberFormat="1" applyFont="1" applyBorder="1" applyAlignment="1">
      <alignment horizontal="right" vertical="top" wrapText="1"/>
    </xf>
    <xf numFmtId="0" fontId="3" fillId="0" borderId="26" xfId="0" applyFont="1" applyBorder="1" applyAlignment="1">
      <alignment horizontal="right" vertical="top" wrapText="1"/>
    </xf>
    <xf numFmtId="165" fontId="0" fillId="0" borderId="26" xfId="0" applyNumberFormat="1" applyBorder="1"/>
    <xf numFmtId="0" fontId="3" fillId="0" borderId="26" xfId="0" applyFont="1" applyBorder="1"/>
    <xf numFmtId="0" fontId="3" fillId="0" borderId="0" xfId="0" applyFont="1" applyAlignment="1">
      <alignment horizontal="left" wrapText="1"/>
    </xf>
    <xf numFmtId="3" fontId="0" fillId="0" borderId="26" xfId="0" applyNumberFormat="1" applyBorder="1" applyAlignment="1">
      <alignment horizontal="right" vertical="center" wrapText="1"/>
    </xf>
    <xf numFmtId="165" fontId="0" fillId="0" borderId="26" xfId="0" applyNumberFormat="1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165" fontId="0" fillId="0" borderId="26" xfId="0" applyNumberFormat="1" applyBorder="1" applyAlignment="1">
      <alignment vertical="center"/>
    </xf>
    <xf numFmtId="3" fontId="3" fillId="0" borderId="26" xfId="0" applyNumberFormat="1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vertical="center"/>
    </xf>
    <xf numFmtId="3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0" fillId="0" borderId="26" xfId="0" applyBorder="1" applyAlignment="1">
      <alignment horizontal="left" vertical="center"/>
    </xf>
    <xf numFmtId="0" fontId="10" fillId="0" borderId="26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3" fontId="0" fillId="0" borderId="53" xfId="0" applyNumberFormat="1" applyBorder="1"/>
    <xf numFmtId="3" fontId="0" fillId="0" borderId="10" xfId="0" applyNumberFormat="1" applyBorder="1"/>
    <xf numFmtId="166" fontId="0" fillId="0" borderId="33" xfId="2" applyNumberFormat="1" applyFont="1" applyBorder="1"/>
    <xf numFmtId="3" fontId="3" fillId="6" borderId="51" xfId="0" applyNumberFormat="1" applyFont="1" applyFill="1" applyBorder="1"/>
    <xf numFmtId="0" fontId="3" fillId="0" borderId="2" xfId="0" applyFont="1" applyBorder="1" applyAlignment="1">
      <alignment horizontal="left"/>
    </xf>
    <xf numFmtId="0" fontId="18" fillId="0" borderId="0" xfId="0" applyFont="1"/>
    <xf numFmtId="0" fontId="18" fillId="7" borderId="72" xfId="0" applyFont="1" applyFill="1" applyBorder="1"/>
    <xf numFmtId="167" fontId="0" fillId="0" borderId="0" xfId="0" applyNumberFormat="1"/>
    <xf numFmtId="167" fontId="18" fillId="7" borderId="72" xfId="0" applyNumberFormat="1" applyFont="1" applyFill="1" applyBorder="1"/>
    <xf numFmtId="0" fontId="18" fillId="0" borderId="26" xfId="0" applyFont="1" applyBorder="1"/>
    <xf numFmtId="0" fontId="0" fillId="0" borderId="25" xfId="0" applyBorder="1"/>
    <xf numFmtId="0" fontId="18" fillId="0" borderId="31" xfId="0" applyFont="1" applyBorder="1"/>
    <xf numFmtId="0" fontId="0" fillId="0" borderId="32" xfId="0" applyBorder="1"/>
    <xf numFmtId="49" fontId="0" fillId="0" borderId="32" xfId="0" applyNumberFormat="1" applyBorder="1"/>
    <xf numFmtId="0" fontId="18" fillId="0" borderId="33" xfId="0" applyFont="1" applyBorder="1"/>
    <xf numFmtId="0" fontId="18" fillId="0" borderId="57" xfId="0" applyFont="1" applyBorder="1"/>
    <xf numFmtId="0" fontId="0" fillId="0" borderId="55" xfId="0" applyBorder="1"/>
    <xf numFmtId="0" fontId="18" fillId="0" borderId="34" xfId="0" applyFont="1" applyBorder="1"/>
    <xf numFmtId="3" fontId="0" fillId="4" borderId="19" xfId="0" applyNumberFormat="1" applyFill="1" applyBorder="1"/>
    <xf numFmtId="3" fontId="0" fillId="4" borderId="54" xfId="0" applyNumberFormat="1" applyFill="1" applyBorder="1"/>
    <xf numFmtId="3" fontId="0" fillId="4" borderId="46" xfId="0" applyNumberFormat="1" applyFill="1" applyBorder="1"/>
    <xf numFmtId="3" fontId="0" fillId="0" borderId="19" xfId="0" applyNumberFormat="1" applyBorder="1"/>
    <xf numFmtId="3" fontId="0" fillId="0" borderId="54" xfId="0" applyNumberFormat="1" applyBorder="1"/>
    <xf numFmtId="49" fontId="0" fillId="0" borderId="33" xfId="0" applyNumberFormat="1" applyBorder="1" applyAlignment="1">
      <alignment horizontal="left" vertical="top"/>
    </xf>
    <xf numFmtId="167" fontId="18" fillId="0" borderId="0" xfId="0" applyNumberFormat="1" applyFont="1"/>
    <xf numFmtId="0" fontId="3" fillId="8" borderId="18" xfId="0" applyFont="1" applyFill="1" applyBorder="1" applyAlignment="1">
      <alignment horizontal="center"/>
    </xf>
    <xf numFmtId="0" fontId="3" fillId="8" borderId="22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28" xfId="0" applyFont="1" applyFill="1" applyBorder="1" applyAlignment="1">
      <alignment horizontal="center"/>
    </xf>
    <xf numFmtId="0" fontId="3" fillId="8" borderId="57" xfId="0" applyFont="1" applyFill="1" applyBorder="1"/>
    <xf numFmtId="0" fontId="3" fillId="8" borderId="55" xfId="0" applyFont="1" applyFill="1" applyBorder="1"/>
    <xf numFmtId="0" fontId="3" fillId="8" borderId="75" xfId="0" applyFont="1" applyFill="1" applyBorder="1" applyAlignment="1">
      <alignment horizontal="center"/>
    </xf>
    <xf numFmtId="0" fontId="7" fillId="8" borderId="55" xfId="0" applyFont="1" applyFill="1" applyBorder="1" applyAlignment="1">
      <alignment horizontal="center"/>
    </xf>
    <xf numFmtId="0" fontId="3" fillId="8" borderId="55" xfId="0" applyFont="1" applyFill="1" applyBorder="1" applyAlignment="1">
      <alignment horizontal="center"/>
    </xf>
    <xf numFmtId="0" fontId="3" fillId="8" borderId="78" xfId="0" applyFont="1" applyFill="1" applyBorder="1" applyAlignment="1">
      <alignment horizontal="center"/>
    </xf>
    <xf numFmtId="0" fontId="3" fillId="8" borderId="47" xfId="0" applyFont="1" applyFill="1" applyBorder="1"/>
    <xf numFmtId="0" fontId="17" fillId="8" borderId="46" xfId="0" applyFont="1" applyFill="1" applyBorder="1"/>
    <xf numFmtId="0" fontId="17" fillId="8" borderId="15" xfId="0" applyFont="1" applyFill="1" applyBorder="1"/>
    <xf numFmtId="0" fontId="17" fillId="8" borderId="21" xfId="0" applyFont="1" applyFill="1" applyBorder="1"/>
    <xf numFmtId="0" fontId="3" fillId="8" borderId="17" xfId="0" applyFont="1" applyFill="1" applyBorder="1"/>
    <xf numFmtId="0" fontId="3" fillId="8" borderId="5" xfId="0" applyFont="1" applyFill="1" applyBorder="1"/>
    <xf numFmtId="0" fontId="3" fillId="8" borderId="14" xfId="0" applyFont="1" applyFill="1" applyBorder="1"/>
    <xf numFmtId="0" fontId="3" fillId="8" borderId="36" xfId="0" applyFont="1" applyFill="1" applyBorder="1" applyAlignment="1">
      <alignment horizontal="center" vertical="top" wrapText="1"/>
    </xf>
    <xf numFmtId="0" fontId="3" fillId="8" borderId="37" xfId="0" applyFont="1" applyFill="1" applyBorder="1" applyAlignment="1">
      <alignment horizontal="center" vertical="top" wrapText="1"/>
    </xf>
    <xf numFmtId="0" fontId="3" fillId="8" borderId="38" xfId="0" applyFont="1" applyFill="1" applyBorder="1" applyAlignment="1">
      <alignment horizontal="center" vertical="top" wrapText="1"/>
    </xf>
    <xf numFmtId="0" fontId="3" fillId="8" borderId="39" xfId="0" applyFont="1" applyFill="1" applyBorder="1" applyAlignment="1">
      <alignment horizontal="center" vertical="top"/>
    </xf>
    <xf numFmtId="3" fontId="0" fillId="8" borderId="5" xfId="0" applyNumberFormat="1" applyFill="1" applyBorder="1"/>
    <xf numFmtId="0" fontId="3" fillId="8" borderId="15" xfId="0" applyFont="1" applyFill="1" applyBorder="1" applyAlignment="1">
      <alignment horizontal="center" vertical="top" wrapText="1"/>
    </xf>
    <xf numFmtId="0" fontId="3" fillId="8" borderId="17" xfId="0" applyFont="1" applyFill="1" applyBorder="1" applyAlignment="1">
      <alignment horizontal="center" vertical="top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/>
    </xf>
    <xf numFmtId="0" fontId="0" fillId="8" borderId="13" xfId="0" applyFill="1" applyBorder="1"/>
    <xf numFmtId="3" fontId="0" fillId="8" borderId="17" xfId="0" applyNumberFormat="1" applyFill="1" applyBorder="1"/>
    <xf numFmtId="49" fontId="3" fillId="8" borderId="3" xfId="0" applyNumberFormat="1" applyFont="1" applyFill="1" applyBorder="1"/>
    <xf numFmtId="0" fontId="3" fillId="8" borderId="4" xfId="0" applyFont="1" applyFill="1" applyBorder="1" applyAlignment="1">
      <alignment vertical="top" wrapText="1"/>
    </xf>
    <xf numFmtId="0" fontId="3" fillId="8" borderId="5" xfId="0" applyFont="1" applyFill="1" applyBorder="1" applyAlignment="1">
      <alignment vertical="top" wrapText="1"/>
    </xf>
    <xf numFmtId="0" fontId="3" fillId="8" borderId="41" xfId="0" applyFont="1" applyFill="1" applyBorder="1" applyAlignment="1">
      <alignment vertical="top" wrapText="1"/>
    </xf>
    <xf numFmtId="0" fontId="3" fillId="8" borderId="14" xfId="0" applyFont="1" applyFill="1" applyBorder="1" applyAlignment="1">
      <alignment horizontal="left" wrapText="1"/>
    </xf>
    <xf numFmtId="3" fontId="0" fillId="8" borderId="4" xfId="0" applyNumberFormat="1" applyFill="1" applyBorder="1"/>
    <xf numFmtId="3" fontId="0" fillId="8" borderId="41" xfId="0" applyNumberFormat="1" applyFill="1" applyBorder="1"/>
    <xf numFmtId="43" fontId="1" fillId="8" borderId="14" xfId="2" applyFont="1" applyFill="1" applyBorder="1"/>
    <xf numFmtId="0" fontId="3" fillId="8" borderId="4" xfId="0" applyFont="1" applyFill="1" applyBorder="1" applyAlignment="1">
      <alignment horizontal="center" vertical="top" wrapText="1"/>
    </xf>
    <xf numFmtId="0" fontId="3" fillId="8" borderId="41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 wrapText="1"/>
    </xf>
    <xf numFmtId="0" fontId="3" fillId="8" borderId="19" xfId="0" applyFont="1" applyFill="1" applyBorder="1" applyAlignment="1">
      <alignment horizontal="center" vertical="top" wrapText="1"/>
    </xf>
    <xf numFmtId="0" fontId="3" fillId="8" borderId="3" xfId="0" applyFont="1" applyFill="1" applyBorder="1"/>
    <xf numFmtId="0" fontId="3" fillId="8" borderId="6" xfId="0" applyFont="1" applyFill="1" applyBorder="1"/>
    <xf numFmtId="0" fontId="3" fillId="8" borderId="7" xfId="0" applyFont="1" applyFill="1" applyBorder="1"/>
    <xf numFmtId="0" fontId="3" fillId="8" borderId="11" xfId="0" applyFont="1" applyFill="1" applyBorder="1"/>
    <xf numFmtId="0" fontId="7" fillId="8" borderId="5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left" vertical="center"/>
    </xf>
    <xf numFmtId="0" fontId="3" fillId="8" borderId="20" xfId="0" applyFont="1" applyFill="1" applyBorder="1" applyAlignment="1">
      <alignment vertical="center"/>
    </xf>
    <xf numFmtId="0" fontId="0" fillId="8" borderId="18" xfId="0" applyFill="1" applyBorder="1"/>
    <xf numFmtId="0" fontId="0" fillId="8" borderId="22" xfId="0" applyFill="1" applyBorder="1"/>
    <xf numFmtId="0" fontId="0" fillId="8" borderId="19" xfId="0" applyFill="1" applyBorder="1"/>
    <xf numFmtId="0" fontId="0" fillId="8" borderId="45" xfId="0" applyFill="1" applyBorder="1"/>
    <xf numFmtId="0" fontId="0" fillId="8" borderId="44" xfId="0" applyFill="1" applyBorder="1"/>
    <xf numFmtId="0" fontId="0" fillId="0" borderId="40" xfId="0" applyBorder="1"/>
    <xf numFmtId="0" fontId="0" fillId="0" borderId="79" xfId="0" applyBorder="1"/>
    <xf numFmtId="0" fontId="7" fillId="8" borderId="19" xfId="0" applyFont="1" applyFill="1" applyBorder="1" applyAlignment="1">
      <alignment horizontal="center"/>
    </xf>
    <xf numFmtId="0" fontId="7" fillId="8" borderId="22" xfId="0" applyFont="1" applyFill="1" applyBorder="1" applyAlignment="1">
      <alignment horizontal="center"/>
    </xf>
    <xf numFmtId="167" fontId="0" fillId="0" borderId="26" xfId="3" applyNumberFormat="1" applyFont="1" applyBorder="1"/>
    <xf numFmtId="3" fontId="0" fillId="0" borderId="52" xfId="0" applyNumberFormat="1" applyBorder="1"/>
    <xf numFmtId="0" fontId="3" fillId="8" borderId="80" xfId="0" applyFont="1" applyFill="1" applyBorder="1"/>
    <xf numFmtId="10" fontId="0" fillId="0" borderId="10" xfId="3" applyNumberFormat="1" applyFont="1" applyBorder="1"/>
    <xf numFmtId="10" fontId="0" fillId="0" borderId="12" xfId="3" applyNumberFormat="1" applyFont="1" applyBorder="1"/>
    <xf numFmtId="10" fontId="0" fillId="0" borderId="53" xfId="3" applyNumberFormat="1" applyFont="1" applyBorder="1"/>
    <xf numFmtId="167" fontId="0" fillId="0" borderId="10" xfId="3" applyNumberFormat="1" applyFont="1" applyBorder="1"/>
    <xf numFmtId="10" fontId="0" fillId="8" borderId="14" xfId="3" applyNumberFormat="1" applyFont="1" applyFill="1" applyBorder="1"/>
    <xf numFmtId="167" fontId="0" fillId="0" borderId="16" xfId="3" applyNumberFormat="1" applyFont="1" applyBorder="1"/>
    <xf numFmtId="167" fontId="0" fillId="0" borderId="12" xfId="3" applyNumberFormat="1" applyFont="1" applyBorder="1"/>
    <xf numFmtId="0" fontId="0" fillId="8" borderId="15" xfId="0" applyFill="1" applyBorder="1"/>
    <xf numFmtId="167" fontId="0" fillId="8" borderId="14" xfId="3" applyNumberFormat="1" applyFont="1" applyFill="1" applyBorder="1"/>
    <xf numFmtId="0" fontId="3" fillId="8" borderId="57" xfId="0" applyFont="1" applyFill="1" applyBorder="1" applyAlignment="1">
      <alignment horizontal="center"/>
    </xf>
    <xf numFmtId="49" fontId="1" fillId="0" borderId="42" xfId="0" applyNumberFormat="1" applyFont="1" applyBorder="1" applyAlignment="1">
      <alignment horizontal="left"/>
    </xf>
    <xf numFmtId="49" fontId="1" fillId="0" borderId="0" xfId="0" applyNumberFormat="1" applyFont="1"/>
    <xf numFmtId="0" fontId="1" fillId="0" borderId="0" xfId="0" applyFont="1"/>
    <xf numFmtId="3" fontId="0" fillId="0" borderId="56" xfId="0" applyNumberFormat="1" applyBorder="1"/>
    <xf numFmtId="3" fontId="18" fillId="7" borderId="4" xfId="0" applyNumberFormat="1" applyFont="1" applyFill="1" applyBorder="1"/>
    <xf numFmtId="3" fontId="18" fillId="0" borderId="55" xfId="0" applyNumberFormat="1" applyFont="1" applyBorder="1"/>
    <xf numFmtId="3" fontId="18" fillId="0" borderId="27" xfId="0" applyNumberFormat="1" applyFont="1" applyBorder="1"/>
    <xf numFmtId="3" fontId="18" fillId="7" borderId="5" xfId="0" applyNumberFormat="1" applyFont="1" applyFill="1" applyBorder="1"/>
    <xf numFmtId="3" fontId="0" fillId="0" borderId="81" xfId="0" applyNumberFormat="1" applyBorder="1"/>
    <xf numFmtId="3" fontId="0" fillId="0" borderId="83" xfId="0" applyNumberFormat="1" applyBorder="1"/>
    <xf numFmtId="3" fontId="18" fillId="0" borderId="84" xfId="0" applyNumberFormat="1" applyFont="1" applyBorder="1"/>
    <xf numFmtId="3" fontId="0" fillId="0" borderId="85" xfId="0" applyNumberFormat="1" applyBorder="1"/>
    <xf numFmtId="3" fontId="18" fillId="0" borderId="82" xfId="0" applyNumberFormat="1" applyFont="1" applyBorder="1"/>
    <xf numFmtId="3" fontId="18" fillId="7" borderId="3" xfId="0" applyNumberFormat="1" applyFont="1" applyFill="1" applyBorder="1"/>
    <xf numFmtId="0" fontId="18" fillId="0" borderId="33" xfId="0" applyFont="1" applyBorder="1" applyAlignment="1">
      <alignment horizontal="left" vertical="top"/>
    </xf>
    <xf numFmtId="3" fontId="18" fillId="0" borderId="26" xfId="0" applyNumberFormat="1" applyFont="1" applyBorder="1"/>
    <xf numFmtId="3" fontId="18" fillId="7" borderId="55" xfId="0" applyNumberFormat="1" applyFont="1" applyFill="1" applyBorder="1"/>
    <xf numFmtId="3" fontId="0" fillId="0" borderId="16" xfId="0" applyNumberFormat="1" applyBorder="1"/>
    <xf numFmtId="3" fontId="18" fillId="0" borderId="10" xfId="0" applyNumberFormat="1" applyFont="1" applyBorder="1"/>
    <xf numFmtId="3" fontId="18" fillId="7" borderId="47" xfId="0" applyNumberFormat="1" applyFont="1" applyFill="1" applyBorder="1"/>
    <xf numFmtId="3" fontId="18" fillId="7" borderId="17" xfId="0" applyNumberFormat="1" applyFont="1" applyFill="1" applyBorder="1"/>
    <xf numFmtId="3" fontId="18" fillId="7" borderId="46" xfId="0" applyNumberFormat="1" applyFont="1" applyFill="1" applyBorder="1"/>
    <xf numFmtId="3" fontId="18" fillId="0" borderId="33" xfId="0" applyNumberFormat="1" applyFont="1" applyBorder="1"/>
    <xf numFmtId="3" fontId="18" fillId="7" borderId="57" xfId="0" applyNumberFormat="1" applyFont="1" applyFill="1" applyBorder="1"/>
    <xf numFmtId="3" fontId="18" fillId="0" borderId="83" xfId="0" applyNumberFormat="1" applyFont="1" applyBorder="1"/>
    <xf numFmtId="3" fontId="18" fillId="7" borderId="84" xfId="0" applyNumberFormat="1" applyFont="1" applyFill="1" applyBorder="1"/>
    <xf numFmtId="0" fontId="20" fillId="0" borderId="26" xfId="0" applyFont="1" applyBorder="1" applyAlignment="1">
      <alignment horizontal="left" vertical="top" wrapText="1"/>
    </xf>
    <xf numFmtId="3" fontId="21" fillId="0" borderId="26" xfId="0" applyNumberFormat="1" applyFont="1" applyBorder="1" applyAlignment="1">
      <alignment horizontal="right"/>
    </xf>
    <xf numFmtId="0" fontId="21" fillId="0" borderId="26" xfId="0" applyFont="1" applyBorder="1" applyAlignment="1">
      <alignment horizontal="right"/>
    </xf>
    <xf numFmtId="0" fontId="20" fillId="0" borderId="26" xfId="0" quotePrefix="1" applyFont="1" applyBorder="1" applyAlignment="1">
      <alignment horizontal="left" vertical="top" wrapText="1"/>
    </xf>
    <xf numFmtId="0" fontId="20" fillId="0" borderId="25" xfId="0" applyFont="1" applyBorder="1" applyAlignment="1">
      <alignment horizontal="left" vertical="top" wrapText="1"/>
    </xf>
    <xf numFmtId="0" fontId="20" fillId="0" borderId="25" xfId="0" quotePrefix="1" applyFont="1" applyBorder="1" applyAlignment="1">
      <alignment horizontal="left" vertical="top" wrapText="1"/>
    </xf>
    <xf numFmtId="3" fontId="21" fillId="0" borderId="25" xfId="0" applyNumberFormat="1" applyFont="1" applyBorder="1" applyAlignment="1">
      <alignment horizontal="right"/>
    </xf>
    <xf numFmtId="0" fontId="21" fillId="0" borderId="25" xfId="0" applyFont="1" applyBorder="1" applyAlignment="1">
      <alignment horizontal="right"/>
    </xf>
    <xf numFmtId="0" fontId="9" fillId="8" borderId="48" xfId="0" applyFont="1" applyFill="1" applyBorder="1" applyAlignment="1">
      <alignment horizontal="center" vertical="center" wrapText="1"/>
    </xf>
    <xf numFmtId="0" fontId="9" fillId="8" borderId="44" xfId="0" applyFont="1" applyFill="1" applyBorder="1" applyAlignment="1">
      <alignment horizontal="center" vertical="center" wrapText="1"/>
    </xf>
    <xf numFmtId="0" fontId="9" fillId="8" borderId="45" xfId="0" applyFont="1" applyFill="1" applyBorder="1" applyAlignment="1">
      <alignment horizontal="center" vertical="center" wrapText="1"/>
    </xf>
    <xf numFmtId="0" fontId="19" fillId="0" borderId="26" xfId="0" applyFont="1" applyBorder="1" applyAlignment="1">
      <alignment horizontal="right"/>
    </xf>
    <xf numFmtId="4" fontId="19" fillId="0" borderId="26" xfId="0" applyNumberFormat="1" applyFont="1" applyBorder="1" applyAlignment="1">
      <alignment horizontal="right"/>
    </xf>
    <xf numFmtId="3" fontId="19" fillId="0" borderId="26" xfId="0" applyNumberFormat="1" applyFont="1" applyBorder="1" applyAlignment="1">
      <alignment horizontal="right"/>
    </xf>
    <xf numFmtId="0" fontId="19" fillId="0" borderId="27" xfId="0" applyFont="1" applyBorder="1" applyAlignment="1">
      <alignment horizontal="right"/>
    </xf>
    <xf numFmtId="3" fontId="19" fillId="0" borderId="27" xfId="0" applyNumberFormat="1" applyFont="1" applyBorder="1" applyAlignment="1">
      <alignment horizontal="right"/>
    </xf>
    <xf numFmtId="0" fontId="19" fillId="0" borderId="25" xfId="0" applyFont="1" applyBorder="1" applyAlignment="1">
      <alignment horizontal="right"/>
    </xf>
    <xf numFmtId="3" fontId="19" fillId="0" borderId="25" xfId="0" applyNumberFormat="1" applyFont="1" applyBorder="1" applyAlignment="1">
      <alignment horizontal="right"/>
    </xf>
    <xf numFmtId="3" fontId="21" fillId="0" borderId="27" xfId="0" applyNumberFormat="1" applyFont="1" applyBorder="1" applyAlignment="1">
      <alignment horizontal="right"/>
    </xf>
    <xf numFmtId="0" fontId="21" fillId="0" borderId="27" xfId="0" applyFont="1" applyBorder="1" applyAlignment="1">
      <alignment horizontal="right"/>
    </xf>
    <xf numFmtId="3" fontId="21" fillId="10" borderId="26" xfId="0" applyNumberFormat="1" applyFont="1" applyFill="1" applyBorder="1" applyAlignment="1">
      <alignment horizontal="right"/>
    </xf>
    <xf numFmtId="0" fontId="21" fillId="10" borderId="26" xfId="0" applyFont="1" applyFill="1" applyBorder="1" applyAlignment="1">
      <alignment horizontal="right"/>
    </xf>
    <xf numFmtId="165" fontId="21" fillId="10" borderId="26" xfId="0" applyNumberFormat="1" applyFont="1" applyFill="1" applyBorder="1" applyAlignment="1">
      <alignment horizontal="right"/>
    </xf>
    <xf numFmtId="3" fontId="22" fillId="0" borderId="26" xfId="0" applyNumberFormat="1" applyFont="1" applyBorder="1" applyAlignment="1">
      <alignment horizontal="right"/>
    </xf>
    <xf numFmtId="165" fontId="22" fillId="0" borderId="26" xfId="0" applyNumberFormat="1" applyFont="1" applyBorder="1" applyAlignment="1">
      <alignment horizontal="right"/>
    </xf>
    <xf numFmtId="0" fontId="22" fillId="0" borderId="26" xfId="0" applyFont="1" applyBorder="1" applyAlignment="1">
      <alignment horizontal="right"/>
    </xf>
    <xf numFmtId="3" fontId="21" fillId="10" borderId="25" xfId="0" applyNumberFormat="1" applyFont="1" applyFill="1" applyBorder="1" applyAlignment="1">
      <alignment horizontal="right"/>
    </xf>
    <xf numFmtId="165" fontId="21" fillId="10" borderId="25" xfId="0" applyNumberFormat="1" applyFont="1" applyFill="1" applyBorder="1" applyAlignment="1">
      <alignment horizontal="right"/>
    </xf>
    <xf numFmtId="3" fontId="22" fillId="0" borderId="25" xfId="0" applyNumberFormat="1" applyFont="1" applyBorder="1" applyAlignment="1">
      <alignment horizontal="right"/>
    </xf>
    <xf numFmtId="165" fontId="22" fillId="0" borderId="25" xfId="0" applyNumberFormat="1" applyFont="1" applyBorder="1" applyAlignment="1">
      <alignment horizontal="right"/>
    </xf>
    <xf numFmtId="0" fontId="21" fillId="10" borderId="25" xfId="0" applyFont="1" applyFill="1" applyBorder="1" applyAlignment="1">
      <alignment horizontal="right"/>
    </xf>
    <xf numFmtId="0" fontId="22" fillId="0" borderId="25" xfId="0" applyFont="1" applyBorder="1" applyAlignment="1">
      <alignment horizontal="right"/>
    </xf>
    <xf numFmtId="0" fontId="12" fillId="8" borderId="47" xfId="0" applyFont="1" applyFill="1" applyBorder="1" applyAlignment="1">
      <alignment horizontal="center" vertical="center" wrapText="1"/>
    </xf>
    <xf numFmtId="0" fontId="1" fillId="0" borderId="26" xfId="0" quotePrefix="1" applyFont="1" applyBorder="1"/>
    <xf numFmtId="3" fontId="0" fillId="0" borderId="0" xfId="0" applyNumberFormat="1" applyAlignment="1">
      <alignment horizontal="left"/>
    </xf>
    <xf numFmtId="0" fontId="3" fillId="8" borderId="37" xfId="0" applyFont="1" applyFill="1" applyBorder="1" applyAlignment="1">
      <alignment horizontal="center" vertical="center"/>
    </xf>
    <xf numFmtId="165" fontId="0" fillId="0" borderId="0" xfId="0" applyNumberFormat="1"/>
    <xf numFmtId="0" fontId="0" fillId="0" borderId="32" xfId="0" quotePrefix="1" applyBorder="1"/>
    <xf numFmtId="0" fontId="0" fillId="0" borderId="26" xfId="0" quotePrefix="1" applyBorder="1"/>
    <xf numFmtId="0" fontId="0" fillId="0" borderId="25" xfId="0" quotePrefix="1" applyBorder="1"/>
    <xf numFmtId="3" fontId="3" fillId="0" borderId="26" xfId="0" applyNumberFormat="1" applyFont="1" applyBorder="1"/>
    <xf numFmtId="3" fontId="3" fillId="0" borderId="83" xfId="0" applyNumberFormat="1" applyFont="1" applyBorder="1"/>
    <xf numFmtId="3" fontId="3" fillId="0" borderId="32" xfId="0" applyNumberFormat="1" applyFont="1" applyBorder="1"/>
    <xf numFmtId="3" fontId="3" fillId="0" borderId="81" xfId="0" applyNumberFormat="1" applyFont="1" applyBorder="1"/>
    <xf numFmtId="3" fontId="3" fillId="0" borderId="55" xfId="0" applyNumberFormat="1" applyFont="1" applyBorder="1"/>
    <xf numFmtId="3" fontId="3" fillId="0" borderId="84" xfId="0" applyNumberFormat="1" applyFont="1" applyBorder="1"/>
    <xf numFmtId="165" fontId="6" fillId="0" borderId="32" xfId="0" applyNumberFormat="1" applyFont="1" applyBorder="1"/>
    <xf numFmtId="165" fontId="6" fillId="0" borderId="26" xfId="0" applyNumberFormat="1" applyFont="1" applyBorder="1"/>
    <xf numFmtId="165" fontId="23" fillId="0" borderId="55" xfId="0" applyNumberFormat="1" applyFont="1" applyBorder="1"/>
    <xf numFmtId="165" fontId="6" fillId="0" borderId="25" xfId="0" applyNumberFormat="1" applyFont="1" applyBorder="1"/>
    <xf numFmtId="165" fontId="23" fillId="0" borderId="27" xfId="0" applyNumberFormat="1" applyFont="1" applyBorder="1"/>
    <xf numFmtId="165" fontId="7" fillId="0" borderId="32" xfId="0" applyNumberFormat="1" applyFont="1" applyBorder="1"/>
    <xf numFmtId="165" fontId="7" fillId="0" borderId="26" xfId="0" applyNumberFormat="1" applyFont="1" applyBorder="1"/>
    <xf numFmtId="165" fontId="7" fillId="0" borderId="55" xfId="0" applyNumberFormat="1" applyFont="1" applyBorder="1"/>
    <xf numFmtId="165" fontId="23" fillId="7" borderId="5" xfId="0" applyNumberFormat="1" applyFont="1" applyFill="1" applyBorder="1"/>
    <xf numFmtId="43" fontId="1" fillId="0" borderId="33" xfId="2" applyFont="1" applyBorder="1"/>
    <xf numFmtId="49" fontId="1" fillId="0" borderId="26" xfId="0" applyNumberFormat="1" applyFont="1" applyBorder="1"/>
    <xf numFmtId="165" fontId="23" fillId="0" borderId="26" xfId="0" applyNumberFormat="1" applyFont="1" applyBorder="1"/>
    <xf numFmtId="165" fontId="23" fillId="7" borderId="55" xfId="0" applyNumberFormat="1" applyFont="1" applyFill="1" applyBorder="1"/>
    <xf numFmtId="2" fontId="6" fillId="0" borderId="52" xfId="3" applyNumberFormat="1" applyFont="1" applyBorder="1"/>
    <xf numFmtId="2" fontId="6" fillId="0" borderId="54" xfId="3" applyNumberFormat="1" applyFont="1" applyBorder="1"/>
    <xf numFmtId="2" fontId="23" fillId="7" borderId="14" xfId="0" applyNumberFormat="1" applyFont="1" applyFill="1" applyBorder="1"/>
    <xf numFmtId="0" fontId="3" fillId="8" borderId="1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/>
    </xf>
    <xf numFmtId="167" fontId="0" fillId="0" borderId="32" xfId="3" applyNumberFormat="1" applyFont="1" applyBorder="1"/>
    <xf numFmtId="3" fontId="0" fillId="8" borderId="57" xfId="0" applyNumberFormat="1" applyFill="1" applyBorder="1"/>
    <xf numFmtId="167" fontId="0" fillId="11" borderId="55" xfId="3" applyNumberFormat="1" applyFont="1" applyFill="1" applyBorder="1"/>
    <xf numFmtId="3" fontId="0" fillId="8" borderId="47" xfId="0" applyNumberFormat="1" applyFill="1" applyBorder="1"/>
    <xf numFmtId="49" fontId="1" fillId="0" borderId="26" xfId="0" quotePrefix="1" applyNumberFormat="1" applyFont="1" applyBorder="1"/>
    <xf numFmtId="0" fontId="1" fillId="0" borderId="26" xfId="0" applyFont="1" applyBorder="1"/>
    <xf numFmtId="0" fontId="18" fillId="0" borderId="71" xfId="0" applyFont="1" applyBorder="1"/>
    <xf numFmtId="0" fontId="3" fillId="8" borderId="41" xfId="0" applyFont="1" applyFill="1" applyBorder="1"/>
    <xf numFmtId="49" fontId="0" fillId="0" borderId="90" xfId="0" applyNumberFormat="1" applyBorder="1"/>
    <xf numFmtId="49" fontId="0" fillId="0" borderId="79" xfId="0" applyNumberFormat="1" applyBorder="1"/>
    <xf numFmtId="49" fontId="0" fillId="0" borderId="40" xfId="0" applyNumberFormat="1" applyBorder="1"/>
    <xf numFmtId="0" fontId="0" fillId="0" borderId="90" xfId="0" applyBorder="1"/>
    <xf numFmtId="0" fontId="0" fillId="0" borderId="80" xfId="0" applyBorder="1"/>
    <xf numFmtId="0" fontId="3" fillId="8" borderId="17" xfId="0" applyFont="1" applyFill="1" applyBorder="1" applyAlignment="1">
      <alignment horizontal="center"/>
    </xf>
    <xf numFmtId="0" fontId="7" fillId="8" borderId="14" xfId="0" applyFont="1" applyFill="1" applyBorder="1" applyAlignment="1">
      <alignment horizontal="center"/>
    </xf>
    <xf numFmtId="165" fontId="6" fillId="0" borderId="53" xfId="0" applyNumberFormat="1" applyFont="1" applyBorder="1"/>
    <xf numFmtId="165" fontId="6" fillId="0" borderId="10" xfId="0" applyNumberFormat="1" applyFont="1" applyBorder="1"/>
    <xf numFmtId="3" fontId="18" fillId="0" borderId="57" xfId="0" applyNumberFormat="1" applyFont="1" applyBorder="1"/>
    <xf numFmtId="165" fontId="23" fillId="0" borderId="47" xfId="0" applyNumberFormat="1" applyFont="1" applyBorder="1"/>
    <xf numFmtId="165" fontId="6" fillId="0" borderId="16" xfId="0" applyNumberFormat="1" applyFont="1" applyBorder="1"/>
    <xf numFmtId="3" fontId="18" fillId="0" borderId="35" xfId="0" applyNumberFormat="1" applyFont="1" applyBorder="1"/>
    <xf numFmtId="165" fontId="23" fillId="0" borderId="12" xfId="0" applyNumberFormat="1" applyFont="1" applyBorder="1"/>
    <xf numFmtId="3" fontId="3" fillId="0" borderId="31" xfId="0" applyNumberFormat="1" applyFont="1" applyBorder="1"/>
    <xf numFmtId="165" fontId="7" fillId="0" borderId="53" xfId="0" applyNumberFormat="1" applyFont="1" applyBorder="1"/>
    <xf numFmtId="3" fontId="3" fillId="0" borderId="33" xfId="0" applyNumberFormat="1" applyFont="1" applyBorder="1"/>
    <xf numFmtId="165" fontId="7" fillId="0" borderId="10" xfId="0" applyNumberFormat="1" applyFont="1" applyBorder="1"/>
    <xf numFmtId="3" fontId="3" fillId="0" borderId="57" xfId="0" applyNumberFormat="1" applyFont="1" applyBorder="1"/>
    <xf numFmtId="165" fontId="7" fillId="0" borderId="47" xfId="0" applyNumberFormat="1" applyFont="1" applyBorder="1"/>
    <xf numFmtId="3" fontId="3" fillId="0" borderId="22" xfId="0" applyNumberFormat="1" applyFont="1" applyBorder="1"/>
    <xf numFmtId="0" fontId="24" fillId="12" borderId="0" xfId="0" applyFont="1" applyFill="1"/>
    <xf numFmtId="0" fontId="0" fillId="12" borderId="0" xfId="0" applyFill="1"/>
    <xf numFmtId="166" fontId="0" fillId="12" borderId="0" xfId="2" applyNumberFormat="1" applyFont="1" applyFill="1" applyBorder="1"/>
    <xf numFmtId="0" fontId="1" fillId="0" borderId="0" xfId="0" applyFont="1" applyAlignment="1">
      <alignment horizontal="left"/>
    </xf>
    <xf numFmtId="0" fontId="1" fillId="0" borderId="32" xfId="0" quotePrefix="1" applyFont="1" applyBorder="1"/>
    <xf numFmtId="0" fontId="1" fillId="0" borderId="25" xfId="0" quotePrefix="1" applyFont="1" applyBorder="1"/>
    <xf numFmtId="49" fontId="1" fillId="0" borderId="32" xfId="0" applyNumberFormat="1" applyFont="1" applyBorder="1"/>
    <xf numFmtId="0" fontId="0" fillId="13" borderId="0" xfId="0" applyFill="1"/>
    <xf numFmtId="0" fontId="0" fillId="13" borderId="26" xfId="0" applyFill="1" applyBorder="1" applyAlignment="1">
      <alignment horizontal="left" vertical="center"/>
    </xf>
    <xf numFmtId="3" fontId="0" fillId="13" borderId="26" xfId="0" applyNumberFormat="1" applyFill="1" applyBorder="1" applyAlignment="1">
      <alignment horizontal="right" vertical="center" wrapText="1"/>
    </xf>
    <xf numFmtId="165" fontId="0" fillId="13" borderId="26" xfId="0" applyNumberFormat="1" applyFill="1" applyBorder="1" applyAlignment="1">
      <alignment horizontal="right" vertical="center" wrapText="1"/>
    </xf>
    <xf numFmtId="0" fontId="0" fillId="13" borderId="26" xfId="0" applyFill="1" applyBorder="1" applyAlignment="1">
      <alignment horizontal="right" vertical="center" wrapText="1"/>
    </xf>
    <xf numFmtId="165" fontId="0" fillId="13" borderId="26" xfId="0" applyNumberFormat="1" applyFill="1" applyBorder="1" applyAlignment="1">
      <alignment vertical="center"/>
    </xf>
    <xf numFmtId="0" fontId="10" fillId="0" borderId="0" xfId="0" applyFont="1" applyAlignment="1">
      <alignment horizontal="right"/>
    </xf>
    <xf numFmtId="165" fontId="6" fillId="0" borderId="27" xfId="0" applyNumberFormat="1" applyFont="1" applyBorder="1"/>
    <xf numFmtId="165" fontId="6" fillId="0" borderId="12" xfId="0" applyNumberFormat="1" applyFont="1" applyBorder="1"/>
    <xf numFmtId="3" fontId="0" fillId="0" borderId="82" xfId="0" applyNumberFormat="1" applyBorder="1"/>
    <xf numFmtId="0" fontId="1" fillId="6" borderId="26" xfId="0" quotePrefix="1" applyFont="1" applyFill="1" applyBorder="1"/>
    <xf numFmtId="0" fontId="0" fillId="6" borderId="26" xfId="0" applyFill="1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left"/>
    </xf>
    <xf numFmtId="0" fontId="9" fillId="0" borderId="2" xfId="0" applyFont="1" applyBorder="1" applyAlignment="1">
      <alignment horizontal="right" vertical="top" wrapText="1"/>
    </xf>
    <xf numFmtId="0" fontId="3" fillId="8" borderId="37" xfId="0" applyFont="1" applyFill="1" applyBorder="1" applyAlignment="1">
      <alignment horizontal="center" vertical="top" wrapText="1"/>
    </xf>
    <xf numFmtId="0" fontId="3" fillId="8" borderId="39" xfId="0" applyFont="1" applyFill="1" applyBorder="1" applyAlignment="1">
      <alignment horizontal="center" vertical="top" wrapText="1"/>
    </xf>
    <xf numFmtId="0" fontId="3" fillId="8" borderId="36" xfId="0" applyFont="1" applyFill="1" applyBorder="1" applyAlignment="1">
      <alignment horizontal="center" vertical="top" wrapText="1"/>
    </xf>
    <xf numFmtId="0" fontId="3" fillId="8" borderId="81" xfId="0" applyFont="1" applyFill="1" applyBorder="1" applyAlignment="1">
      <alignment horizontal="center" vertical="center"/>
    </xf>
    <xf numFmtId="0" fontId="3" fillId="8" borderId="82" xfId="0" applyFont="1" applyFill="1" applyBorder="1" applyAlignment="1">
      <alignment horizontal="center" vertical="center"/>
    </xf>
    <xf numFmtId="0" fontId="18" fillId="7" borderId="15" xfId="0" applyFont="1" applyFill="1" applyBorder="1" applyAlignment="1">
      <alignment horizontal="left"/>
    </xf>
    <xf numFmtId="0" fontId="18" fillId="7" borderId="21" xfId="0" applyFont="1" applyFill="1" applyBorder="1" applyAlignment="1">
      <alignment horizontal="left"/>
    </xf>
    <xf numFmtId="0" fontId="18" fillId="7" borderId="46" xfId="0" applyFont="1" applyFill="1" applyBorder="1" applyAlignment="1">
      <alignment horizontal="left"/>
    </xf>
    <xf numFmtId="0" fontId="18" fillId="0" borderId="30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8" fillId="0" borderId="73" xfId="0" applyFont="1" applyBorder="1" applyAlignment="1">
      <alignment horizontal="left"/>
    </xf>
    <xf numFmtId="0" fontId="18" fillId="0" borderId="74" xfId="0" applyFont="1" applyBorder="1" applyAlignment="1">
      <alignment horizontal="left"/>
    </xf>
    <xf numFmtId="0" fontId="18" fillId="0" borderId="29" xfId="0" applyFont="1" applyBorder="1" applyAlignment="1">
      <alignment horizontal="left"/>
    </xf>
    <xf numFmtId="0" fontId="18" fillId="0" borderId="86" xfId="0" applyFont="1" applyBorder="1" applyAlignment="1">
      <alignment horizontal="left"/>
    </xf>
    <xf numFmtId="0" fontId="3" fillId="8" borderId="15" xfId="0" applyFont="1" applyFill="1" applyBorder="1" applyAlignment="1">
      <alignment horizontal="center"/>
    </xf>
    <xf numFmtId="0" fontId="3" fillId="8" borderId="21" xfId="0" applyFont="1" applyFill="1" applyBorder="1" applyAlignment="1">
      <alignment horizontal="center"/>
    </xf>
    <xf numFmtId="0" fontId="3" fillId="8" borderId="46" xfId="0" applyFont="1" applyFill="1" applyBorder="1" applyAlignment="1">
      <alignment horizontal="center"/>
    </xf>
    <xf numFmtId="49" fontId="0" fillId="0" borderId="33" xfId="0" applyNumberFormat="1" applyBorder="1" applyAlignment="1">
      <alignment horizontal="left" vertical="top"/>
    </xf>
    <xf numFmtId="49" fontId="0" fillId="0" borderId="36" xfId="0" applyNumberFormat="1" applyBorder="1" applyAlignment="1">
      <alignment horizontal="left" vertical="top"/>
    </xf>
    <xf numFmtId="49" fontId="0" fillId="0" borderId="88" xfId="0" applyNumberFormat="1" applyBorder="1" applyAlignment="1">
      <alignment horizontal="left" vertical="top"/>
    </xf>
    <xf numFmtId="49" fontId="0" fillId="0" borderId="34" xfId="0" applyNumberFormat="1" applyBorder="1" applyAlignment="1">
      <alignment horizontal="left" vertical="top"/>
    </xf>
    <xf numFmtId="0" fontId="0" fillId="8" borderId="15" xfId="0" applyFill="1" applyBorder="1" applyAlignment="1">
      <alignment horizontal="left"/>
    </xf>
    <xf numFmtId="0" fontId="0" fillId="8" borderId="21" xfId="0" applyFill="1" applyBorder="1" applyAlignment="1">
      <alignment horizontal="left"/>
    </xf>
    <xf numFmtId="0" fontId="0" fillId="8" borderId="4" xfId="0" applyFill="1" applyBorder="1" applyAlignment="1">
      <alignment horizontal="left"/>
    </xf>
    <xf numFmtId="49" fontId="0" fillId="0" borderId="35" xfId="0" applyNumberFormat="1" applyBorder="1" applyAlignment="1">
      <alignment horizontal="left" vertical="top"/>
    </xf>
    <xf numFmtId="0" fontId="3" fillId="8" borderId="53" xfId="0" applyFont="1" applyFill="1" applyBorder="1" applyAlignment="1">
      <alignment horizontal="center" vertical="center"/>
    </xf>
    <xf numFmtId="0" fontId="3" fillId="8" borderId="47" xfId="0" applyFont="1" applyFill="1" applyBorder="1" applyAlignment="1">
      <alignment horizontal="center" vertical="center"/>
    </xf>
    <xf numFmtId="0" fontId="3" fillId="8" borderId="76" xfId="0" applyFont="1" applyFill="1" applyBorder="1" applyAlignment="1">
      <alignment horizontal="center" vertical="justify" wrapText="1"/>
    </xf>
    <xf numFmtId="0" fontId="3" fillId="8" borderId="32" xfId="0" applyFont="1" applyFill="1" applyBorder="1" applyAlignment="1">
      <alignment horizontal="center" vertical="justify" wrapText="1"/>
    </xf>
    <xf numFmtId="0" fontId="18" fillId="0" borderId="33" xfId="0" applyFont="1" applyBorder="1" applyAlignment="1">
      <alignment horizontal="left" vertical="top"/>
    </xf>
    <xf numFmtId="0" fontId="18" fillId="9" borderId="57" xfId="0" applyFont="1" applyFill="1" applyBorder="1" applyAlignment="1">
      <alignment horizontal="left"/>
    </xf>
    <xf numFmtId="0" fontId="18" fillId="9" borderId="55" xfId="0" applyFont="1" applyFill="1" applyBorder="1" applyAlignment="1">
      <alignment horizontal="left"/>
    </xf>
    <xf numFmtId="0" fontId="18" fillId="0" borderId="33" xfId="0" applyFont="1" applyBorder="1" applyAlignment="1">
      <alignment horizontal="left"/>
    </xf>
    <xf numFmtId="0" fontId="18" fillId="0" borderId="26" xfId="0" applyFont="1" applyBorder="1" applyAlignment="1">
      <alignment horizontal="left"/>
    </xf>
    <xf numFmtId="0" fontId="18" fillId="0" borderId="35" xfId="0" applyFont="1" applyBorder="1" applyAlignment="1">
      <alignment horizontal="left" vertical="top"/>
    </xf>
    <xf numFmtId="0" fontId="18" fillId="0" borderId="34" xfId="0" applyFont="1" applyBorder="1" applyAlignment="1">
      <alignment horizontal="left" vertical="top"/>
    </xf>
    <xf numFmtId="0" fontId="18" fillId="0" borderId="29" xfId="0" applyFont="1" applyBorder="1" applyAlignment="1">
      <alignment horizontal="left" vertical="top"/>
    </xf>
    <xf numFmtId="0" fontId="18" fillId="0" borderId="86" xfId="0" applyFont="1" applyBorder="1" applyAlignment="1">
      <alignment horizontal="left" vertical="top"/>
    </xf>
    <xf numFmtId="0" fontId="18" fillId="0" borderId="56" xfId="0" applyFont="1" applyBorder="1" applyAlignment="1">
      <alignment horizontal="left" vertical="top"/>
    </xf>
    <xf numFmtId="0" fontId="18" fillId="0" borderId="36" xfId="0" applyFont="1" applyBorder="1" applyAlignment="1">
      <alignment horizontal="left" vertical="top"/>
    </xf>
    <xf numFmtId="0" fontId="18" fillId="0" borderId="88" xfId="0" applyFont="1" applyBorder="1" applyAlignment="1">
      <alignment horizontal="left" vertical="top"/>
    </xf>
    <xf numFmtId="0" fontId="3" fillId="8" borderId="31" xfId="0" applyFont="1" applyFill="1" applyBorder="1" applyAlignment="1">
      <alignment horizontal="center"/>
    </xf>
    <xf numFmtId="0" fontId="3" fillId="8" borderId="32" xfId="0" applyFont="1" applyFill="1" applyBorder="1" applyAlignment="1">
      <alignment horizontal="center"/>
    </xf>
    <xf numFmtId="0" fontId="3" fillId="8" borderId="53" xfId="0" applyFont="1" applyFill="1" applyBorder="1" applyAlignment="1">
      <alignment horizontal="center"/>
    </xf>
    <xf numFmtId="0" fontId="3" fillId="8" borderId="33" xfId="0" applyFont="1" applyFill="1" applyBorder="1" applyAlignment="1">
      <alignment horizontal="center"/>
    </xf>
    <xf numFmtId="0" fontId="3" fillId="8" borderId="26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 vertical="center"/>
    </xf>
    <xf numFmtId="0" fontId="18" fillId="7" borderId="17" xfId="0" applyFont="1" applyFill="1" applyBorder="1" applyAlignment="1">
      <alignment horizontal="left"/>
    </xf>
    <xf numFmtId="0" fontId="18" fillId="7" borderId="5" xfId="0" applyFont="1" applyFill="1" applyBorder="1" applyAlignment="1">
      <alignment horizontal="left"/>
    </xf>
    <xf numFmtId="0" fontId="18" fillId="7" borderId="41" xfId="0" applyFont="1" applyFill="1" applyBorder="1" applyAlignment="1">
      <alignment horizontal="left"/>
    </xf>
    <xf numFmtId="0" fontId="18" fillId="0" borderId="87" xfId="0" applyFont="1" applyBorder="1" applyAlignment="1">
      <alignment horizontal="left" vertical="top"/>
    </xf>
    <xf numFmtId="0" fontId="18" fillId="0" borderId="87" xfId="0" applyFont="1" applyBorder="1" applyAlignment="1">
      <alignment horizontal="left"/>
    </xf>
    <xf numFmtId="0" fontId="18" fillId="7" borderId="73" xfId="0" applyFont="1" applyFill="1" applyBorder="1" applyAlignment="1">
      <alignment horizontal="left"/>
    </xf>
    <xf numFmtId="0" fontId="18" fillId="7" borderId="74" xfId="0" applyFont="1" applyFill="1" applyBorder="1" applyAlignment="1">
      <alignment horizontal="left"/>
    </xf>
    <xf numFmtId="0" fontId="18" fillId="7" borderId="77" xfId="0" applyFont="1" applyFill="1" applyBorder="1" applyAlignment="1">
      <alignment horizontal="left"/>
    </xf>
    <xf numFmtId="0" fontId="20" fillId="0" borderId="26" xfId="0" applyFont="1" applyBorder="1" applyAlignment="1">
      <alignment horizontal="left" vertical="top" wrapText="1"/>
    </xf>
    <xf numFmtId="0" fontId="9" fillId="8" borderId="58" xfId="0" applyFont="1" applyFill="1" applyBorder="1" applyAlignment="1">
      <alignment horizontal="center" vertical="center" wrapText="1"/>
    </xf>
    <xf numFmtId="0" fontId="9" fillId="8" borderId="59" xfId="0" applyFont="1" applyFill="1" applyBorder="1" applyAlignment="1">
      <alignment horizontal="center" vertical="center" wrapText="1"/>
    </xf>
    <xf numFmtId="0" fontId="9" fillId="8" borderId="60" xfId="0" applyFont="1" applyFill="1" applyBorder="1" applyAlignment="1">
      <alignment horizontal="center" vertical="center" wrapText="1"/>
    </xf>
    <xf numFmtId="0" fontId="9" fillId="8" borderId="61" xfId="0" applyFont="1" applyFill="1" applyBorder="1" applyAlignment="1">
      <alignment horizontal="center" vertical="center" wrapText="1"/>
    </xf>
    <xf numFmtId="0" fontId="9" fillId="8" borderId="62" xfId="0" applyFont="1" applyFill="1" applyBorder="1" applyAlignment="1">
      <alignment horizontal="center" vertical="center" wrapText="1"/>
    </xf>
    <xf numFmtId="0" fontId="9" fillId="8" borderId="63" xfId="0" applyFont="1" applyFill="1" applyBorder="1" applyAlignment="1">
      <alignment horizontal="center" vertical="center" wrapText="1"/>
    </xf>
    <xf numFmtId="0" fontId="9" fillId="8" borderId="48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left" vertical="top" wrapText="1"/>
    </xf>
    <xf numFmtId="0" fontId="9" fillId="0" borderId="29" xfId="0" applyFont="1" applyBorder="1" applyAlignment="1">
      <alignment horizontal="left" vertical="top" wrapText="1"/>
    </xf>
    <xf numFmtId="0" fontId="9" fillId="8" borderId="18" xfId="0" applyFont="1" applyFill="1" applyBorder="1" applyAlignment="1">
      <alignment horizontal="left" vertical="center" wrapText="1"/>
    </xf>
    <xf numFmtId="0" fontId="9" fillId="8" borderId="8" xfId="0" applyFont="1" applyFill="1" applyBorder="1" applyAlignment="1">
      <alignment horizontal="left" vertical="center" wrapText="1"/>
    </xf>
    <xf numFmtId="0" fontId="9" fillId="8" borderId="13" xfId="0" applyFont="1" applyFill="1" applyBorder="1" applyAlignment="1">
      <alignment horizontal="left" vertical="center" wrapText="1"/>
    </xf>
    <xf numFmtId="0" fontId="9" fillId="8" borderId="64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 wrapText="1"/>
    </xf>
    <xf numFmtId="0" fontId="9" fillId="8" borderId="65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9" fillId="8" borderId="66" xfId="0" applyFont="1" applyFill="1" applyBorder="1" applyAlignment="1">
      <alignment horizontal="center" vertical="center" wrapText="1"/>
    </xf>
    <xf numFmtId="0" fontId="9" fillId="8" borderId="67" xfId="0" applyFont="1" applyFill="1" applyBorder="1" applyAlignment="1">
      <alignment horizontal="center" vertical="center" wrapText="1"/>
    </xf>
    <xf numFmtId="0" fontId="20" fillId="0" borderId="27" xfId="0" applyFont="1" applyBorder="1" applyAlignment="1">
      <alignment horizontal="left" vertical="top" wrapText="1"/>
    </xf>
    <xf numFmtId="0" fontId="20" fillId="0" borderId="89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9" fillId="0" borderId="30" xfId="0" applyFont="1" applyBorder="1" applyAlignment="1">
      <alignment horizontal="left" vertical="top" wrapText="1"/>
    </xf>
    <xf numFmtId="0" fontId="18" fillId="0" borderId="79" xfId="0" applyFont="1" applyBorder="1" applyAlignment="1">
      <alignment horizontal="left"/>
    </xf>
    <xf numFmtId="0" fontId="3" fillId="8" borderId="24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top" wrapText="1"/>
    </xf>
    <xf numFmtId="0" fontId="18" fillId="0" borderId="35" xfId="0" applyFont="1" applyBorder="1" applyAlignment="1">
      <alignment horizontal="left"/>
    </xf>
    <xf numFmtId="0" fontId="18" fillId="0" borderId="27" xfId="0" applyFont="1" applyBorder="1" applyAlignment="1">
      <alignment horizontal="left"/>
    </xf>
    <xf numFmtId="0" fontId="18" fillId="0" borderId="43" xfId="0" applyFont="1" applyBorder="1" applyAlignment="1">
      <alignment horizontal="left"/>
    </xf>
    <xf numFmtId="0" fontId="3" fillId="8" borderId="19" xfId="0" applyFont="1" applyFill="1" applyBorder="1" applyAlignment="1">
      <alignment horizontal="center"/>
    </xf>
    <xf numFmtId="0" fontId="9" fillId="8" borderId="69" xfId="0" applyFont="1" applyFill="1" applyBorder="1" applyAlignment="1">
      <alignment horizontal="center" vertical="center" wrapText="1"/>
    </xf>
    <xf numFmtId="0" fontId="9" fillId="8" borderId="68" xfId="0" applyFont="1" applyFill="1" applyBorder="1" applyAlignment="1">
      <alignment horizontal="center" vertical="center" wrapText="1"/>
    </xf>
    <xf numFmtId="0" fontId="9" fillId="8" borderId="70" xfId="0" applyFont="1" applyFill="1" applyBorder="1" applyAlignment="1">
      <alignment horizontal="center" vertical="center" wrapText="1"/>
    </xf>
    <xf numFmtId="0" fontId="9" fillId="8" borderId="15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center" vertical="center" wrapText="1"/>
    </xf>
    <xf numFmtId="0" fontId="9" fillId="8" borderId="46" xfId="0" applyFont="1" applyFill="1" applyBorder="1" applyAlignment="1">
      <alignment horizontal="center" vertical="center" wrapText="1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1" fillId="8" borderId="32" xfId="0" applyFont="1" applyFill="1" applyBorder="1" applyAlignment="1">
      <alignment horizontal="center"/>
    </xf>
    <xf numFmtId="0" fontId="9" fillId="8" borderId="31" xfId="0" applyFont="1" applyFill="1" applyBorder="1" applyAlignment="1">
      <alignment horizontal="left" vertical="center" wrapText="1"/>
    </xf>
    <xf numFmtId="0" fontId="9" fillId="8" borderId="33" xfId="0" applyFont="1" applyFill="1" applyBorder="1" applyAlignment="1">
      <alignment horizontal="left" vertical="center" wrapText="1"/>
    </xf>
    <xf numFmtId="0" fontId="9" fillId="8" borderId="57" xfId="0" applyFont="1" applyFill="1" applyBorder="1" applyAlignment="1">
      <alignment horizontal="left" vertical="center" wrapText="1"/>
    </xf>
    <xf numFmtId="0" fontId="9" fillId="8" borderId="32" xfId="0" applyFont="1" applyFill="1" applyBorder="1" applyAlignment="1">
      <alignment horizontal="left" vertical="center" wrapText="1"/>
    </xf>
    <xf numFmtId="0" fontId="9" fillId="8" borderId="26" xfId="0" applyFont="1" applyFill="1" applyBorder="1" applyAlignment="1">
      <alignment horizontal="left" vertical="center" wrapText="1"/>
    </xf>
    <xf numFmtId="0" fontId="9" fillId="8" borderId="55" xfId="0" applyFont="1" applyFill="1" applyBorder="1" applyAlignment="1">
      <alignment horizontal="left" vertical="center" wrapText="1"/>
    </xf>
    <xf numFmtId="0" fontId="15" fillId="0" borderId="26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top" wrapText="1"/>
    </xf>
    <xf numFmtId="0" fontId="9" fillId="0" borderId="43" xfId="0" applyFont="1" applyBorder="1" applyAlignment="1">
      <alignment horizontal="left" vertical="center" wrapText="1"/>
    </xf>
    <xf numFmtId="0" fontId="9" fillId="0" borderId="49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9" fillId="0" borderId="51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3" fillId="0" borderId="26" xfId="0" applyFont="1" applyBorder="1" applyAlignment="1">
      <alignment horizontal="left"/>
    </xf>
  </cellXfs>
  <cellStyles count="4">
    <cellStyle name="Euro" xfId="1" xr:uid="{00000000-0005-0000-0000-000000000000}"/>
    <cellStyle name="Migliaia" xfId="2" builtinId="3"/>
    <cellStyle name="Normale" xfId="0" builtinId="0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1"/>
  <sheetViews>
    <sheetView tabSelected="1" zoomScaleNormal="100" zoomScaleSheetLayoutView="115" workbookViewId="0">
      <pane ySplit="4" topLeftCell="A5" activePane="bottomLeft" state="frozen"/>
      <selection pane="bottomLeft"/>
    </sheetView>
  </sheetViews>
  <sheetFormatPr defaultColWidth="9" defaultRowHeight="13.2" x14ac:dyDescent="0.25"/>
  <cols>
    <col min="1" max="1" width="8.6640625" style="54" customWidth="1"/>
    <col min="2" max="2" width="52.88671875" customWidth="1"/>
    <col min="3" max="3" width="9.5546875" customWidth="1"/>
    <col min="4" max="4" width="9.88671875" customWidth="1"/>
    <col min="5" max="5" width="6.6640625" bestFit="1" customWidth="1"/>
    <col min="6" max="6" width="13" style="3" customWidth="1"/>
    <col min="7" max="7" width="8" style="4" customWidth="1"/>
    <col min="8" max="8" width="10.109375" customWidth="1"/>
    <col min="9" max="9" width="9" customWidth="1"/>
    <col min="10" max="10" width="46.6640625" customWidth="1"/>
  </cols>
  <sheetData>
    <row r="1" spans="1:15" x14ac:dyDescent="0.25">
      <c r="A1" s="369"/>
    </row>
    <row r="2" spans="1:15" x14ac:dyDescent="0.25">
      <c r="A2" s="385" t="s">
        <v>464</v>
      </c>
      <c r="B2" s="385"/>
      <c r="C2" s="385"/>
      <c r="D2" s="385"/>
      <c r="E2" s="385"/>
      <c r="F2" s="385"/>
      <c r="G2" s="385"/>
      <c r="H2" s="385"/>
    </row>
    <row r="3" spans="1:15" x14ac:dyDescent="0.25">
      <c r="C3" s="9"/>
      <c r="D3" s="9"/>
      <c r="E3" s="9"/>
      <c r="F3" s="9"/>
    </row>
    <row r="4" spans="1:15" x14ac:dyDescent="0.25">
      <c r="A4" s="385" t="s">
        <v>61</v>
      </c>
      <c r="B4" s="385"/>
      <c r="C4" s="385"/>
      <c r="D4" s="385"/>
      <c r="E4" s="385"/>
      <c r="F4" s="385"/>
      <c r="G4" s="385"/>
      <c r="H4" s="385"/>
    </row>
    <row r="5" spans="1:15" x14ac:dyDescent="0.25">
      <c r="G5" s="13" t="s">
        <v>53</v>
      </c>
    </row>
    <row r="6" spans="1:15" x14ac:dyDescent="0.25">
      <c r="B6" s="1" t="s">
        <v>74</v>
      </c>
      <c r="C6" s="1"/>
      <c r="D6" s="1"/>
      <c r="E6" s="1"/>
      <c r="F6" s="5">
        <v>1591649</v>
      </c>
      <c r="G6" s="4">
        <f>F6/$F$10*100</f>
        <v>99.949511853725042</v>
      </c>
    </row>
    <row r="8" spans="1:15" x14ac:dyDescent="0.25">
      <c r="B8" s="1" t="s">
        <v>62</v>
      </c>
      <c r="C8" s="1"/>
      <c r="D8" s="1"/>
      <c r="E8" s="1"/>
      <c r="F8" s="10">
        <v>804</v>
      </c>
      <c r="G8" s="4">
        <f>F8/$F$10*100</f>
        <v>5.0488146274960705E-2</v>
      </c>
    </row>
    <row r="9" spans="1:15" x14ac:dyDescent="0.25">
      <c r="F9" s="10"/>
    </row>
    <row r="10" spans="1:15" x14ac:dyDescent="0.25">
      <c r="B10" s="1" t="s">
        <v>75</v>
      </c>
      <c r="C10" s="1"/>
      <c r="D10" s="1"/>
      <c r="E10" s="1"/>
      <c r="F10" s="10">
        <f>SUM(F6:F9)</f>
        <v>1592453</v>
      </c>
      <c r="G10" s="53">
        <f>F10/$F$10*100</f>
        <v>100</v>
      </c>
    </row>
    <row r="12" spans="1:15" x14ac:dyDescent="0.25">
      <c r="B12" t="s">
        <v>63</v>
      </c>
    </row>
    <row r="14" spans="1:15" x14ac:dyDescent="0.25">
      <c r="A14" s="55" t="s">
        <v>107</v>
      </c>
      <c r="B14" s="2"/>
      <c r="C14" s="2"/>
      <c r="D14" s="2"/>
      <c r="E14" s="2"/>
      <c r="F14" s="8"/>
      <c r="G14" s="73"/>
      <c r="H14" s="74"/>
    </row>
    <row r="15" spans="1:15" x14ac:dyDescent="0.25">
      <c r="A15" s="56"/>
      <c r="C15" s="385" t="s">
        <v>96</v>
      </c>
      <c r="D15" s="385"/>
      <c r="E15" s="385"/>
      <c r="F15" s="10"/>
      <c r="G15" s="13"/>
      <c r="H15" s="75"/>
    </row>
    <row r="16" spans="1:15" x14ac:dyDescent="0.25">
      <c r="A16" s="56"/>
      <c r="B16" s="1" t="s">
        <v>95</v>
      </c>
      <c r="C16" s="147" t="s">
        <v>93</v>
      </c>
      <c r="D16" s="147" t="s">
        <v>94</v>
      </c>
      <c r="E16" s="147" t="s">
        <v>293</v>
      </c>
      <c r="F16" s="147" t="s">
        <v>2</v>
      </c>
      <c r="G16" s="148" t="s">
        <v>53</v>
      </c>
      <c r="H16" s="75"/>
      <c r="M16" s="3"/>
      <c r="O16" s="3"/>
    </row>
    <row r="17" spans="1:15" x14ac:dyDescent="0.25">
      <c r="A17" s="56"/>
      <c r="B17" t="s">
        <v>3</v>
      </c>
      <c r="C17" s="3">
        <v>101892</v>
      </c>
      <c r="D17" s="3">
        <v>133388</v>
      </c>
      <c r="E17" s="105" t="s">
        <v>292</v>
      </c>
      <c r="F17" s="3">
        <v>235280</v>
      </c>
      <c r="G17" s="4">
        <f>F17*100/$F$22</f>
        <v>14.782153602961458</v>
      </c>
      <c r="H17" s="75"/>
      <c r="M17" s="3"/>
      <c r="O17" s="3"/>
    </row>
    <row r="18" spans="1:15" x14ac:dyDescent="0.25">
      <c r="A18" s="56"/>
      <c r="B18" t="s">
        <v>4</v>
      </c>
      <c r="C18" s="3">
        <v>290596</v>
      </c>
      <c r="D18" s="3">
        <v>242060</v>
      </c>
      <c r="E18" s="105">
        <v>1</v>
      </c>
      <c r="F18" s="3">
        <v>532657</v>
      </c>
      <c r="G18" s="4">
        <f>F18*100/$F$22</f>
        <v>33.46573270865624</v>
      </c>
      <c r="H18" s="75"/>
      <c r="M18" s="3"/>
      <c r="O18" s="3"/>
    </row>
    <row r="19" spans="1:15" x14ac:dyDescent="0.25">
      <c r="A19" s="56"/>
      <c r="B19" t="s">
        <v>5</v>
      </c>
      <c r="C19" s="3">
        <v>178934</v>
      </c>
      <c r="D19" s="3">
        <v>211653</v>
      </c>
      <c r="E19" s="105">
        <v>1</v>
      </c>
      <c r="F19" s="3">
        <v>390588</v>
      </c>
      <c r="G19" s="4">
        <f>F19*100/$F$22</f>
        <v>24.53983258871774</v>
      </c>
      <c r="H19" s="75"/>
      <c r="M19" s="3"/>
      <c r="O19" s="3"/>
    </row>
    <row r="20" spans="1:15" x14ac:dyDescent="0.25">
      <c r="A20" s="56"/>
      <c r="B20" t="s">
        <v>6</v>
      </c>
      <c r="C20" s="3">
        <v>222101</v>
      </c>
      <c r="D20" s="3">
        <v>207371</v>
      </c>
      <c r="E20" s="105">
        <v>1</v>
      </c>
      <c r="F20" s="3">
        <v>429473</v>
      </c>
      <c r="G20" s="4">
        <f>F20*100/$F$22</f>
        <v>26.982896354661108</v>
      </c>
      <c r="H20" s="75"/>
      <c r="M20" s="3"/>
      <c r="O20" s="3"/>
    </row>
    <row r="21" spans="1:15" x14ac:dyDescent="0.25">
      <c r="A21" s="56"/>
      <c r="B21" t="s">
        <v>73</v>
      </c>
      <c r="C21" s="3">
        <v>872</v>
      </c>
      <c r="D21" s="3">
        <v>2773</v>
      </c>
      <c r="E21" s="105">
        <v>6</v>
      </c>
      <c r="F21" s="3">
        <v>3651</v>
      </c>
      <c r="G21" s="4">
        <f>F21*100/$F$22</f>
        <v>0.22938474500345241</v>
      </c>
      <c r="H21" s="75"/>
      <c r="M21" s="3"/>
      <c r="O21" s="3"/>
    </row>
    <row r="22" spans="1:15" x14ac:dyDescent="0.25">
      <c r="A22" s="56"/>
      <c r="B22" s="7" t="s">
        <v>2</v>
      </c>
      <c r="C22" s="5">
        <v>794395</v>
      </c>
      <c r="D22" s="5">
        <v>797245</v>
      </c>
      <c r="E22" s="5">
        <v>9</v>
      </c>
      <c r="F22" s="5">
        <v>1591649</v>
      </c>
      <c r="G22" s="71">
        <f t="shared" ref="G22" si="0">F22*100/$F$22</f>
        <v>100</v>
      </c>
      <c r="H22" s="75"/>
    </row>
    <row r="23" spans="1:15" x14ac:dyDescent="0.25">
      <c r="A23" s="57"/>
      <c r="B23" s="15" t="s">
        <v>53</v>
      </c>
      <c r="C23" s="16">
        <f>C22*100/$F$22</f>
        <v>49.910187484803494</v>
      </c>
      <c r="D23" s="16">
        <f>D22*100/$F$22</f>
        <v>50.089247063894113</v>
      </c>
      <c r="E23" s="16">
        <f>E22*100/$F$22</f>
        <v>5.6545130239141921E-4</v>
      </c>
      <c r="F23" s="52">
        <f>F22*100/$F$22</f>
        <v>100</v>
      </c>
      <c r="G23" s="76"/>
      <c r="H23" s="77"/>
    </row>
    <row r="24" spans="1:15" x14ac:dyDescent="0.25">
      <c r="B24" s="6"/>
      <c r="C24" s="4"/>
      <c r="D24" s="4"/>
      <c r="E24" s="4"/>
      <c r="F24" s="4"/>
    </row>
    <row r="25" spans="1:15" x14ac:dyDescent="0.25">
      <c r="A25" s="55" t="s">
        <v>108</v>
      </c>
      <c r="B25" s="2"/>
      <c r="C25" s="2"/>
      <c r="D25" s="2"/>
      <c r="E25" s="2"/>
      <c r="F25" s="8"/>
      <c r="G25" s="73"/>
      <c r="H25" s="74"/>
      <c r="O25" s="3"/>
    </row>
    <row r="26" spans="1:15" x14ac:dyDescent="0.25">
      <c r="A26" s="58" t="s">
        <v>56</v>
      </c>
      <c r="B26" s="1" t="s">
        <v>0</v>
      </c>
      <c r="C26" s="1"/>
      <c r="D26" s="1"/>
      <c r="E26" s="1"/>
      <c r="F26" s="11" t="s">
        <v>54</v>
      </c>
      <c r="G26" s="72" t="s">
        <v>1</v>
      </c>
      <c r="H26" s="75"/>
      <c r="K26" s="3"/>
      <c r="O26" s="3"/>
    </row>
    <row r="27" spans="1:15" x14ac:dyDescent="0.25">
      <c r="A27" s="247" t="s">
        <v>189</v>
      </c>
      <c r="B27" s="248" t="s">
        <v>237</v>
      </c>
      <c r="F27" s="3">
        <v>1106212</v>
      </c>
      <c r="G27" s="4">
        <f t="shared" ref="G27:G34" si="1">F27*100/$F$34</f>
        <v>69.50100179122407</v>
      </c>
      <c r="H27" s="75"/>
      <c r="K27" s="3"/>
      <c r="O27" s="3"/>
    </row>
    <row r="28" spans="1:15" x14ac:dyDescent="0.25">
      <c r="A28" s="247" t="s">
        <v>190</v>
      </c>
      <c r="B28" s="248" t="s">
        <v>238</v>
      </c>
      <c r="F28" s="3">
        <v>318300</v>
      </c>
      <c r="G28" s="4">
        <f t="shared" si="1"/>
        <v>19.998127727909861</v>
      </c>
      <c r="H28" s="75"/>
      <c r="K28" s="3"/>
      <c r="O28" s="3"/>
    </row>
    <row r="29" spans="1:15" x14ac:dyDescent="0.25">
      <c r="A29" s="247" t="s">
        <v>191</v>
      </c>
      <c r="B29" s="248" t="s">
        <v>239</v>
      </c>
      <c r="F29" s="3">
        <v>106828</v>
      </c>
      <c r="G29" s="4">
        <f t="shared" si="1"/>
        <v>6.7117813035411702</v>
      </c>
      <c r="H29" s="75"/>
      <c r="K29" s="3"/>
    </row>
    <row r="30" spans="1:15" x14ac:dyDescent="0.25">
      <c r="A30" s="247" t="s">
        <v>192</v>
      </c>
      <c r="B30" s="248" t="s">
        <v>240</v>
      </c>
      <c r="F30" s="3">
        <v>32507</v>
      </c>
      <c r="G30" s="4">
        <f t="shared" si="1"/>
        <v>2.0423472763153181</v>
      </c>
      <c r="H30" s="75"/>
      <c r="K30" s="3"/>
      <c r="O30" s="3"/>
    </row>
    <row r="31" spans="1:15" x14ac:dyDescent="0.25">
      <c r="A31" s="247" t="s">
        <v>194</v>
      </c>
      <c r="B31" s="249" t="s">
        <v>241</v>
      </c>
      <c r="F31" s="3">
        <v>17893</v>
      </c>
      <c r="G31" s="4">
        <f t="shared" si="1"/>
        <v>1.1241800170766294</v>
      </c>
      <c r="H31" s="75"/>
      <c r="K31" s="3"/>
    </row>
    <row r="32" spans="1:15" x14ac:dyDescent="0.25">
      <c r="A32" s="247" t="s">
        <v>193</v>
      </c>
      <c r="B32" s="249" t="s">
        <v>242</v>
      </c>
      <c r="F32" s="3">
        <v>6578</v>
      </c>
      <c r="G32" s="4">
        <f t="shared" si="1"/>
        <v>0.4132820741256395</v>
      </c>
      <c r="H32" s="75"/>
      <c r="K32" s="3"/>
    </row>
    <row r="33" spans="1:14" x14ac:dyDescent="0.25">
      <c r="A33" s="247" t="s">
        <v>195</v>
      </c>
      <c r="B33" s="249" t="s">
        <v>243</v>
      </c>
      <c r="F33" s="3">
        <v>3331</v>
      </c>
      <c r="G33" s="4">
        <f t="shared" si="1"/>
        <v>0.20927980980731303</v>
      </c>
      <c r="H33" s="75"/>
      <c r="K33" s="3"/>
    </row>
    <row r="34" spans="1:14" x14ac:dyDescent="0.25">
      <c r="A34" s="57" t="s">
        <v>51</v>
      </c>
      <c r="B34" s="386" t="s">
        <v>2</v>
      </c>
      <c r="C34" s="386"/>
      <c r="D34" s="386"/>
      <c r="E34" s="386"/>
      <c r="F34" s="14">
        <v>1591649</v>
      </c>
      <c r="G34" s="78">
        <f t="shared" si="1"/>
        <v>100</v>
      </c>
      <c r="H34" s="77"/>
    </row>
    <row r="35" spans="1:14" x14ac:dyDescent="0.25">
      <c r="B35" s="7"/>
      <c r="C35" s="7"/>
      <c r="D35" s="7"/>
      <c r="E35" s="7"/>
      <c r="N35" s="3"/>
    </row>
    <row r="36" spans="1:14" x14ac:dyDescent="0.25">
      <c r="A36" s="55" t="s">
        <v>109</v>
      </c>
      <c r="B36" s="2"/>
      <c r="C36" s="2"/>
      <c r="D36" s="2"/>
      <c r="E36" s="2"/>
      <c r="F36" s="8"/>
      <c r="G36" s="73"/>
      <c r="H36" s="74"/>
      <c r="N36" s="3"/>
    </row>
    <row r="37" spans="1:14" x14ac:dyDescent="0.25">
      <c r="A37" s="58" t="s">
        <v>56</v>
      </c>
      <c r="B37" s="1" t="s">
        <v>0</v>
      </c>
      <c r="C37" s="1"/>
      <c r="D37" s="1"/>
      <c r="E37" s="1"/>
      <c r="F37" s="11" t="s">
        <v>54</v>
      </c>
      <c r="G37" s="72" t="s">
        <v>1</v>
      </c>
      <c r="H37" s="75"/>
      <c r="K37" s="3"/>
      <c r="N37" s="3"/>
    </row>
    <row r="38" spans="1:14" x14ac:dyDescent="0.25">
      <c r="A38" s="56">
        <v>4</v>
      </c>
      <c r="B38" t="s">
        <v>244</v>
      </c>
      <c r="F38" s="3">
        <v>1195035</v>
      </c>
      <c r="G38" s="4">
        <f t="shared" ref="G38:G46" si="2">F38*100/$F$46</f>
        <v>75.081566350369968</v>
      </c>
      <c r="H38" s="75"/>
      <c r="K38" s="3"/>
      <c r="N38" s="3"/>
    </row>
    <row r="39" spans="1:14" x14ac:dyDescent="0.25">
      <c r="A39" s="56">
        <v>1</v>
      </c>
      <c r="B39" t="s">
        <v>245</v>
      </c>
      <c r="F39" s="3">
        <v>318624</v>
      </c>
      <c r="G39" s="4">
        <f t="shared" si="2"/>
        <v>20.018483974795952</v>
      </c>
      <c r="H39" s="75"/>
      <c r="K39" s="3"/>
      <c r="N39" s="3"/>
    </row>
    <row r="40" spans="1:14" x14ac:dyDescent="0.25">
      <c r="A40" s="56">
        <v>8</v>
      </c>
      <c r="B40" t="s">
        <v>251</v>
      </c>
      <c r="F40" s="3">
        <v>43891</v>
      </c>
      <c r="G40" s="4">
        <f t="shared" si="2"/>
        <v>2.7575803459179755</v>
      </c>
      <c r="H40" s="75"/>
      <c r="K40" s="3"/>
      <c r="N40" s="3"/>
    </row>
    <row r="41" spans="1:14" x14ac:dyDescent="0.25">
      <c r="A41" s="56">
        <v>3</v>
      </c>
      <c r="B41" t="s">
        <v>247</v>
      </c>
      <c r="F41" s="3">
        <v>19766</v>
      </c>
      <c r="G41" s="4">
        <f t="shared" si="2"/>
        <v>1.2418567158965326</v>
      </c>
      <c r="H41" s="75"/>
      <c r="K41" s="3"/>
      <c r="N41" s="3"/>
    </row>
    <row r="42" spans="1:14" x14ac:dyDescent="0.25">
      <c r="A42" s="56">
        <v>2</v>
      </c>
      <c r="B42" t="s">
        <v>246</v>
      </c>
      <c r="F42" s="3">
        <v>12421</v>
      </c>
      <c r="G42" s="4">
        <f t="shared" si="2"/>
        <v>0.78038562522264643</v>
      </c>
      <c r="H42" s="75"/>
      <c r="K42" s="3"/>
      <c r="N42" s="3"/>
    </row>
    <row r="43" spans="1:14" x14ac:dyDescent="0.25">
      <c r="A43" s="56">
        <v>5</v>
      </c>
      <c r="B43" t="s">
        <v>248</v>
      </c>
      <c r="F43" s="3">
        <v>1460</v>
      </c>
      <c r="G43" s="4">
        <f t="shared" si="2"/>
        <v>9.1728766832385789E-2</v>
      </c>
      <c r="H43" s="75"/>
    </row>
    <row r="44" spans="1:14" x14ac:dyDescent="0.25">
      <c r="A44" s="56">
        <v>6</v>
      </c>
      <c r="B44" t="s">
        <v>249</v>
      </c>
      <c r="F44" s="3">
        <v>403</v>
      </c>
      <c r="G44" s="4">
        <f t="shared" si="2"/>
        <v>2.5319652762637992E-2</v>
      </c>
      <c r="H44" s="75"/>
    </row>
    <row r="45" spans="1:14" x14ac:dyDescent="0.25">
      <c r="A45" s="56">
        <v>7</v>
      </c>
      <c r="B45" t="s">
        <v>250</v>
      </c>
      <c r="F45" s="3">
        <v>49</v>
      </c>
      <c r="G45" s="4">
        <f t="shared" si="2"/>
        <v>3.078568201908838E-3</v>
      </c>
      <c r="H45" s="75"/>
      <c r="K45" s="3"/>
    </row>
    <row r="46" spans="1:14" x14ac:dyDescent="0.25">
      <c r="A46" s="56" t="s">
        <v>51</v>
      </c>
      <c r="B46" s="387" t="s">
        <v>2</v>
      </c>
      <c r="C46" s="387"/>
      <c r="D46" s="387"/>
      <c r="E46" s="387"/>
      <c r="F46" s="5">
        <v>1591649</v>
      </c>
      <c r="G46" s="53">
        <f t="shared" si="2"/>
        <v>100</v>
      </c>
      <c r="H46" s="75"/>
      <c r="N46" s="3"/>
    </row>
    <row r="47" spans="1:14" x14ac:dyDescent="0.25">
      <c r="A47" s="57"/>
      <c r="B47" s="17" t="s">
        <v>186</v>
      </c>
      <c r="C47" s="17"/>
      <c r="D47" s="17"/>
      <c r="E47" s="17"/>
      <c r="F47" s="18"/>
      <c r="G47" s="76"/>
      <c r="H47" s="77"/>
      <c r="J47" s="54"/>
      <c r="K47" s="3"/>
      <c r="N47" s="3"/>
    </row>
    <row r="48" spans="1:14" x14ac:dyDescent="0.25">
      <c r="J48" s="54"/>
      <c r="K48" s="3"/>
      <c r="N48" s="3"/>
    </row>
    <row r="49" spans="1:15" x14ac:dyDescent="0.25">
      <c r="A49" s="55" t="s">
        <v>110</v>
      </c>
      <c r="B49" s="2"/>
      <c r="C49" s="2"/>
      <c r="D49" s="2"/>
      <c r="E49" s="2"/>
      <c r="F49" s="8"/>
      <c r="G49" s="73"/>
      <c r="H49" s="74"/>
      <c r="N49" s="3"/>
    </row>
    <row r="50" spans="1:15" x14ac:dyDescent="0.25">
      <c r="A50" s="58" t="s">
        <v>56</v>
      </c>
      <c r="B50" s="1" t="s">
        <v>0</v>
      </c>
      <c r="C50" s="1"/>
      <c r="D50" s="1"/>
      <c r="E50" s="1"/>
      <c r="F50" s="11" t="s">
        <v>54</v>
      </c>
      <c r="G50" s="72" t="s">
        <v>1</v>
      </c>
      <c r="H50" s="75"/>
      <c r="K50" s="3"/>
      <c r="N50" s="3"/>
    </row>
    <row r="51" spans="1:15" x14ac:dyDescent="0.25">
      <c r="A51" s="56" t="s">
        <v>413</v>
      </c>
      <c r="B51" s="67" t="s">
        <v>201</v>
      </c>
      <c r="F51" s="3">
        <v>72470</v>
      </c>
      <c r="G51" s="4">
        <f t="shared" ref="G51:G57" si="3">F51*100/$F$57</f>
        <v>4.5531395427006833</v>
      </c>
      <c r="H51" s="75"/>
      <c r="J51" s="54"/>
      <c r="K51" s="3"/>
      <c r="N51" s="3"/>
    </row>
    <row r="52" spans="1:15" x14ac:dyDescent="0.25">
      <c r="A52" s="56" t="s">
        <v>414</v>
      </c>
      <c r="B52" s="67" t="s">
        <v>423</v>
      </c>
      <c r="F52" s="3">
        <v>253124</v>
      </c>
      <c r="G52" s="4">
        <f t="shared" si="3"/>
        <v>15.903255051836178</v>
      </c>
      <c r="H52" s="75"/>
      <c r="K52" s="3"/>
    </row>
    <row r="53" spans="1:15" x14ac:dyDescent="0.25">
      <c r="A53" s="56" t="s">
        <v>415</v>
      </c>
      <c r="B53" s="67" t="s">
        <v>424</v>
      </c>
      <c r="F53" s="3">
        <v>590426</v>
      </c>
      <c r="G53" s="4">
        <f t="shared" si="3"/>
        <v>37.095238962861785</v>
      </c>
      <c r="H53" s="75"/>
      <c r="K53" s="3"/>
    </row>
    <row r="54" spans="1:15" x14ac:dyDescent="0.25">
      <c r="A54" s="56" t="s">
        <v>416</v>
      </c>
      <c r="B54" s="67" t="s">
        <v>202</v>
      </c>
      <c r="F54" s="3">
        <v>624488</v>
      </c>
      <c r="G54" s="4">
        <f t="shared" si="3"/>
        <v>39.235283658645848</v>
      </c>
      <c r="H54" s="75"/>
      <c r="K54" s="3"/>
    </row>
    <row r="55" spans="1:15" x14ac:dyDescent="0.25">
      <c r="A55" s="56" t="s">
        <v>417</v>
      </c>
      <c r="B55" s="67" t="s">
        <v>203</v>
      </c>
      <c r="F55" s="3">
        <v>47420</v>
      </c>
      <c r="G55" s="4">
        <f t="shared" si="3"/>
        <v>2.9793000843779001</v>
      </c>
      <c r="H55" s="75"/>
      <c r="J55" s="54"/>
      <c r="K55" s="3"/>
    </row>
    <row r="56" spans="1:15" x14ac:dyDescent="0.25">
      <c r="A56" s="56"/>
      <c r="B56" s="67" t="s">
        <v>204</v>
      </c>
      <c r="F56" s="3">
        <v>3721</v>
      </c>
      <c r="G56" s="4">
        <f t="shared" si="3"/>
        <v>0.23378269957760789</v>
      </c>
      <c r="H56" s="75"/>
      <c r="K56" s="3"/>
    </row>
    <row r="57" spans="1:15" x14ac:dyDescent="0.25">
      <c r="A57" s="57"/>
      <c r="B57" s="386" t="s">
        <v>2</v>
      </c>
      <c r="C57" s="386"/>
      <c r="D57" s="386"/>
      <c r="E57" s="386"/>
      <c r="F57" s="14">
        <v>1591649</v>
      </c>
      <c r="G57" s="78">
        <f t="shared" si="3"/>
        <v>100</v>
      </c>
      <c r="H57" s="77"/>
    </row>
    <row r="58" spans="1:15" x14ac:dyDescent="0.25">
      <c r="B58" s="7"/>
      <c r="C58" s="7"/>
      <c r="D58" s="7"/>
      <c r="E58" s="7"/>
      <c r="F58" s="10"/>
      <c r="G58" s="53"/>
      <c r="K58" s="3"/>
    </row>
    <row r="59" spans="1:15" x14ac:dyDescent="0.25">
      <c r="A59" s="79" t="s">
        <v>313</v>
      </c>
      <c r="B59" s="80"/>
      <c r="C59" s="80"/>
      <c r="D59" s="80"/>
      <c r="E59" s="80"/>
      <c r="F59" s="19"/>
      <c r="G59" s="81"/>
      <c r="H59" s="74"/>
    </row>
    <row r="60" spans="1:15" ht="39.6" x14ac:dyDescent="0.25">
      <c r="A60" s="70" t="s">
        <v>56</v>
      </c>
      <c r="B60" s="66" t="s">
        <v>200</v>
      </c>
      <c r="F60" s="69" t="s">
        <v>210</v>
      </c>
      <c r="G60" s="63" t="s">
        <v>53</v>
      </c>
      <c r="H60" s="82" t="s">
        <v>156</v>
      </c>
    </row>
    <row r="61" spans="1:15" x14ac:dyDescent="0.25">
      <c r="A61" s="56" t="s">
        <v>413</v>
      </c>
      <c r="B61" s="67" t="s">
        <v>201</v>
      </c>
      <c r="F61" s="65">
        <v>9109</v>
      </c>
      <c r="G61" s="83">
        <f>F61/H61*100</f>
        <v>12.56933903684283</v>
      </c>
      <c r="H61" s="84">
        <v>72470</v>
      </c>
      <c r="I61" s="309"/>
    </row>
    <row r="62" spans="1:15" x14ac:dyDescent="0.25">
      <c r="A62" s="56" t="s">
        <v>414</v>
      </c>
      <c r="B62" s="67" t="s">
        <v>423</v>
      </c>
      <c r="F62" s="65">
        <v>47922</v>
      </c>
      <c r="G62" s="83">
        <f t="shared" ref="G62:G67" si="4">F62/H62*100</f>
        <v>18.932222942115327</v>
      </c>
      <c r="H62" s="84">
        <v>253124</v>
      </c>
      <c r="I62" s="309"/>
      <c r="K62" s="3"/>
      <c r="M62" s="3"/>
      <c r="O62" s="3"/>
    </row>
    <row r="63" spans="1:15" x14ac:dyDescent="0.25">
      <c r="A63" s="56" t="s">
        <v>415</v>
      </c>
      <c r="B63" s="67" t="s">
        <v>424</v>
      </c>
      <c r="F63" s="65">
        <v>128447</v>
      </c>
      <c r="G63" s="83">
        <f t="shared" si="4"/>
        <v>21.754970140203852</v>
      </c>
      <c r="H63" s="84">
        <v>590426</v>
      </c>
      <c r="I63" s="309"/>
      <c r="K63" s="3"/>
      <c r="M63" s="3"/>
      <c r="O63" s="3"/>
    </row>
    <row r="64" spans="1:15" x14ac:dyDescent="0.25">
      <c r="A64" s="56" t="s">
        <v>416</v>
      </c>
      <c r="B64" s="67" t="s">
        <v>202</v>
      </c>
      <c r="F64" s="65">
        <v>94455</v>
      </c>
      <c r="G64" s="83">
        <f t="shared" si="4"/>
        <v>15.12519055610356</v>
      </c>
      <c r="H64" s="84">
        <v>624488</v>
      </c>
      <c r="I64" s="309"/>
      <c r="K64" s="3"/>
      <c r="M64" s="3"/>
      <c r="O64" s="3"/>
    </row>
    <row r="65" spans="1:15" x14ac:dyDescent="0.25">
      <c r="A65" s="56" t="s">
        <v>417</v>
      </c>
      <c r="B65" s="67" t="s">
        <v>203</v>
      </c>
      <c r="F65" s="65">
        <v>11195</v>
      </c>
      <c r="G65" s="83">
        <f t="shared" si="4"/>
        <v>23.608182201602698</v>
      </c>
      <c r="H65" s="84">
        <v>47420</v>
      </c>
      <c r="I65" s="309"/>
    </row>
    <row r="66" spans="1:15" x14ac:dyDescent="0.25">
      <c r="A66" s="56"/>
      <c r="B66" s="67" t="s">
        <v>204</v>
      </c>
      <c r="F66" s="65">
        <v>453</v>
      </c>
      <c r="G66" s="83">
        <f t="shared" si="4"/>
        <v>12.174146734748724</v>
      </c>
      <c r="H66" s="84">
        <v>3721</v>
      </c>
      <c r="I66" s="309"/>
      <c r="K66" s="3"/>
      <c r="M66" s="3"/>
      <c r="O66" s="3"/>
    </row>
    <row r="67" spans="1:15" x14ac:dyDescent="0.25">
      <c r="A67" s="57"/>
      <c r="B67" s="389" t="s">
        <v>2</v>
      </c>
      <c r="C67" s="389"/>
      <c r="D67" s="389"/>
      <c r="E67" s="389"/>
      <c r="F67" s="85">
        <v>291581</v>
      </c>
      <c r="G67" s="103">
        <f t="shared" si="4"/>
        <v>18.319428466954712</v>
      </c>
      <c r="H67" s="154">
        <v>1591649</v>
      </c>
      <c r="I67" s="309"/>
      <c r="K67" s="3"/>
      <c r="M67" s="3"/>
      <c r="O67" s="3"/>
    </row>
    <row r="68" spans="1:15" x14ac:dyDescent="0.25">
      <c r="B68" s="7"/>
      <c r="C68" s="7"/>
      <c r="D68" s="7"/>
      <c r="E68" s="7"/>
      <c r="F68" s="10"/>
      <c r="G68" s="53"/>
      <c r="K68" s="3"/>
      <c r="M68" s="3"/>
      <c r="O68" s="3"/>
    </row>
    <row r="69" spans="1:15" x14ac:dyDescent="0.25">
      <c r="A69" s="55" t="s">
        <v>252</v>
      </c>
      <c r="B69" s="2"/>
      <c r="C69" s="2"/>
      <c r="D69" s="2"/>
      <c r="E69" s="2"/>
      <c r="F69" s="8"/>
      <c r="G69" s="73"/>
      <c r="H69" s="74"/>
      <c r="M69" s="3"/>
      <c r="O69" s="3"/>
    </row>
    <row r="70" spans="1:15" x14ac:dyDescent="0.25">
      <c r="A70" s="58" t="s">
        <v>56</v>
      </c>
      <c r="B70" s="1" t="s">
        <v>0</v>
      </c>
      <c r="C70" s="1"/>
      <c r="D70" s="1"/>
      <c r="E70" s="1"/>
      <c r="F70" s="11" t="s">
        <v>54</v>
      </c>
      <c r="G70" s="72" t="s">
        <v>1</v>
      </c>
      <c r="H70" s="75"/>
    </row>
    <row r="71" spans="1:15" x14ac:dyDescent="0.25">
      <c r="A71" s="59" t="s">
        <v>426</v>
      </c>
      <c r="B71" t="s">
        <v>348</v>
      </c>
      <c r="C71" s="106"/>
      <c r="F71" s="3">
        <v>528649</v>
      </c>
      <c r="G71" s="4">
        <f t="shared" ref="G71:G100" si="5">F71/F$100*100</f>
        <v>33.213918395324598</v>
      </c>
      <c r="H71" s="75"/>
      <c r="K71" s="3"/>
    </row>
    <row r="72" spans="1:15" x14ac:dyDescent="0.25">
      <c r="A72" s="59" t="s">
        <v>427</v>
      </c>
      <c r="B72" t="s">
        <v>461</v>
      </c>
      <c r="F72" s="3">
        <v>400204</v>
      </c>
      <c r="G72" s="4">
        <f t="shared" si="5"/>
        <v>25.143985891361726</v>
      </c>
      <c r="H72" s="75"/>
    </row>
    <row r="73" spans="1:15" x14ac:dyDescent="0.25">
      <c r="A73" s="59" t="s">
        <v>429</v>
      </c>
      <c r="B73" t="s">
        <v>349</v>
      </c>
      <c r="C73" s="106"/>
      <c r="F73" s="3">
        <v>114525</v>
      </c>
      <c r="G73" s="4">
        <f t="shared" si="5"/>
        <v>7.1953678229308089</v>
      </c>
      <c r="H73" s="75"/>
      <c r="K73" s="3"/>
    </row>
    <row r="74" spans="1:15" x14ac:dyDescent="0.25">
      <c r="A74" s="59" t="s">
        <v>428</v>
      </c>
      <c r="B74" t="s">
        <v>350</v>
      </c>
      <c r="C74" s="106"/>
      <c r="F74" s="3">
        <v>100230</v>
      </c>
      <c r="G74" s="4">
        <f t="shared" si="5"/>
        <v>6.2972426709657716</v>
      </c>
      <c r="H74" s="75"/>
      <c r="K74" s="3"/>
    </row>
    <row r="75" spans="1:15" x14ac:dyDescent="0.25">
      <c r="A75" s="59" t="s">
        <v>430</v>
      </c>
      <c r="B75" t="s">
        <v>253</v>
      </c>
      <c r="F75" s="3">
        <v>70952</v>
      </c>
      <c r="G75" s="4">
        <f t="shared" si="5"/>
        <v>4.4577667563639976</v>
      </c>
      <c r="H75" s="75"/>
      <c r="K75" s="3"/>
    </row>
    <row r="76" spans="1:15" x14ac:dyDescent="0.25">
      <c r="A76" s="59" t="s">
        <v>431</v>
      </c>
      <c r="B76" t="s">
        <v>351</v>
      </c>
      <c r="F76" s="3">
        <v>70438</v>
      </c>
      <c r="G76" s="4">
        <f t="shared" si="5"/>
        <v>4.4254732042051987</v>
      </c>
      <c r="H76" s="75"/>
      <c r="K76" s="3"/>
    </row>
    <row r="77" spans="1:15" x14ac:dyDescent="0.25">
      <c r="A77" s="59" t="s">
        <v>432</v>
      </c>
      <c r="B77" t="s">
        <v>352</v>
      </c>
      <c r="C77" s="106"/>
      <c r="F77" s="3">
        <v>60791</v>
      </c>
      <c r="G77" s="4">
        <f t="shared" si="5"/>
        <v>3.8193722359640851</v>
      </c>
      <c r="H77" s="75"/>
      <c r="K77" s="3"/>
    </row>
    <row r="78" spans="1:15" x14ac:dyDescent="0.25">
      <c r="A78" s="59" t="s">
        <v>433</v>
      </c>
      <c r="B78" t="s">
        <v>254</v>
      </c>
      <c r="C78" s="106"/>
      <c r="F78" s="3">
        <v>51857</v>
      </c>
      <c r="G78" s="4">
        <f t="shared" si="5"/>
        <v>3.2580675764568698</v>
      </c>
      <c r="H78" s="75"/>
      <c r="K78" s="3"/>
      <c r="O78" s="106"/>
    </row>
    <row r="79" spans="1:15" x14ac:dyDescent="0.25">
      <c r="A79" s="59" t="s">
        <v>434</v>
      </c>
      <c r="B79" t="s">
        <v>355</v>
      </c>
      <c r="F79" s="3">
        <v>26737</v>
      </c>
      <c r="G79" s="4">
        <f t="shared" si="5"/>
        <v>1.6798301635599306</v>
      </c>
      <c r="H79" s="75"/>
      <c r="K79" s="3"/>
    </row>
    <row r="80" spans="1:15" x14ac:dyDescent="0.25">
      <c r="A80" s="59" t="s">
        <v>436</v>
      </c>
      <c r="B80" t="s">
        <v>357</v>
      </c>
      <c r="C80" s="106"/>
      <c r="F80" s="3">
        <v>22095</v>
      </c>
      <c r="G80" s="4">
        <f t="shared" si="5"/>
        <v>1.3881829473709342</v>
      </c>
      <c r="H80" s="75"/>
      <c r="K80" s="3"/>
      <c r="O80" s="106"/>
    </row>
    <row r="81" spans="1:15" x14ac:dyDescent="0.25">
      <c r="A81" s="59" t="s">
        <v>435</v>
      </c>
      <c r="B81" t="s">
        <v>356</v>
      </c>
      <c r="F81" s="3">
        <v>21184</v>
      </c>
      <c r="G81" s="4">
        <f t="shared" si="5"/>
        <v>1.330946709984425</v>
      </c>
      <c r="H81" s="75"/>
      <c r="K81" s="3"/>
    </row>
    <row r="82" spans="1:15" x14ac:dyDescent="0.25">
      <c r="A82" s="59" t="s">
        <v>438</v>
      </c>
      <c r="B82" t="s">
        <v>353</v>
      </c>
      <c r="F82" s="3">
        <v>18526</v>
      </c>
      <c r="G82" s="4">
        <f t="shared" si="5"/>
        <v>1.1639500920114925</v>
      </c>
      <c r="H82" s="75"/>
      <c r="K82" s="3"/>
      <c r="O82" s="106"/>
    </row>
    <row r="83" spans="1:15" x14ac:dyDescent="0.25">
      <c r="A83" s="59" t="s">
        <v>437</v>
      </c>
      <c r="B83" t="s">
        <v>354</v>
      </c>
      <c r="F83" s="3">
        <v>18271</v>
      </c>
      <c r="G83" s="4">
        <f t="shared" si="5"/>
        <v>1.1479289717770689</v>
      </c>
      <c r="H83" s="75"/>
      <c r="K83" s="3"/>
    </row>
    <row r="84" spans="1:15" x14ac:dyDescent="0.25">
      <c r="A84" s="59" t="s">
        <v>439</v>
      </c>
      <c r="B84" t="s">
        <v>361</v>
      </c>
      <c r="F84" s="3">
        <v>16920</v>
      </c>
      <c r="G84" s="4">
        <f t="shared" si="5"/>
        <v>1.0630484484958682</v>
      </c>
      <c r="H84" s="75"/>
      <c r="K84" s="3"/>
    </row>
    <row r="85" spans="1:15" x14ac:dyDescent="0.25">
      <c r="A85" s="59" t="s">
        <v>441</v>
      </c>
      <c r="B85" t="s">
        <v>359</v>
      </c>
      <c r="F85" s="3">
        <v>15871</v>
      </c>
      <c r="G85" s="4">
        <f t="shared" si="5"/>
        <v>0.99714195780602377</v>
      </c>
      <c r="H85" s="75"/>
      <c r="K85" s="3"/>
    </row>
    <row r="86" spans="1:15" x14ac:dyDescent="0.25">
      <c r="A86" s="59" t="s">
        <v>442</v>
      </c>
      <c r="B86" t="s">
        <v>360</v>
      </c>
      <c r="F86" s="3">
        <v>14423</v>
      </c>
      <c r="G86" s="4">
        <f t="shared" si="5"/>
        <v>0.90616712604349325</v>
      </c>
      <c r="H86" s="75"/>
      <c r="K86" s="3"/>
    </row>
    <row r="87" spans="1:15" x14ac:dyDescent="0.25">
      <c r="A87" s="59" t="s">
        <v>440</v>
      </c>
      <c r="B87" t="s">
        <v>358</v>
      </c>
      <c r="F87" s="3">
        <v>12199</v>
      </c>
      <c r="G87" s="4">
        <f t="shared" si="5"/>
        <v>0.76643782643032476</v>
      </c>
      <c r="H87" s="75"/>
      <c r="K87" s="3"/>
    </row>
    <row r="88" spans="1:15" x14ac:dyDescent="0.25">
      <c r="A88" s="59" t="s">
        <v>443</v>
      </c>
      <c r="B88" t="s">
        <v>363</v>
      </c>
      <c r="F88" s="3">
        <v>8712</v>
      </c>
      <c r="G88" s="4">
        <f t="shared" si="5"/>
        <v>0.54735686071489376</v>
      </c>
      <c r="H88" s="75"/>
      <c r="K88" s="3"/>
    </row>
    <row r="89" spans="1:15" x14ac:dyDescent="0.25">
      <c r="A89" s="59" t="s">
        <v>444</v>
      </c>
      <c r="B89" t="s">
        <v>362</v>
      </c>
      <c r="F89" s="3">
        <v>8528</v>
      </c>
      <c r="G89" s="4">
        <f t="shared" si="5"/>
        <v>0.53579652297711367</v>
      </c>
      <c r="H89" s="75"/>
      <c r="K89" s="3"/>
      <c r="O89" s="106"/>
    </row>
    <row r="90" spans="1:15" x14ac:dyDescent="0.25">
      <c r="A90" s="59" t="s">
        <v>445</v>
      </c>
      <c r="B90" t="s">
        <v>255</v>
      </c>
      <c r="C90" s="106"/>
      <c r="F90" s="3">
        <v>4372</v>
      </c>
      <c r="G90" s="4">
        <f t="shared" si="5"/>
        <v>0.27468367711725383</v>
      </c>
      <c r="H90" s="75"/>
      <c r="K90" s="3"/>
    </row>
    <row r="91" spans="1:15" x14ac:dyDescent="0.25">
      <c r="A91" s="59" t="s">
        <v>446</v>
      </c>
      <c r="B91" t="s">
        <v>364</v>
      </c>
      <c r="C91" s="106"/>
      <c r="F91" s="3">
        <v>2757</v>
      </c>
      <c r="G91" s="4">
        <f t="shared" si="5"/>
        <v>0.17321658229923809</v>
      </c>
      <c r="H91" s="75"/>
      <c r="K91" s="3"/>
    </row>
    <row r="92" spans="1:15" x14ac:dyDescent="0.25">
      <c r="A92" s="59" t="s">
        <v>448</v>
      </c>
      <c r="B92" t="s">
        <v>366</v>
      </c>
      <c r="F92" s="3">
        <v>2166</v>
      </c>
      <c r="G92" s="4">
        <f t="shared" si="5"/>
        <v>0.13608528010886822</v>
      </c>
      <c r="H92" s="75"/>
      <c r="K92" s="3"/>
    </row>
    <row r="93" spans="1:15" x14ac:dyDescent="0.25">
      <c r="A93" s="59" t="s">
        <v>447</v>
      </c>
      <c r="B93" t="s">
        <v>365</v>
      </c>
      <c r="C93" s="106"/>
      <c r="F93" s="3">
        <v>477</v>
      </c>
      <c r="G93" s="4">
        <f t="shared" si="5"/>
        <v>2.9968919026745221E-2</v>
      </c>
      <c r="H93" s="75"/>
      <c r="K93" s="3"/>
    </row>
    <row r="94" spans="1:15" x14ac:dyDescent="0.25">
      <c r="A94" s="59" t="s">
        <v>449</v>
      </c>
      <c r="B94" t="s">
        <v>256</v>
      </c>
      <c r="C94" s="106"/>
      <c r="F94" s="3">
        <v>375</v>
      </c>
      <c r="G94" s="4">
        <f t="shared" si="5"/>
        <v>2.3560470932975801E-2</v>
      </c>
      <c r="H94" s="75"/>
      <c r="K94" s="3"/>
    </row>
    <row r="95" spans="1:15" x14ac:dyDescent="0.25">
      <c r="A95" s="247" t="s">
        <v>450</v>
      </c>
      <c r="B95" t="s">
        <v>257</v>
      </c>
      <c r="C95" s="107"/>
      <c r="F95" s="3">
        <v>164</v>
      </c>
      <c r="G95" s="4">
        <f t="shared" si="5"/>
        <v>1.0303779288021417E-2</v>
      </c>
      <c r="H95" s="75"/>
    </row>
    <row r="96" spans="1:15" x14ac:dyDescent="0.25">
      <c r="A96" s="59" t="s">
        <v>459</v>
      </c>
      <c r="B96" t="s">
        <v>462</v>
      </c>
      <c r="C96" s="107"/>
      <c r="F96" s="3">
        <v>158</v>
      </c>
      <c r="G96" s="4">
        <f t="shared" si="5"/>
        <v>9.9268117530938033E-3</v>
      </c>
      <c r="H96" s="75"/>
    </row>
    <row r="97" spans="1:11" x14ac:dyDescent="0.25">
      <c r="A97" s="59" t="s">
        <v>467</v>
      </c>
      <c r="B97" t="s">
        <v>465</v>
      </c>
      <c r="C97" s="107"/>
      <c r="F97" s="3">
        <v>58</v>
      </c>
      <c r="H97" s="75"/>
    </row>
    <row r="98" spans="1:11" x14ac:dyDescent="0.25">
      <c r="A98" s="59" t="s">
        <v>468</v>
      </c>
      <c r="B98" t="s">
        <v>466</v>
      </c>
      <c r="C98" s="107"/>
      <c r="F98" s="3">
        <v>9</v>
      </c>
      <c r="H98" s="75"/>
      <c r="K98" s="3"/>
    </row>
    <row r="99" spans="1:11" x14ac:dyDescent="0.25">
      <c r="A99" s="59"/>
      <c r="B99" t="s">
        <v>104</v>
      </c>
      <c r="C99" s="107"/>
      <c r="F99" s="3">
        <v>1</v>
      </c>
      <c r="G99" s="4">
        <f t="shared" si="5"/>
        <v>6.2827922487935473E-5</v>
      </c>
      <c r="H99" s="75"/>
    </row>
    <row r="100" spans="1:11" x14ac:dyDescent="0.25">
      <c r="A100" s="57"/>
      <c r="B100" s="386" t="s">
        <v>2</v>
      </c>
      <c r="C100" s="386"/>
      <c r="D100" s="386"/>
      <c r="E100" s="386"/>
      <c r="F100" s="14">
        <v>1591649</v>
      </c>
      <c r="G100" s="78">
        <f t="shared" si="5"/>
        <v>100</v>
      </c>
      <c r="H100" s="77"/>
      <c r="K100" s="3"/>
    </row>
    <row r="101" spans="1:11" x14ac:dyDescent="0.25">
      <c r="B101" s="12"/>
    </row>
    <row r="103" spans="1:11" x14ac:dyDescent="0.25">
      <c r="A103" s="55" t="s">
        <v>258</v>
      </c>
      <c r="B103" s="2"/>
      <c r="C103" s="2"/>
      <c r="D103" s="2"/>
      <c r="E103" s="2"/>
      <c r="F103" s="19"/>
      <c r="G103" s="73"/>
      <c r="H103" s="74"/>
      <c r="K103" s="3"/>
    </row>
    <row r="104" spans="1:11" x14ac:dyDescent="0.25">
      <c r="F104" s="10"/>
      <c r="H104" s="75"/>
      <c r="K104" s="3"/>
    </row>
    <row r="105" spans="1:11" x14ac:dyDescent="0.25">
      <c r="A105" s="58" t="s">
        <v>56</v>
      </c>
      <c r="B105" s="1" t="s">
        <v>0</v>
      </c>
      <c r="C105" s="1"/>
      <c r="D105" s="1"/>
      <c r="E105" s="1"/>
      <c r="F105" s="11" t="s">
        <v>54</v>
      </c>
      <c r="G105" s="72" t="s">
        <v>1</v>
      </c>
      <c r="H105" s="75"/>
      <c r="K105" s="3"/>
    </row>
    <row r="106" spans="1:11" x14ac:dyDescent="0.25">
      <c r="A106" s="56">
        <v>5</v>
      </c>
      <c r="B106" t="s">
        <v>367</v>
      </c>
      <c r="F106" s="3">
        <v>129416</v>
      </c>
      <c r="G106" s="4">
        <f t="shared" ref="G106:G115" si="6">F106/F$115*100</f>
        <v>32.337507870985796</v>
      </c>
      <c r="H106" s="75"/>
      <c r="K106" s="3"/>
    </row>
    <row r="107" spans="1:11" x14ac:dyDescent="0.25">
      <c r="A107" s="56">
        <v>8</v>
      </c>
      <c r="B107" t="s">
        <v>368</v>
      </c>
      <c r="F107" s="3">
        <v>100140</v>
      </c>
      <c r="G107" s="4">
        <f t="shared" si="6"/>
        <v>25.022238658284273</v>
      </c>
      <c r="H107" s="75"/>
      <c r="K107" s="3"/>
    </row>
    <row r="108" spans="1:11" x14ac:dyDescent="0.25">
      <c r="A108" s="56">
        <v>9</v>
      </c>
      <c r="B108" t="s">
        <v>369</v>
      </c>
      <c r="F108" s="3">
        <v>80522</v>
      </c>
      <c r="G108" s="4">
        <f t="shared" si="6"/>
        <v>20.120238678274081</v>
      </c>
      <c r="H108" s="75"/>
      <c r="K108" s="3"/>
    </row>
    <row r="109" spans="1:11" x14ac:dyDescent="0.25">
      <c r="A109" s="56">
        <v>7</v>
      </c>
      <c r="B109" t="s">
        <v>370</v>
      </c>
      <c r="F109" s="3">
        <v>33208</v>
      </c>
      <c r="G109" s="4">
        <f t="shared" si="6"/>
        <v>8.2977681382494914</v>
      </c>
      <c r="H109" s="75"/>
      <c r="K109" s="3"/>
    </row>
    <row r="110" spans="1:11" x14ac:dyDescent="0.25">
      <c r="A110" s="56">
        <v>3</v>
      </c>
      <c r="B110" t="s">
        <v>371</v>
      </c>
      <c r="F110" s="3">
        <v>25459</v>
      </c>
      <c r="G110" s="4">
        <f t="shared" si="6"/>
        <v>6.3615056321276144</v>
      </c>
      <c r="H110" s="75"/>
      <c r="K110" s="3"/>
    </row>
    <row r="111" spans="1:11" x14ac:dyDescent="0.25">
      <c r="A111" s="56">
        <v>1</v>
      </c>
      <c r="B111" t="s">
        <v>259</v>
      </c>
      <c r="F111" s="3">
        <v>16114</v>
      </c>
      <c r="G111" s="4">
        <f t="shared" si="6"/>
        <v>4.0264465122787376</v>
      </c>
      <c r="H111" s="75"/>
    </row>
    <row r="112" spans="1:11" x14ac:dyDescent="0.25">
      <c r="A112" s="56">
        <v>6</v>
      </c>
      <c r="B112" t="s">
        <v>372</v>
      </c>
      <c r="F112" s="3">
        <v>10601</v>
      </c>
      <c r="G112" s="4">
        <f t="shared" si="6"/>
        <v>2.6488990614786458</v>
      </c>
      <c r="H112" s="75"/>
    </row>
    <row r="113" spans="1:11" x14ac:dyDescent="0.25">
      <c r="A113" s="56">
        <v>4</v>
      </c>
      <c r="B113" t="s">
        <v>373</v>
      </c>
      <c r="F113" s="3">
        <v>4358</v>
      </c>
      <c r="G113" s="4">
        <f t="shared" si="6"/>
        <v>1.0889446382345003</v>
      </c>
      <c r="H113" s="75"/>
      <c r="K113" s="3"/>
    </row>
    <row r="114" spans="1:11" x14ac:dyDescent="0.25">
      <c r="A114" s="56">
        <v>2</v>
      </c>
      <c r="B114" t="s">
        <v>291</v>
      </c>
      <c r="F114" s="3">
        <v>386</v>
      </c>
      <c r="G114" s="4">
        <f t="shared" si="6"/>
        <v>9.6450810086855701E-2</v>
      </c>
      <c r="H114" s="75"/>
    </row>
    <row r="115" spans="1:11" x14ac:dyDescent="0.25">
      <c r="A115" s="57"/>
      <c r="B115" s="388" t="s">
        <v>103</v>
      </c>
      <c r="C115" s="388"/>
      <c r="D115" s="388"/>
      <c r="E115" s="155"/>
      <c r="F115" s="20">
        <v>400204</v>
      </c>
      <c r="G115" s="78">
        <f t="shared" si="6"/>
        <v>100</v>
      </c>
      <c r="H115" s="77"/>
    </row>
    <row r="116" spans="1:11" x14ac:dyDescent="0.25">
      <c r="C116" s="7"/>
      <c r="D116" s="7"/>
      <c r="E116" s="7"/>
      <c r="F116" s="10"/>
    </row>
    <row r="118" spans="1:11" x14ac:dyDescent="0.25">
      <c r="A118" s="55" t="s">
        <v>260</v>
      </c>
      <c r="B118" s="2"/>
      <c r="C118" s="2"/>
      <c r="D118" s="2"/>
      <c r="E118" s="2"/>
      <c r="F118" s="8"/>
      <c r="G118" s="73"/>
      <c r="H118" s="74"/>
    </row>
    <row r="119" spans="1:11" x14ac:dyDescent="0.25">
      <c r="A119" s="56"/>
      <c r="B119" s="1" t="s">
        <v>55</v>
      </c>
      <c r="C119" s="1"/>
      <c r="D119" s="1"/>
      <c r="E119" s="1"/>
      <c r="F119" s="11" t="s">
        <v>54</v>
      </c>
      <c r="G119" s="72" t="s">
        <v>1</v>
      </c>
      <c r="H119" s="75"/>
    </row>
    <row r="120" spans="1:11" x14ac:dyDescent="0.25">
      <c r="A120" s="56"/>
      <c r="B120" s="249" t="s">
        <v>69</v>
      </c>
      <c r="F120" s="3">
        <v>394663</v>
      </c>
      <c r="G120" s="4">
        <f t="shared" ref="G120:G140" si="7">F120/F$141*100</f>
        <v>24.795856372856075</v>
      </c>
      <c r="H120" s="75"/>
      <c r="K120" s="3"/>
    </row>
    <row r="121" spans="1:11" x14ac:dyDescent="0.25">
      <c r="A121" s="56"/>
      <c r="B121" s="249" t="s">
        <v>392</v>
      </c>
      <c r="F121" s="3">
        <v>296551</v>
      </c>
      <c r="G121" s="4">
        <f t="shared" si="7"/>
        <v>18.631683241719752</v>
      </c>
      <c r="H121" s="75"/>
      <c r="K121" s="3"/>
    </row>
    <row r="122" spans="1:11" x14ac:dyDescent="0.25">
      <c r="A122" s="56"/>
      <c r="B122" s="249" t="s">
        <v>52</v>
      </c>
      <c r="F122" s="3">
        <v>121496</v>
      </c>
      <c r="G122" s="4">
        <f t="shared" si="7"/>
        <v>7.6333412705942072</v>
      </c>
      <c r="H122" s="75"/>
      <c r="K122" s="3"/>
    </row>
    <row r="123" spans="1:11" x14ac:dyDescent="0.25">
      <c r="A123" s="56"/>
      <c r="B123" s="249" t="s">
        <v>395</v>
      </c>
      <c r="F123" s="3">
        <v>101909</v>
      </c>
      <c r="G123" s="4">
        <f t="shared" si="7"/>
        <v>6.4027307528230164</v>
      </c>
      <c r="H123" s="75"/>
      <c r="K123" s="3"/>
    </row>
    <row r="124" spans="1:11" x14ac:dyDescent="0.25">
      <c r="A124" s="56"/>
      <c r="B124" s="249" t="s">
        <v>394</v>
      </c>
      <c r="F124" s="3">
        <v>99451</v>
      </c>
      <c r="G124" s="4">
        <f t="shared" si="7"/>
        <v>6.2482997193476706</v>
      </c>
      <c r="H124" s="75"/>
      <c r="K124" s="3"/>
    </row>
    <row r="125" spans="1:11" x14ac:dyDescent="0.25">
      <c r="A125" s="56"/>
      <c r="B125" s="249" t="s">
        <v>393</v>
      </c>
      <c r="F125" s="3">
        <v>91159</v>
      </c>
      <c r="G125" s="4">
        <f t="shared" si="7"/>
        <v>5.7273305860777093</v>
      </c>
      <c r="H125" s="75"/>
      <c r="K125" s="3"/>
    </row>
    <row r="126" spans="1:11" x14ac:dyDescent="0.25">
      <c r="A126" s="56"/>
      <c r="B126" s="249" t="s">
        <v>397</v>
      </c>
      <c r="F126" s="3">
        <v>82390</v>
      </c>
      <c r="G126" s="4">
        <f t="shared" si="7"/>
        <v>5.1763925337810033</v>
      </c>
      <c r="H126" s="75"/>
      <c r="K126" s="3"/>
    </row>
    <row r="127" spans="1:11" x14ac:dyDescent="0.25">
      <c r="A127" s="56"/>
      <c r="B127" s="249" t="s">
        <v>396</v>
      </c>
      <c r="F127" s="3">
        <v>74880</v>
      </c>
      <c r="G127" s="4">
        <f t="shared" si="7"/>
        <v>4.7045548358966078</v>
      </c>
      <c r="H127" s="75"/>
      <c r="K127" s="3"/>
    </row>
    <row r="128" spans="1:11" x14ac:dyDescent="0.25">
      <c r="A128" s="56"/>
      <c r="B128" s="249" t="s">
        <v>398</v>
      </c>
      <c r="F128" s="3">
        <v>68337</v>
      </c>
      <c r="G128" s="4">
        <f t="shared" si="7"/>
        <v>4.2934717390580461</v>
      </c>
      <c r="H128" s="75"/>
      <c r="K128" s="3"/>
    </row>
    <row r="129" spans="1:11" x14ac:dyDescent="0.25">
      <c r="A129" s="56"/>
      <c r="B129" s="249" t="s">
        <v>76</v>
      </c>
      <c r="F129" s="3">
        <v>56693</v>
      </c>
      <c r="G129" s="4">
        <f t="shared" si="7"/>
        <v>3.5619034096085254</v>
      </c>
      <c r="H129" s="75"/>
      <c r="K129" s="3"/>
    </row>
    <row r="130" spans="1:11" x14ac:dyDescent="0.25">
      <c r="A130" s="56"/>
      <c r="B130" s="249" t="s">
        <v>399</v>
      </c>
      <c r="F130" s="3">
        <v>48265</v>
      </c>
      <c r="G130" s="4">
        <f t="shared" si="7"/>
        <v>3.0323896788802056</v>
      </c>
      <c r="H130" s="75"/>
      <c r="K130" s="3"/>
    </row>
    <row r="131" spans="1:11" x14ac:dyDescent="0.25">
      <c r="A131" s="56"/>
      <c r="B131" s="249" t="s">
        <v>67</v>
      </c>
      <c r="F131" s="3">
        <v>45652</v>
      </c>
      <c r="G131" s="4">
        <f t="shared" si="7"/>
        <v>2.86822031741923</v>
      </c>
      <c r="H131" s="75"/>
      <c r="K131" s="3"/>
    </row>
    <row r="132" spans="1:11" x14ac:dyDescent="0.25">
      <c r="A132" s="56"/>
      <c r="B132" s="249" t="s">
        <v>77</v>
      </c>
      <c r="F132" s="3">
        <v>36428</v>
      </c>
      <c r="G132" s="4">
        <f t="shared" si="7"/>
        <v>2.2886955603905133</v>
      </c>
      <c r="H132" s="75"/>
      <c r="K132" s="3"/>
    </row>
    <row r="133" spans="1:11" x14ac:dyDescent="0.25">
      <c r="A133" s="56"/>
      <c r="B133" s="249" t="s">
        <v>400</v>
      </c>
      <c r="F133" s="3">
        <v>17869</v>
      </c>
      <c r="G133" s="4">
        <f t="shared" si="7"/>
        <v>1.122672146936919</v>
      </c>
      <c r="H133" s="75"/>
      <c r="K133" s="3"/>
    </row>
    <row r="134" spans="1:11" x14ac:dyDescent="0.25">
      <c r="A134" s="56"/>
      <c r="B134" s="249" t="s">
        <v>66</v>
      </c>
      <c r="F134" s="3">
        <v>16255</v>
      </c>
      <c r="G134" s="4">
        <f t="shared" si="7"/>
        <v>1.021267880041391</v>
      </c>
      <c r="H134" s="75"/>
      <c r="K134" s="3"/>
    </row>
    <row r="135" spans="1:11" x14ac:dyDescent="0.25">
      <c r="A135" s="56"/>
      <c r="B135" s="249" t="s">
        <v>401</v>
      </c>
      <c r="F135" s="3">
        <v>11509</v>
      </c>
      <c r="G135" s="4">
        <f t="shared" si="7"/>
        <v>0.72308655991364934</v>
      </c>
      <c r="H135" s="75"/>
      <c r="K135" s="3"/>
    </row>
    <row r="136" spans="1:11" x14ac:dyDescent="0.25">
      <c r="A136" s="56"/>
      <c r="B136" s="249" t="s">
        <v>70</v>
      </c>
      <c r="F136" s="3">
        <v>10763</v>
      </c>
      <c r="G136" s="4">
        <f t="shared" si="7"/>
        <v>0.67621692973764946</v>
      </c>
      <c r="H136" s="75"/>
      <c r="K136" s="3"/>
    </row>
    <row r="137" spans="1:11" x14ac:dyDescent="0.25">
      <c r="A137" s="56"/>
      <c r="B137" s="249" t="s">
        <v>68</v>
      </c>
      <c r="F137" s="3">
        <v>9425</v>
      </c>
      <c r="G137" s="4">
        <f t="shared" si="7"/>
        <v>0.59215316944879171</v>
      </c>
      <c r="H137" s="75"/>
      <c r="K137" s="3"/>
    </row>
    <row r="138" spans="1:11" x14ac:dyDescent="0.25">
      <c r="A138" s="56"/>
      <c r="B138" s="249" t="s">
        <v>185</v>
      </c>
      <c r="F138" s="3">
        <v>6012</v>
      </c>
      <c r="G138" s="4">
        <f t="shared" si="7"/>
        <v>0.37772146999746803</v>
      </c>
      <c r="H138" s="75"/>
      <c r="K138" s="3"/>
    </row>
    <row r="139" spans="1:11" x14ac:dyDescent="0.25">
      <c r="A139" s="56"/>
      <c r="B139" s="249" t="s">
        <v>65</v>
      </c>
      <c r="F139" s="3">
        <v>1941</v>
      </c>
      <c r="G139" s="4">
        <f t="shared" si="7"/>
        <v>0.12194899754908274</v>
      </c>
      <c r="H139" s="75"/>
      <c r="K139" s="3"/>
    </row>
    <row r="140" spans="1:11" x14ac:dyDescent="0.25">
      <c r="A140" s="56"/>
      <c r="B140" s="249" t="s">
        <v>104</v>
      </c>
      <c r="C140" s="21"/>
      <c r="D140" s="12"/>
      <c r="F140" s="3">
        <v>1</v>
      </c>
      <c r="G140" s="4">
        <f t="shared" si="7"/>
        <v>6.2827922487935473E-5</v>
      </c>
      <c r="H140" s="75"/>
      <c r="K140" s="3"/>
    </row>
    <row r="141" spans="1:11" x14ac:dyDescent="0.25">
      <c r="A141" s="57"/>
      <c r="B141" s="386" t="s">
        <v>2</v>
      </c>
      <c r="C141" s="386"/>
      <c r="D141" s="386"/>
      <c r="E141" s="386"/>
      <c r="F141" s="14">
        <v>1591649</v>
      </c>
      <c r="G141" s="78">
        <v>100</v>
      </c>
      <c r="H141" s="77"/>
      <c r="K141" s="3"/>
    </row>
    <row r="142" spans="1:11" x14ac:dyDescent="0.25">
      <c r="B142" s="7"/>
      <c r="C142" s="7"/>
      <c r="D142" s="7"/>
      <c r="E142" s="7"/>
      <c r="F142" s="10"/>
      <c r="G142" s="53"/>
    </row>
    <row r="143" spans="1:11" x14ac:dyDescent="0.25">
      <c r="B143" s="7"/>
      <c r="C143" s="7"/>
      <c r="D143" s="7"/>
      <c r="E143" s="7"/>
      <c r="F143" s="10"/>
      <c r="G143" s="53"/>
    </row>
    <row r="144" spans="1:11" x14ac:dyDescent="0.25">
      <c r="A144" s="79" t="s">
        <v>261</v>
      </c>
      <c r="B144" s="2"/>
      <c r="C144" s="2"/>
      <c r="D144" s="2"/>
      <c r="E144" s="2"/>
      <c r="F144" s="19"/>
      <c r="G144" s="81"/>
      <c r="H144" s="74"/>
      <c r="K144" s="3"/>
    </row>
    <row r="145" spans="1:11" x14ac:dyDescent="0.25">
      <c r="A145" s="56"/>
      <c r="F145" s="10"/>
      <c r="G145" s="53"/>
      <c r="H145" s="75"/>
      <c r="K145" s="3"/>
    </row>
    <row r="146" spans="1:11" x14ac:dyDescent="0.25">
      <c r="A146" s="56"/>
      <c r="B146" s="68" t="s">
        <v>205</v>
      </c>
      <c r="F146" s="11" t="s">
        <v>54</v>
      </c>
      <c r="G146" s="63" t="s">
        <v>53</v>
      </c>
      <c r="H146" s="75"/>
      <c r="K146" s="3"/>
    </row>
    <row r="147" spans="1:11" x14ac:dyDescent="0.25">
      <c r="A147" s="56"/>
      <c r="B147" s="67" t="s">
        <v>451</v>
      </c>
      <c r="F147" s="65">
        <v>1488265</v>
      </c>
      <c r="G147" s="83">
        <f>F147/F$150*100</f>
        <v>93.504598061507281</v>
      </c>
      <c r="H147" s="75"/>
      <c r="K147" s="3"/>
    </row>
    <row r="148" spans="1:11" x14ac:dyDescent="0.25">
      <c r="A148" s="56"/>
      <c r="B148" s="67" t="s">
        <v>452</v>
      </c>
      <c r="F148" s="65">
        <v>40765</v>
      </c>
      <c r="G148" s="83">
        <f t="shared" ref="G148:G149" si="8">F148/F$150*100</f>
        <v>2.5611802602206897</v>
      </c>
      <c r="H148" s="75"/>
      <c r="K148" s="3"/>
    </row>
    <row r="149" spans="1:11" x14ac:dyDescent="0.25">
      <c r="A149" s="56"/>
      <c r="B149" s="67" t="s">
        <v>104</v>
      </c>
      <c r="F149" s="65">
        <v>62619</v>
      </c>
      <c r="G149" s="83">
        <f t="shared" si="8"/>
        <v>3.934221678272031</v>
      </c>
      <c r="H149" s="75"/>
    </row>
    <row r="150" spans="1:11" x14ac:dyDescent="0.25">
      <c r="A150" s="57"/>
      <c r="B150" s="386" t="s">
        <v>2</v>
      </c>
      <c r="C150" s="386"/>
      <c r="D150" s="386"/>
      <c r="E150" s="386"/>
      <c r="F150" s="14">
        <v>1591649</v>
      </c>
      <c r="G150" s="86">
        <v>100</v>
      </c>
      <c r="H150" s="77"/>
    </row>
    <row r="151" spans="1:11" x14ac:dyDescent="0.25">
      <c r="B151" s="7"/>
      <c r="C151" s="7"/>
      <c r="D151" s="7"/>
      <c r="E151" s="7"/>
      <c r="F151" s="10"/>
      <c r="G151" s="53"/>
      <c r="K151" s="3"/>
    </row>
    <row r="152" spans="1:11" x14ac:dyDescent="0.25">
      <c r="K152" s="3"/>
    </row>
    <row r="153" spans="1:11" x14ac:dyDescent="0.25">
      <c r="A153" s="55" t="s">
        <v>262</v>
      </c>
      <c r="B153" s="2"/>
      <c r="C153" s="2"/>
      <c r="D153" s="2"/>
      <c r="E153" s="2"/>
      <c r="F153" s="8"/>
      <c r="G153" s="73"/>
      <c r="H153" s="74"/>
      <c r="K153" s="3"/>
    </row>
    <row r="154" spans="1:11" x14ac:dyDescent="0.25">
      <c r="A154" s="58" t="s">
        <v>56</v>
      </c>
      <c r="B154" s="1" t="s">
        <v>0</v>
      </c>
      <c r="C154" s="1"/>
      <c r="D154" s="1"/>
      <c r="E154" s="1"/>
      <c r="F154" s="11" t="s">
        <v>54</v>
      </c>
      <c r="G154" s="72" t="s">
        <v>1</v>
      </c>
      <c r="H154" s="75"/>
      <c r="K154" s="3"/>
    </row>
    <row r="155" spans="1:11" x14ac:dyDescent="0.25">
      <c r="A155" s="56">
        <v>1</v>
      </c>
      <c r="B155" t="s">
        <v>226</v>
      </c>
      <c r="F155" s="3">
        <v>957781</v>
      </c>
      <c r="G155" s="83">
        <f>F155/F$166*100</f>
        <v>60.175390428417316</v>
      </c>
      <c r="H155" s="75"/>
      <c r="K155" s="3"/>
    </row>
    <row r="156" spans="1:11" x14ac:dyDescent="0.25">
      <c r="A156" s="56">
        <v>2</v>
      </c>
      <c r="B156" t="s">
        <v>227</v>
      </c>
      <c r="F156" s="3">
        <v>242481</v>
      </c>
      <c r="G156" s="83">
        <f t="shared" ref="G156:G165" si="9">F156/F$166*100</f>
        <v>15.234577472797081</v>
      </c>
      <c r="H156" s="75"/>
      <c r="K156" s="3"/>
    </row>
    <row r="157" spans="1:11" x14ac:dyDescent="0.25">
      <c r="A157" s="56">
        <v>9</v>
      </c>
      <c r="B157" t="s">
        <v>233</v>
      </c>
      <c r="F157" s="3">
        <v>102847</v>
      </c>
      <c r="G157" s="83">
        <f t="shared" si="9"/>
        <v>6.4616633441166984</v>
      </c>
      <c r="H157" s="75"/>
      <c r="K157" s="3"/>
    </row>
    <row r="158" spans="1:11" x14ac:dyDescent="0.25">
      <c r="A158" s="56">
        <v>5</v>
      </c>
      <c r="B158" t="s">
        <v>229</v>
      </c>
      <c r="F158" s="3">
        <v>94455</v>
      </c>
      <c r="G158" s="83">
        <f t="shared" si="9"/>
        <v>5.9344114185979446</v>
      </c>
      <c r="H158" s="75"/>
      <c r="K158" s="3"/>
    </row>
    <row r="159" spans="1:11" x14ac:dyDescent="0.25">
      <c r="A159" s="56">
        <v>6</v>
      </c>
      <c r="B159" t="s">
        <v>337</v>
      </c>
      <c r="F159" s="3">
        <v>90245</v>
      </c>
      <c r="G159" s="83">
        <f t="shared" si="9"/>
        <v>5.6699058649237362</v>
      </c>
      <c r="H159" s="75"/>
      <c r="K159" s="3"/>
    </row>
    <row r="160" spans="1:11" x14ac:dyDescent="0.25">
      <c r="A160" s="56">
        <v>3</v>
      </c>
      <c r="B160" t="s">
        <v>228</v>
      </c>
      <c r="F160" s="3">
        <v>49563</v>
      </c>
      <c r="G160" s="83">
        <f t="shared" si="9"/>
        <v>3.1139403222695456</v>
      </c>
      <c r="H160" s="75"/>
      <c r="K160" s="3"/>
    </row>
    <row r="161" spans="1:11" x14ac:dyDescent="0.25">
      <c r="A161" s="56">
        <v>8</v>
      </c>
      <c r="B161" t="s">
        <v>232</v>
      </c>
      <c r="F161" s="3">
        <v>43562</v>
      </c>
      <c r="G161" s="83">
        <f t="shared" si="9"/>
        <v>2.7369099594194446</v>
      </c>
      <c r="H161" s="75"/>
      <c r="K161" s="3"/>
    </row>
    <row r="162" spans="1:11" x14ac:dyDescent="0.25">
      <c r="A162" s="56">
        <v>4</v>
      </c>
      <c r="B162" t="s">
        <v>230</v>
      </c>
      <c r="F162" s="3">
        <v>6991</v>
      </c>
      <c r="G162" s="83">
        <f t="shared" si="9"/>
        <v>0.43923000611315688</v>
      </c>
      <c r="H162" s="75"/>
      <c r="K162" s="3"/>
    </row>
    <row r="163" spans="1:11" x14ac:dyDescent="0.25">
      <c r="A163" s="56">
        <v>7</v>
      </c>
      <c r="B163" t="s">
        <v>231</v>
      </c>
      <c r="F163" s="3">
        <v>2040</v>
      </c>
      <c r="G163" s="83">
        <f t="shared" si="9"/>
        <v>0.12816896187538834</v>
      </c>
      <c r="H163" s="75"/>
    </row>
    <row r="164" spans="1:11" x14ac:dyDescent="0.25">
      <c r="A164" t="s">
        <v>413</v>
      </c>
      <c r="B164" t="s">
        <v>425</v>
      </c>
      <c r="F164" s="3">
        <v>1331</v>
      </c>
      <c r="G164" s="83">
        <f t="shared" si="9"/>
        <v>8.3623964831442105E-2</v>
      </c>
      <c r="H164" s="75"/>
    </row>
    <row r="165" spans="1:11" x14ac:dyDescent="0.25">
      <c r="A165" s="56">
        <v>0</v>
      </c>
      <c r="B165" t="s">
        <v>338</v>
      </c>
      <c r="F165" s="3">
        <v>353</v>
      </c>
      <c r="G165" s="83">
        <f t="shared" si="9"/>
        <v>2.2178256638241221E-2</v>
      </c>
      <c r="H165" s="75"/>
      <c r="K165" s="3"/>
    </row>
    <row r="166" spans="1:11" x14ac:dyDescent="0.25">
      <c r="A166" s="57"/>
      <c r="B166" s="386" t="s">
        <v>2</v>
      </c>
      <c r="C166" s="386"/>
      <c r="D166" s="386"/>
      <c r="E166" s="386"/>
      <c r="F166" s="14">
        <v>1591649</v>
      </c>
      <c r="G166" s="78">
        <v>100</v>
      </c>
      <c r="H166" s="77"/>
    </row>
    <row r="167" spans="1:11" x14ac:dyDescent="0.25">
      <c r="B167" s="7"/>
      <c r="C167" s="7"/>
      <c r="D167" s="7"/>
      <c r="E167" s="7"/>
      <c r="F167" s="10"/>
      <c r="G167" s="53"/>
    </row>
    <row r="168" spans="1:11" x14ac:dyDescent="0.25">
      <c r="B168" s="7"/>
      <c r="C168" s="7"/>
      <c r="D168" s="7"/>
      <c r="E168" s="7"/>
      <c r="F168" s="10"/>
      <c r="G168" s="53"/>
    </row>
    <row r="169" spans="1:11" x14ac:dyDescent="0.25">
      <c r="A169" s="87" t="s">
        <v>263</v>
      </c>
      <c r="B169" s="2"/>
      <c r="C169" s="2"/>
      <c r="D169" s="2"/>
      <c r="E169" s="2"/>
      <c r="F169" s="19"/>
      <c r="G169" s="81"/>
      <c r="H169" s="74"/>
    </row>
    <row r="170" spans="1:11" x14ac:dyDescent="0.25">
      <c r="A170" s="56"/>
      <c r="F170" s="10"/>
      <c r="G170" s="53"/>
      <c r="H170" s="75"/>
      <c r="K170" s="3"/>
    </row>
    <row r="171" spans="1:11" x14ac:dyDescent="0.25">
      <c r="A171" s="58" t="s">
        <v>56</v>
      </c>
      <c r="B171" s="68" t="s">
        <v>206</v>
      </c>
      <c r="F171" s="11" t="s">
        <v>54</v>
      </c>
      <c r="G171" s="63" t="s">
        <v>53</v>
      </c>
      <c r="H171" s="75"/>
      <c r="K171" s="3"/>
    </row>
    <row r="172" spans="1:11" x14ac:dyDescent="0.25">
      <c r="A172" s="56">
        <v>1</v>
      </c>
      <c r="B172" s="67" t="s">
        <v>207</v>
      </c>
      <c r="F172" s="65">
        <v>19376</v>
      </c>
      <c r="G172" s="83">
        <f>F172/F$176*100</f>
        <v>39.093678752295055</v>
      </c>
      <c r="H172" s="75"/>
    </row>
    <row r="173" spans="1:11" x14ac:dyDescent="0.25">
      <c r="A173" s="56">
        <v>2</v>
      </c>
      <c r="B173" s="67" t="s">
        <v>208</v>
      </c>
      <c r="F173" s="65">
        <v>30041</v>
      </c>
      <c r="G173" s="83">
        <f t="shared" ref="G173:G175" si="10">F173/F$176*100</f>
        <v>60.611746665859613</v>
      </c>
      <c r="H173" s="75"/>
      <c r="K173" s="3"/>
    </row>
    <row r="174" spans="1:11" x14ac:dyDescent="0.25">
      <c r="A174" s="56">
        <v>3</v>
      </c>
      <c r="B174" t="s">
        <v>463</v>
      </c>
      <c r="F174" s="65">
        <v>71</v>
      </c>
      <c r="G174" s="83">
        <f t="shared" si="10"/>
        <v>0.14325202267820752</v>
      </c>
      <c r="H174" s="75"/>
      <c r="K174" s="3"/>
    </row>
    <row r="175" spans="1:11" x14ac:dyDescent="0.25">
      <c r="A175" s="56"/>
      <c r="B175" s="67" t="s">
        <v>104</v>
      </c>
      <c r="F175" s="379">
        <v>75</v>
      </c>
      <c r="G175" s="83">
        <f t="shared" si="10"/>
        <v>0.15132255916712065</v>
      </c>
      <c r="H175" s="75"/>
      <c r="K175" s="3"/>
    </row>
    <row r="176" spans="1:11" x14ac:dyDescent="0.25">
      <c r="A176" s="57"/>
      <c r="B176" s="388" t="s">
        <v>265</v>
      </c>
      <c r="C176" s="388"/>
      <c r="D176" s="388"/>
      <c r="E176" s="388"/>
      <c r="F176" s="88">
        <v>49563</v>
      </c>
      <c r="G176" s="104">
        <v>100</v>
      </c>
      <c r="H176" s="77"/>
    </row>
    <row r="177" spans="1:11" x14ac:dyDescent="0.25">
      <c r="B177" s="7"/>
      <c r="C177" s="7"/>
      <c r="D177" s="7"/>
      <c r="E177" s="7"/>
      <c r="F177" s="10"/>
      <c r="G177" s="53"/>
    </row>
    <row r="178" spans="1:11" x14ac:dyDescent="0.25">
      <c r="B178" s="7"/>
      <c r="C178" s="7"/>
      <c r="D178" s="7"/>
      <c r="E178" s="7"/>
      <c r="F178" s="10"/>
      <c r="G178" s="53"/>
    </row>
    <row r="179" spans="1:11" x14ac:dyDescent="0.25">
      <c r="A179" s="87" t="s">
        <v>264</v>
      </c>
      <c r="B179" s="2"/>
      <c r="C179" s="2"/>
      <c r="D179" s="2"/>
      <c r="E179" s="2"/>
      <c r="F179" s="19"/>
      <c r="G179" s="81"/>
      <c r="H179" s="74"/>
    </row>
    <row r="180" spans="1:11" x14ac:dyDescent="0.25">
      <c r="F180" s="10"/>
      <c r="G180" s="53"/>
      <c r="H180" s="75"/>
      <c r="K180" s="3"/>
    </row>
    <row r="181" spans="1:11" x14ac:dyDescent="0.25">
      <c r="A181" s="58" t="s">
        <v>56</v>
      </c>
      <c r="B181" s="68" t="s">
        <v>209</v>
      </c>
      <c r="F181" s="11" t="s">
        <v>54</v>
      </c>
      <c r="G181" s="63" t="s">
        <v>53</v>
      </c>
      <c r="H181" s="75"/>
      <c r="K181" s="3"/>
    </row>
    <row r="182" spans="1:11" x14ac:dyDescent="0.25">
      <c r="A182" s="54">
        <v>1</v>
      </c>
      <c r="B182" s="67" t="s">
        <v>345</v>
      </c>
      <c r="F182" s="3">
        <v>15321</v>
      </c>
      <c r="G182" s="83">
        <f t="shared" ref="G182:G190" si="11">F182/F$191*100</f>
        <v>37.583711517232921</v>
      </c>
      <c r="H182" s="75"/>
      <c r="K182" s="3"/>
    </row>
    <row r="183" spans="1:11" x14ac:dyDescent="0.25">
      <c r="A183" s="54">
        <v>2</v>
      </c>
      <c r="B183" s="67" t="s">
        <v>346</v>
      </c>
      <c r="F183" s="3">
        <v>14557</v>
      </c>
      <c r="G183" s="83">
        <f t="shared" si="11"/>
        <v>35.709554765117133</v>
      </c>
      <c r="H183" s="75"/>
      <c r="K183" s="3"/>
    </row>
    <row r="184" spans="1:11" x14ac:dyDescent="0.25">
      <c r="A184" s="54">
        <v>9</v>
      </c>
      <c r="B184" s="67" t="s">
        <v>407</v>
      </c>
      <c r="F184" s="3">
        <v>8851</v>
      </c>
      <c r="G184" s="83">
        <f t="shared" si="11"/>
        <v>21.71225315834662</v>
      </c>
      <c r="H184" s="75"/>
      <c r="K184" s="3"/>
    </row>
    <row r="185" spans="1:11" x14ac:dyDescent="0.25">
      <c r="A185" s="54">
        <v>3</v>
      </c>
      <c r="B185" s="67" t="s">
        <v>402</v>
      </c>
      <c r="F185" s="3">
        <v>854</v>
      </c>
      <c r="G185" s="83">
        <f t="shared" si="11"/>
        <v>2.0949343799828286</v>
      </c>
      <c r="H185" s="75"/>
      <c r="K185" s="3"/>
    </row>
    <row r="186" spans="1:11" x14ac:dyDescent="0.25">
      <c r="A186" s="54">
        <v>6</v>
      </c>
      <c r="B186" s="67" t="s">
        <v>403</v>
      </c>
      <c r="F186" s="3">
        <v>749</v>
      </c>
      <c r="G186" s="83">
        <f t="shared" si="11"/>
        <v>1.8373604808046118</v>
      </c>
      <c r="H186" s="75"/>
    </row>
    <row r="187" spans="1:11" x14ac:dyDescent="0.25">
      <c r="A187" s="54">
        <v>5</v>
      </c>
      <c r="B187" s="67" t="s">
        <v>405</v>
      </c>
      <c r="F187" s="3">
        <v>183</v>
      </c>
      <c r="G187" s="83">
        <f t="shared" si="11"/>
        <v>0.44891450999632032</v>
      </c>
      <c r="H187" s="75"/>
    </row>
    <row r="188" spans="1:11" x14ac:dyDescent="0.25">
      <c r="A188" s="54">
        <v>4</v>
      </c>
      <c r="B188" s="67" t="s">
        <v>404</v>
      </c>
      <c r="F188" s="3">
        <v>147</v>
      </c>
      <c r="G188" s="83">
        <f t="shared" si="11"/>
        <v>0.36060345884950323</v>
      </c>
      <c r="H188" s="75"/>
    </row>
    <row r="189" spans="1:11" x14ac:dyDescent="0.25">
      <c r="A189" s="307">
        <v>7</v>
      </c>
      <c r="B189" s="67" t="s">
        <v>406</v>
      </c>
      <c r="F189" s="3">
        <v>91</v>
      </c>
      <c r="G189" s="83">
        <f t="shared" si="11"/>
        <v>0.22323071262112104</v>
      </c>
      <c r="H189" s="75"/>
      <c r="K189" s="3"/>
    </row>
    <row r="190" spans="1:11" x14ac:dyDescent="0.25">
      <c r="A190" s="54">
        <v>8</v>
      </c>
      <c r="B190" s="67" t="s">
        <v>347</v>
      </c>
      <c r="F190" s="3">
        <v>12</v>
      </c>
      <c r="G190" s="83">
        <f t="shared" si="11"/>
        <v>2.9437017048939043E-2</v>
      </c>
      <c r="H190" s="75"/>
    </row>
    <row r="191" spans="1:11" x14ac:dyDescent="0.25">
      <c r="A191" s="57"/>
      <c r="B191" s="388" t="s">
        <v>266</v>
      </c>
      <c r="C191" s="388"/>
      <c r="D191" s="388"/>
      <c r="E191" s="15"/>
      <c r="F191" s="88">
        <v>40765</v>
      </c>
      <c r="G191" s="104">
        <v>100</v>
      </c>
      <c r="H191" s="77"/>
    </row>
  </sheetData>
  <sortState xmlns:xlrd2="http://schemas.microsoft.com/office/spreadsheetml/2017/richdata2" ref="O70:O97">
    <sortCondition ref="O70"/>
  </sortState>
  <mergeCells count="14">
    <mergeCell ref="B57:E57"/>
    <mergeCell ref="B166:E166"/>
    <mergeCell ref="B191:D191"/>
    <mergeCell ref="B115:D115"/>
    <mergeCell ref="B67:E67"/>
    <mergeCell ref="B100:E100"/>
    <mergeCell ref="B141:E141"/>
    <mergeCell ref="B150:E150"/>
    <mergeCell ref="B176:E176"/>
    <mergeCell ref="C15:E15"/>
    <mergeCell ref="B34:E34"/>
    <mergeCell ref="B46:E46"/>
    <mergeCell ref="A2:H2"/>
    <mergeCell ref="A4:H4"/>
  </mergeCells>
  <phoneticPr fontId="5" type="noConversion"/>
  <printOptions horizontalCentered="1"/>
  <pageMargins left="0.59055118110236227" right="0.59055118110236227" top="0.78740157480314965" bottom="0.59055118110236227" header="0.19685039370078741" footer="0.51181102362204722"/>
  <pageSetup paperSize="9" scale="71" orientation="portrait" r:id="rId1"/>
  <headerFooter alignWithMargins="0"/>
  <rowBreaks count="2" manualBreakCount="2">
    <brk id="68" max="7" man="1"/>
    <brk id="141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F78"/>
  <sheetViews>
    <sheetView zoomScaleNormal="100" zoomScaleSheetLayoutView="80" workbookViewId="0">
      <pane xSplit="4" ySplit="11" topLeftCell="P71" activePane="bottomRight" state="frozen"/>
      <selection pane="topRight" activeCell="D1" sqref="D1"/>
      <selection pane="bottomLeft" activeCell="A13" sqref="A13"/>
      <selection pane="bottomRight" activeCell="E75" sqref="E75:AB75"/>
    </sheetView>
  </sheetViews>
  <sheetFormatPr defaultRowHeight="13.2" x14ac:dyDescent="0.25"/>
  <cols>
    <col min="1" max="1" width="13.6640625" customWidth="1"/>
    <col min="2" max="2" width="16.33203125" customWidth="1"/>
    <col min="3" max="3" width="8.5546875" customWidth="1"/>
    <col min="4" max="4" width="35.5546875" customWidth="1"/>
    <col min="7" max="7" width="9.5546875" customWidth="1"/>
    <col min="8" max="16" width="8.6640625" customWidth="1"/>
    <col min="19" max="19" width="9.5546875" customWidth="1"/>
    <col min="20" max="22" width="8.6640625" customWidth="1"/>
    <col min="25" max="25" width="9.6640625" customWidth="1"/>
    <col min="26" max="28" width="8.6640625" customWidth="1"/>
  </cols>
  <sheetData>
    <row r="1" spans="1:32" x14ac:dyDescent="0.25">
      <c r="F1" s="61"/>
      <c r="H1" s="61"/>
      <c r="J1" s="61"/>
      <c r="K1" s="61"/>
      <c r="L1" s="61"/>
      <c r="M1" s="61"/>
      <c r="N1" s="61"/>
      <c r="O1" s="61"/>
      <c r="P1" s="61"/>
      <c r="R1" s="61"/>
      <c r="T1" s="61"/>
    </row>
    <row r="2" spans="1:32" x14ac:dyDescent="0.25">
      <c r="A2" s="385" t="s">
        <v>464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W2" s="385"/>
      <c r="X2" s="385"/>
      <c r="Y2" s="385"/>
      <c r="Z2" s="385"/>
      <c r="AA2" s="385"/>
      <c r="AB2" s="385"/>
    </row>
    <row r="3" spans="1:32" x14ac:dyDescent="0.25">
      <c r="E3" s="9"/>
      <c r="F3" s="61"/>
      <c r="H3" s="61"/>
      <c r="J3" s="61"/>
      <c r="K3" s="61"/>
      <c r="L3" s="61"/>
      <c r="M3" s="61"/>
      <c r="N3" s="61"/>
      <c r="O3" s="61"/>
      <c r="P3" s="61"/>
      <c r="R3" s="61"/>
      <c r="T3" s="61"/>
    </row>
    <row r="4" spans="1:32" x14ac:dyDescent="0.25">
      <c r="A4" s="385" t="s">
        <v>61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</row>
    <row r="5" spans="1:32" x14ac:dyDescent="0.25">
      <c r="F5" s="61"/>
      <c r="H5" s="61"/>
      <c r="J5" s="61"/>
      <c r="K5" s="61"/>
      <c r="L5" s="61"/>
      <c r="M5" s="61"/>
      <c r="N5" s="61"/>
      <c r="O5" s="61"/>
      <c r="P5" s="61"/>
      <c r="R5" s="61"/>
      <c r="T5" s="61"/>
    </row>
    <row r="6" spans="1:32" x14ac:dyDescent="0.25">
      <c r="A6" s="1" t="s">
        <v>287</v>
      </c>
      <c r="B6" s="1"/>
      <c r="F6" s="61"/>
      <c r="H6" s="61"/>
      <c r="J6" s="61"/>
      <c r="K6" s="61"/>
      <c r="L6" s="61"/>
      <c r="M6" s="61"/>
      <c r="N6" s="61"/>
      <c r="O6" s="61"/>
      <c r="P6" s="61"/>
      <c r="R6" s="61"/>
      <c r="T6" s="61"/>
    </row>
    <row r="7" spans="1:32" ht="13.8" thickBot="1" x14ac:dyDescent="0.3"/>
    <row r="8" spans="1:32" ht="13.5" customHeight="1" thickBot="1" x14ac:dyDescent="0.3">
      <c r="A8" s="455" t="s">
        <v>286</v>
      </c>
      <c r="B8" s="455" t="s">
        <v>7</v>
      </c>
      <c r="C8" s="455" t="s">
        <v>56</v>
      </c>
      <c r="D8" s="455" t="s">
        <v>236</v>
      </c>
      <c r="E8" s="458" t="s">
        <v>177</v>
      </c>
      <c r="F8" s="459"/>
      <c r="G8" s="459"/>
      <c r="H8" s="459"/>
      <c r="I8" s="459"/>
      <c r="J8" s="459"/>
      <c r="K8" s="459"/>
      <c r="L8" s="459"/>
      <c r="M8" s="459"/>
      <c r="N8" s="459"/>
      <c r="O8" s="459"/>
      <c r="P8" s="459"/>
      <c r="Q8" s="460"/>
      <c r="R8" s="460"/>
      <c r="S8" s="460"/>
      <c r="T8" s="460"/>
      <c r="U8" s="460"/>
      <c r="V8" s="460"/>
      <c r="W8" s="459"/>
      <c r="X8" s="459"/>
      <c r="Y8" s="459"/>
      <c r="Z8" s="459"/>
      <c r="AA8" s="459"/>
      <c r="AB8" s="461"/>
    </row>
    <row r="9" spans="1:32" ht="13.5" customHeight="1" thickBot="1" x14ac:dyDescent="0.3">
      <c r="A9" s="456"/>
      <c r="B9" s="456"/>
      <c r="C9" s="456"/>
      <c r="D9" s="456"/>
      <c r="E9" s="462" t="s">
        <v>423</v>
      </c>
      <c r="F9" s="460"/>
      <c r="G9" s="460"/>
      <c r="H9" s="460"/>
      <c r="I9" s="460"/>
      <c r="J9" s="463"/>
      <c r="K9" s="462" t="s">
        <v>424</v>
      </c>
      <c r="L9" s="460"/>
      <c r="M9" s="460"/>
      <c r="N9" s="460"/>
      <c r="O9" s="460"/>
      <c r="P9" s="463"/>
      <c r="Q9" s="449" t="s">
        <v>202</v>
      </c>
      <c r="R9" s="449"/>
      <c r="S9" s="449"/>
      <c r="T9" s="449"/>
      <c r="U9" s="449"/>
      <c r="V9" s="449"/>
      <c r="W9" s="462" t="s">
        <v>203</v>
      </c>
      <c r="X9" s="460"/>
      <c r="Y9" s="460"/>
      <c r="Z9" s="460"/>
      <c r="AA9" s="460"/>
      <c r="AB9" s="463"/>
    </row>
    <row r="10" spans="1:32" ht="13.8" thickBot="1" x14ac:dyDescent="0.3">
      <c r="A10" s="456"/>
      <c r="B10" s="456"/>
      <c r="C10" s="456"/>
      <c r="D10" s="456"/>
      <c r="E10" s="446" t="s">
        <v>199</v>
      </c>
      <c r="F10" s="448" t="s">
        <v>211</v>
      </c>
      <c r="G10" s="449"/>
      <c r="H10" s="449"/>
      <c r="I10" s="449"/>
      <c r="J10" s="450"/>
      <c r="K10" s="446" t="s">
        <v>199</v>
      </c>
      <c r="L10" s="448" t="s">
        <v>211</v>
      </c>
      <c r="M10" s="449"/>
      <c r="N10" s="449"/>
      <c r="O10" s="449"/>
      <c r="P10" s="450"/>
      <c r="Q10" s="451" t="s">
        <v>199</v>
      </c>
      <c r="R10" s="448" t="s">
        <v>211</v>
      </c>
      <c r="S10" s="449"/>
      <c r="T10" s="449"/>
      <c r="U10" s="449"/>
      <c r="V10" s="449"/>
      <c r="W10" s="446" t="s">
        <v>199</v>
      </c>
      <c r="X10" s="448" t="s">
        <v>211</v>
      </c>
      <c r="Y10" s="449"/>
      <c r="Z10" s="449"/>
      <c r="AA10" s="449"/>
      <c r="AB10" s="450"/>
    </row>
    <row r="11" spans="1:32" ht="13.8" thickBot="1" x14ac:dyDescent="0.3">
      <c r="A11" s="457"/>
      <c r="B11" s="457"/>
      <c r="C11" s="457"/>
      <c r="D11" s="457"/>
      <c r="E11" s="447"/>
      <c r="F11" s="281" t="s">
        <v>212</v>
      </c>
      <c r="G11" s="281" t="s">
        <v>213</v>
      </c>
      <c r="H11" s="281" t="s">
        <v>214</v>
      </c>
      <c r="I11" s="281" t="s">
        <v>215</v>
      </c>
      <c r="J11" s="282" t="s">
        <v>216</v>
      </c>
      <c r="K11" s="447"/>
      <c r="L11" s="281" t="s">
        <v>212</v>
      </c>
      <c r="M11" s="281" t="s">
        <v>213</v>
      </c>
      <c r="N11" s="281" t="s">
        <v>214</v>
      </c>
      <c r="O11" s="281" t="s">
        <v>215</v>
      </c>
      <c r="P11" s="282" t="s">
        <v>216</v>
      </c>
      <c r="Q11" s="452"/>
      <c r="R11" s="281" t="s">
        <v>212</v>
      </c>
      <c r="S11" s="281" t="s">
        <v>213</v>
      </c>
      <c r="T11" s="281" t="s">
        <v>214</v>
      </c>
      <c r="U11" s="281" t="s">
        <v>215</v>
      </c>
      <c r="V11" s="283" t="s">
        <v>216</v>
      </c>
      <c r="W11" s="447"/>
      <c r="X11" s="281" t="s">
        <v>212</v>
      </c>
      <c r="Y11" s="281" t="s">
        <v>213</v>
      </c>
      <c r="Z11" s="281" t="s">
        <v>214</v>
      </c>
      <c r="AA11" s="281" t="s">
        <v>215</v>
      </c>
      <c r="AB11" s="282" t="s">
        <v>216</v>
      </c>
    </row>
    <row r="12" spans="1:32" ht="13.8" x14ac:dyDescent="0.25">
      <c r="A12" s="453" t="s">
        <v>221</v>
      </c>
      <c r="B12" s="277" t="s">
        <v>339</v>
      </c>
      <c r="C12" s="278" t="s">
        <v>122</v>
      </c>
      <c r="D12" s="277" t="s">
        <v>33</v>
      </c>
      <c r="E12" s="279">
        <v>894</v>
      </c>
      <c r="F12" s="280">
        <v>17.100000000000001</v>
      </c>
      <c r="G12" s="280">
        <v>9</v>
      </c>
      <c r="H12" s="280">
        <v>5</v>
      </c>
      <c r="I12" s="280">
        <v>21</v>
      </c>
      <c r="J12" s="280">
        <v>40</v>
      </c>
      <c r="K12" s="279">
        <v>6089</v>
      </c>
      <c r="L12" s="280">
        <v>29</v>
      </c>
      <c r="M12" s="280">
        <v>13</v>
      </c>
      <c r="N12" s="280">
        <v>6</v>
      </c>
      <c r="O12" s="280">
        <v>36</v>
      </c>
      <c r="P12" s="280">
        <v>77</v>
      </c>
      <c r="Q12" s="279">
        <v>14924</v>
      </c>
      <c r="R12" s="280">
        <v>43.8</v>
      </c>
      <c r="S12" s="280">
        <v>15</v>
      </c>
      <c r="T12" s="280">
        <v>4</v>
      </c>
      <c r="U12" s="280">
        <v>58</v>
      </c>
      <c r="V12" s="280">
        <v>127</v>
      </c>
      <c r="W12" s="280">
        <v>286</v>
      </c>
      <c r="X12" s="280">
        <v>69</v>
      </c>
      <c r="Y12" s="280">
        <v>21</v>
      </c>
      <c r="Z12" s="280">
        <v>5</v>
      </c>
      <c r="AA12" s="280">
        <v>103</v>
      </c>
      <c r="AB12" s="280">
        <v>216</v>
      </c>
      <c r="AD12" t="s">
        <v>339</v>
      </c>
      <c r="AE12" t="s">
        <v>471</v>
      </c>
      <c r="AF12" t="s">
        <v>33</v>
      </c>
    </row>
    <row r="13" spans="1:32" ht="13.8" x14ac:dyDescent="0.25">
      <c r="A13" s="454"/>
      <c r="B13" s="273" t="s">
        <v>342</v>
      </c>
      <c r="C13" s="276" t="s">
        <v>128</v>
      </c>
      <c r="D13" s="273" t="s">
        <v>391</v>
      </c>
      <c r="E13" s="274">
        <v>1574</v>
      </c>
      <c r="F13" s="275">
        <v>34</v>
      </c>
      <c r="G13" s="275">
        <v>26</v>
      </c>
      <c r="H13" s="275">
        <v>16</v>
      </c>
      <c r="I13" s="275">
        <v>44</v>
      </c>
      <c r="J13" s="275">
        <v>68</v>
      </c>
      <c r="K13" s="274">
        <v>4985</v>
      </c>
      <c r="L13" s="275">
        <v>60.9</v>
      </c>
      <c r="M13" s="275">
        <v>46</v>
      </c>
      <c r="N13" s="275">
        <v>23</v>
      </c>
      <c r="O13" s="275">
        <v>80</v>
      </c>
      <c r="P13" s="275">
        <v>129</v>
      </c>
      <c r="Q13" s="274">
        <v>6266</v>
      </c>
      <c r="R13" s="275">
        <v>80.3</v>
      </c>
      <c r="S13" s="275">
        <v>53</v>
      </c>
      <c r="T13" s="275">
        <v>26</v>
      </c>
      <c r="U13" s="275">
        <v>107</v>
      </c>
      <c r="V13" s="275">
        <v>186</v>
      </c>
      <c r="W13" s="275">
        <v>531</v>
      </c>
      <c r="X13" s="275">
        <v>120.6</v>
      </c>
      <c r="Y13" s="275">
        <v>75</v>
      </c>
      <c r="Z13" s="275">
        <v>33</v>
      </c>
      <c r="AA13" s="275">
        <v>167</v>
      </c>
      <c r="AB13" s="275">
        <v>297</v>
      </c>
      <c r="AD13" t="s">
        <v>342</v>
      </c>
      <c r="AE13" t="s">
        <v>472</v>
      </c>
      <c r="AF13" t="s">
        <v>391</v>
      </c>
    </row>
    <row r="14" spans="1:32" ht="13.8" x14ac:dyDescent="0.25">
      <c r="A14" s="454"/>
      <c r="B14" s="445" t="s">
        <v>343</v>
      </c>
      <c r="C14" s="276" t="s">
        <v>129</v>
      </c>
      <c r="D14" s="273" t="s">
        <v>25</v>
      </c>
      <c r="E14" s="274">
        <v>4508</v>
      </c>
      <c r="F14" s="275">
        <v>60.3</v>
      </c>
      <c r="G14" s="275">
        <v>40</v>
      </c>
      <c r="H14" s="275">
        <v>22</v>
      </c>
      <c r="I14" s="275">
        <v>78</v>
      </c>
      <c r="J14" s="275">
        <v>137</v>
      </c>
      <c r="K14" s="274">
        <v>7248</v>
      </c>
      <c r="L14" s="275">
        <v>88</v>
      </c>
      <c r="M14" s="275">
        <v>57</v>
      </c>
      <c r="N14" s="275">
        <v>26</v>
      </c>
      <c r="O14" s="275">
        <v>116</v>
      </c>
      <c r="P14" s="275">
        <v>208</v>
      </c>
      <c r="Q14" s="274">
        <v>8428</v>
      </c>
      <c r="R14" s="275">
        <v>84.2</v>
      </c>
      <c r="S14" s="275">
        <v>46</v>
      </c>
      <c r="T14" s="275">
        <v>18</v>
      </c>
      <c r="U14" s="275">
        <v>111</v>
      </c>
      <c r="V14" s="275">
        <v>210</v>
      </c>
      <c r="W14" s="275">
        <v>163</v>
      </c>
      <c r="X14" s="275">
        <v>110.8</v>
      </c>
      <c r="Y14" s="275">
        <v>64</v>
      </c>
      <c r="Z14" s="275">
        <v>25</v>
      </c>
      <c r="AA14" s="275">
        <v>156</v>
      </c>
      <c r="AB14" s="275">
        <v>291</v>
      </c>
      <c r="AD14" t="s">
        <v>343</v>
      </c>
      <c r="AE14" t="s">
        <v>473</v>
      </c>
      <c r="AF14" t="s">
        <v>25</v>
      </c>
    </row>
    <row r="15" spans="1:32" ht="13.8" x14ac:dyDescent="0.25">
      <c r="A15" s="454"/>
      <c r="B15" s="445"/>
      <c r="C15" s="276" t="s">
        <v>130</v>
      </c>
      <c r="D15" s="273" t="s">
        <v>105</v>
      </c>
      <c r="E15" s="274">
        <v>2596</v>
      </c>
      <c r="F15" s="275">
        <v>33.9</v>
      </c>
      <c r="G15" s="275">
        <v>22</v>
      </c>
      <c r="H15" s="275">
        <v>12</v>
      </c>
      <c r="I15" s="275">
        <v>40</v>
      </c>
      <c r="J15" s="275">
        <v>73</v>
      </c>
      <c r="K15" s="274">
        <v>4958</v>
      </c>
      <c r="L15" s="275">
        <v>52.5</v>
      </c>
      <c r="M15" s="275">
        <v>31</v>
      </c>
      <c r="N15" s="275">
        <v>15</v>
      </c>
      <c r="O15" s="275">
        <v>65</v>
      </c>
      <c r="P15" s="275">
        <v>125</v>
      </c>
      <c r="Q15" s="274">
        <v>5585</v>
      </c>
      <c r="R15" s="275">
        <v>62.7</v>
      </c>
      <c r="S15" s="275">
        <v>35</v>
      </c>
      <c r="T15" s="275">
        <v>14</v>
      </c>
      <c r="U15" s="275">
        <v>82</v>
      </c>
      <c r="V15" s="275">
        <v>156</v>
      </c>
      <c r="W15" s="275">
        <v>362</v>
      </c>
      <c r="X15" s="275">
        <v>104.2</v>
      </c>
      <c r="Y15" s="275">
        <v>56.5</v>
      </c>
      <c r="Z15" s="275">
        <v>18</v>
      </c>
      <c r="AA15" s="275">
        <v>161</v>
      </c>
      <c r="AB15" s="275">
        <v>242</v>
      </c>
      <c r="AE15" t="s">
        <v>474</v>
      </c>
      <c r="AF15" t="s">
        <v>105</v>
      </c>
    </row>
    <row r="16" spans="1:32" ht="13.8" x14ac:dyDescent="0.25">
      <c r="A16" s="454"/>
      <c r="B16" s="445"/>
      <c r="C16" s="276" t="s">
        <v>131</v>
      </c>
      <c r="D16" s="273" t="s">
        <v>27</v>
      </c>
      <c r="E16" s="274">
        <v>4633</v>
      </c>
      <c r="F16" s="275">
        <v>63.4</v>
      </c>
      <c r="G16" s="275">
        <v>39</v>
      </c>
      <c r="H16" s="275">
        <v>18</v>
      </c>
      <c r="I16" s="275">
        <v>84</v>
      </c>
      <c r="J16" s="275">
        <v>151</v>
      </c>
      <c r="K16" s="274">
        <v>5291</v>
      </c>
      <c r="L16" s="275">
        <v>67.2</v>
      </c>
      <c r="M16" s="275">
        <v>40</v>
      </c>
      <c r="N16" s="275">
        <v>15</v>
      </c>
      <c r="O16" s="275">
        <v>90</v>
      </c>
      <c r="P16" s="275">
        <v>168</v>
      </c>
      <c r="Q16" s="274">
        <v>4262</v>
      </c>
      <c r="R16" s="275">
        <v>63.3</v>
      </c>
      <c r="S16" s="275">
        <v>34</v>
      </c>
      <c r="T16" s="275">
        <v>12</v>
      </c>
      <c r="U16" s="275">
        <v>83</v>
      </c>
      <c r="V16" s="275">
        <v>155</v>
      </c>
      <c r="W16" s="275">
        <v>31</v>
      </c>
      <c r="X16" s="275">
        <v>187.2</v>
      </c>
      <c r="Y16" s="275">
        <v>84</v>
      </c>
      <c r="Z16" s="275">
        <v>21</v>
      </c>
      <c r="AA16" s="275">
        <v>273</v>
      </c>
      <c r="AB16" s="275">
        <v>449</v>
      </c>
      <c r="AE16" t="s">
        <v>475</v>
      </c>
      <c r="AF16" t="s">
        <v>27</v>
      </c>
    </row>
    <row r="17" spans="1:32" ht="13.8" x14ac:dyDescent="0.25">
      <c r="A17" s="454"/>
      <c r="B17" s="445"/>
      <c r="C17" s="276" t="s">
        <v>132</v>
      </c>
      <c r="D17" s="273" t="s">
        <v>28</v>
      </c>
      <c r="E17" s="274">
        <v>346</v>
      </c>
      <c r="F17" s="275">
        <v>28.2</v>
      </c>
      <c r="G17" s="275">
        <v>21</v>
      </c>
      <c r="H17" s="275">
        <v>12</v>
      </c>
      <c r="I17" s="275">
        <v>36</v>
      </c>
      <c r="J17" s="275">
        <v>58</v>
      </c>
      <c r="K17" s="274">
        <v>3614</v>
      </c>
      <c r="L17" s="275">
        <v>51.6</v>
      </c>
      <c r="M17" s="275">
        <v>38</v>
      </c>
      <c r="N17" s="275">
        <v>19</v>
      </c>
      <c r="O17" s="275">
        <v>67</v>
      </c>
      <c r="P17" s="275">
        <v>108</v>
      </c>
      <c r="Q17" s="274">
        <v>3259</v>
      </c>
      <c r="R17" s="275">
        <v>64.8</v>
      </c>
      <c r="S17" s="275">
        <v>40</v>
      </c>
      <c r="T17" s="275">
        <v>15</v>
      </c>
      <c r="U17" s="275">
        <v>87</v>
      </c>
      <c r="V17" s="275">
        <v>149</v>
      </c>
      <c r="W17" s="275">
        <v>12</v>
      </c>
      <c r="X17" s="275">
        <v>144.6</v>
      </c>
      <c r="Y17" s="275">
        <v>100.5</v>
      </c>
      <c r="Z17" s="275">
        <v>32.5</v>
      </c>
      <c r="AA17" s="275">
        <v>215</v>
      </c>
      <c r="AB17" s="275">
        <v>324</v>
      </c>
      <c r="AE17" t="s">
        <v>476</v>
      </c>
      <c r="AF17" t="s">
        <v>28</v>
      </c>
    </row>
    <row r="18" spans="1:32" ht="13.8" x14ac:dyDescent="0.25">
      <c r="A18" s="454"/>
      <c r="B18" s="464" t="s">
        <v>344</v>
      </c>
      <c r="C18" s="276" t="s">
        <v>135</v>
      </c>
      <c r="D18" s="273" t="s">
        <v>26</v>
      </c>
      <c r="E18" s="274">
        <v>4078</v>
      </c>
      <c r="F18" s="275">
        <v>78.5</v>
      </c>
      <c r="G18" s="275">
        <v>53</v>
      </c>
      <c r="H18" s="275">
        <v>24</v>
      </c>
      <c r="I18" s="275">
        <v>110</v>
      </c>
      <c r="J18" s="275">
        <v>178</v>
      </c>
      <c r="K18" s="274">
        <v>8180</v>
      </c>
      <c r="L18" s="275">
        <v>151.69999999999999</v>
      </c>
      <c r="M18" s="275">
        <v>120.5</v>
      </c>
      <c r="N18" s="275">
        <v>55</v>
      </c>
      <c r="O18" s="275">
        <v>220</v>
      </c>
      <c r="P18" s="275">
        <v>324</v>
      </c>
      <c r="Q18" s="274">
        <v>9531</v>
      </c>
      <c r="R18" s="275">
        <v>152.30000000000001</v>
      </c>
      <c r="S18" s="275">
        <v>120</v>
      </c>
      <c r="T18" s="275">
        <v>39</v>
      </c>
      <c r="U18" s="275">
        <v>225</v>
      </c>
      <c r="V18" s="275">
        <v>349</v>
      </c>
      <c r="W18" s="275">
        <v>187</v>
      </c>
      <c r="X18" s="275">
        <v>205.2</v>
      </c>
      <c r="Y18" s="275">
        <v>161</v>
      </c>
      <c r="Z18" s="275">
        <v>55</v>
      </c>
      <c r="AA18" s="275">
        <v>318</v>
      </c>
      <c r="AB18" s="275">
        <v>447</v>
      </c>
      <c r="AD18" t="s">
        <v>344</v>
      </c>
      <c r="AE18" t="s">
        <v>477</v>
      </c>
      <c r="AF18" t="s">
        <v>26</v>
      </c>
    </row>
    <row r="19" spans="1:32" ht="13.8" x14ac:dyDescent="0.25">
      <c r="A19" s="454"/>
      <c r="B19" s="465"/>
      <c r="C19" s="276" t="s">
        <v>137</v>
      </c>
      <c r="D19" s="273" t="s">
        <v>19</v>
      </c>
      <c r="E19" s="274">
        <v>2837</v>
      </c>
      <c r="F19" s="275">
        <v>35.5</v>
      </c>
      <c r="G19" s="275">
        <v>23</v>
      </c>
      <c r="H19" s="275">
        <v>12</v>
      </c>
      <c r="I19" s="275">
        <v>44</v>
      </c>
      <c r="J19" s="275">
        <v>78</v>
      </c>
      <c r="K19" s="274">
        <v>6521</v>
      </c>
      <c r="L19" s="275">
        <v>55.5</v>
      </c>
      <c r="M19" s="275">
        <v>35</v>
      </c>
      <c r="N19" s="275">
        <v>16</v>
      </c>
      <c r="O19" s="275">
        <v>75</v>
      </c>
      <c r="P19" s="275">
        <v>129</v>
      </c>
      <c r="Q19" s="274">
        <v>8864</v>
      </c>
      <c r="R19" s="275">
        <v>66.7</v>
      </c>
      <c r="S19" s="275">
        <v>42</v>
      </c>
      <c r="T19" s="275">
        <v>17</v>
      </c>
      <c r="U19" s="275">
        <v>92</v>
      </c>
      <c r="V19" s="275">
        <v>158</v>
      </c>
      <c r="W19" s="275">
        <v>118</v>
      </c>
      <c r="X19" s="275">
        <v>97.4</v>
      </c>
      <c r="Y19" s="275">
        <v>66</v>
      </c>
      <c r="Z19" s="275">
        <v>32</v>
      </c>
      <c r="AA19" s="275">
        <v>131</v>
      </c>
      <c r="AB19" s="275">
        <v>239</v>
      </c>
      <c r="AE19" t="s">
        <v>478</v>
      </c>
      <c r="AF19" t="s">
        <v>19</v>
      </c>
    </row>
    <row r="20" spans="1:32" ht="13.8" x14ac:dyDescent="0.25">
      <c r="A20" s="454"/>
      <c r="B20" s="466"/>
      <c r="C20" s="276" t="s">
        <v>379</v>
      </c>
      <c r="D20" s="273" t="s">
        <v>378</v>
      </c>
      <c r="E20" s="274">
        <v>4029</v>
      </c>
      <c r="F20" s="275">
        <v>19.399999999999999</v>
      </c>
      <c r="G20" s="275">
        <v>13</v>
      </c>
      <c r="H20" s="275">
        <v>7</v>
      </c>
      <c r="I20" s="275">
        <v>24</v>
      </c>
      <c r="J20" s="275">
        <v>41</v>
      </c>
      <c r="K20" s="274">
        <v>16696</v>
      </c>
      <c r="L20" s="275">
        <v>57.6</v>
      </c>
      <c r="M20" s="275">
        <v>35</v>
      </c>
      <c r="N20" s="275">
        <v>15</v>
      </c>
      <c r="O20" s="275">
        <v>79</v>
      </c>
      <c r="P20" s="275">
        <v>137</v>
      </c>
      <c r="Q20" s="274">
        <v>14281</v>
      </c>
      <c r="R20" s="275">
        <v>87.2</v>
      </c>
      <c r="S20" s="275">
        <v>52</v>
      </c>
      <c r="T20" s="275">
        <v>19</v>
      </c>
      <c r="U20" s="275">
        <v>125</v>
      </c>
      <c r="V20" s="275">
        <v>216</v>
      </c>
      <c r="W20" s="275">
        <v>473</v>
      </c>
      <c r="X20" s="275">
        <v>206.2</v>
      </c>
      <c r="Y20" s="275">
        <v>172</v>
      </c>
      <c r="Z20" s="275">
        <v>57</v>
      </c>
      <c r="AA20" s="275">
        <v>290</v>
      </c>
      <c r="AB20" s="275">
        <v>449</v>
      </c>
      <c r="AE20" t="s">
        <v>479</v>
      </c>
      <c r="AF20" t="s">
        <v>378</v>
      </c>
    </row>
    <row r="21" spans="1:32" ht="13.8" x14ac:dyDescent="0.25">
      <c r="A21" s="454"/>
      <c r="B21" s="445" t="s">
        <v>275</v>
      </c>
      <c r="C21" s="276" t="s">
        <v>138</v>
      </c>
      <c r="D21" s="273" t="s">
        <v>17</v>
      </c>
      <c r="E21" s="275">
        <v>266</v>
      </c>
      <c r="F21" s="275">
        <v>12.6</v>
      </c>
      <c r="G21" s="275">
        <v>7</v>
      </c>
      <c r="H21" s="275">
        <v>2</v>
      </c>
      <c r="I21" s="275">
        <v>17</v>
      </c>
      <c r="J21" s="275">
        <v>32</v>
      </c>
      <c r="K21" s="275">
        <v>1746</v>
      </c>
      <c r="L21" s="275">
        <v>18.399999999999999</v>
      </c>
      <c r="M21" s="275">
        <v>11</v>
      </c>
      <c r="N21" s="275">
        <v>4</v>
      </c>
      <c r="O21" s="275">
        <v>25</v>
      </c>
      <c r="P21" s="275">
        <v>43</v>
      </c>
      <c r="Q21" s="274">
        <v>2947</v>
      </c>
      <c r="R21" s="275">
        <v>17.899999999999999</v>
      </c>
      <c r="S21" s="275">
        <v>10</v>
      </c>
      <c r="T21" s="275">
        <v>3</v>
      </c>
      <c r="U21" s="275">
        <v>24</v>
      </c>
      <c r="V21" s="275">
        <v>43</v>
      </c>
      <c r="W21" s="275">
        <v>385</v>
      </c>
      <c r="X21" s="275">
        <v>18.899999999999999</v>
      </c>
      <c r="Y21" s="275">
        <v>10</v>
      </c>
      <c r="Z21" s="275">
        <v>2</v>
      </c>
      <c r="AA21" s="275">
        <v>29</v>
      </c>
      <c r="AB21" s="275">
        <v>51</v>
      </c>
      <c r="AD21">
        <v>109</v>
      </c>
      <c r="AE21" t="s">
        <v>480</v>
      </c>
      <c r="AF21" t="s">
        <v>17</v>
      </c>
    </row>
    <row r="22" spans="1:32" ht="13.8" x14ac:dyDescent="0.25">
      <c r="A22" s="454"/>
      <c r="B22" s="445"/>
      <c r="C22" s="276" t="s">
        <v>139</v>
      </c>
      <c r="D22" s="273" t="s">
        <v>18</v>
      </c>
      <c r="E22" s="274">
        <v>484</v>
      </c>
      <c r="F22" s="275">
        <v>16.899999999999999</v>
      </c>
      <c r="G22" s="275">
        <v>12</v>
      </c>
      <c r="H22" s="275">
        <v>7</v>
      </c>
      <c r="I22" s="275">
        <v>21</v>
      </c>
      <c r="J22" s="275">
        <v>32</v>
      </c>
      <c r="K22" s="274">
        <v>4367</v>
      </c>
      <c r="L22" s="275">
        <v>33</v>
      </c>
      <c r="M22" s="275">
        <v>19</v>
      </c>
      <c r="N22" s="275">
        <v>10</v>
      </c>
      <c r="O22" s="275">
        <v>41</v>
      </c>
      <c r="P22" s="275">
        <v>77</v>
      </c>
      <c r="Q22" s="274">
        <v>9474</v>
      </c>
      <c r="R22" s="275">
        <v>56.7</v>
      </c>
      <c r="S22" s="275">
        <v>29</v>
      </c>
      <c r="T22" s="275">
        <v>11</v>
      </c>
      <c r="U22" s="275">
        <v>75</v>
      </c>
      <c r="V22" s="275">
        <v>146</v>
      </c>
      <c r="W22" s="275">
        <v>489</v>
      </c>
      <c r="X22" s="275">
        <v>85.9</v>
      </c>
      <c r="Y22" s="275">
        <v>44</v>
      </c>
      <c r="Z22" s="275">
        <v>15</v>
      </c>
      <c r="AA22" s="275">
        <v>111</v>
      </c>
      <c r="AB22" s="275">
        <v>234</v>
      </c>
      <c r="AE22" t="s">
        <v>481</v>
      </c>
      <c r="AF22" t="s">
        <v>18</v>
      </c>
    </row>
    <row r="23" spans="1:32" ht="13.8" x14ac:dyDescent="0.25">
      <c r="A23" s="454"/>
      <c r="B23" s="445"/>
      <c r="C23" s="276" t="s">
        <v>140</v>
      </c>
      <c r="D23" s="273" t="s">
        <v>20</v>
      </c>
      <c r="E23" s="274">
        <v>1614</v>
      </c>
      <c r="F23" s="275">
        <v>26</v>
      </c>
      <c r="G23" s="275">
        <v>18</v>
      </c>
      <c r="H23" s="275">
        <v>11</v>
      </c>
      <c r="I23" s="275">
        <v>32</v>
      </c>
      <c r="J23" s="275">
        <v>56</v>
      </c>
      <c r="K23" s="274">
        <v>4486</v>
      </c>
      <c r="L23" s="275">
        <v>46.9</v>
      </c>
      <c r="M23" s="275">
        <v>29</v>
      </c>
      <c r="N23" s="275">
        <v>14</v>
      </c>
      <c r="O23" s="275">
        <v>63</v>
      </c>
      <c r="P23" s="275">
        <v>109</v>
      </c>
      <c r="Q23" s="274">
        <v>7883</v>
      </c>
      <c r="R23" s="275">
        <v>51</v>
      </c>
      <c r="S23" s="275">
        <v>29</v>
      </c>
      <c r="T23" s="275">
        <v>13</v>
      </c>
      <c r="U23" s="275">
        <v>66</v>
      </c>
      <c r="V23" s="275">
        <v>130</v>
      </c>
      <c r="W23" s="275">
        <v>502</v>
      </c>
      <c r="X23" s="275">
        <v>34.799999999999997</v>
      </c>
      <c r="Y23" s="275">
        <v>17</v>
      </c>
      <c r="Z23" s="275">
        <v>8</v>
      </c>
      <c r="AA23" s="275">
        <v>37</v>
      </c>
      <c r="AB23" s="275">
        <v>83</v>
      </c>
      <c r="AE23" t="s">
        <v>482</v>
      </c>
      <c r="AF23" t="s">
        <v>20</v>
      </c>
    </row>
    <row r="24" spans="1:32" ht="13.8" x14ac:dyDescent="0.25">
      <c r="A24" s="454"/>
      <c r="B24" s="445" t="s">
        <v>277</v>
      </c>
      <c r="C24" s="276" t="s">
        <v>142</v>
      </c>
      <c r="D24" s="273" t="s">
        <v>38</v>
      </c>
      <c r="E24" s="274">
        <v>3152</v>
      </c>
      <c r="F24" s="275">
        <v>33.1</v>
      </c>
      <c r="G24" s="275">
        <v>18</v>
      </c>
      <c r="H24" s="275">
        <v>8</v>
      </c>
      <c r="I24" s="275">
        <v>42</v>
      </c>
      <c r="J24" s="275">
        <v>82</v>
      </c>
      <c r="K24" s="274">
        <v>11043</v>
      </c>
      <c r="L24" s="275">
        <v>67.400000000000006</v>
      </c>
      <c r="M24" s="275">
        <v>43</v>
      </c>
      <c r="N24" s="275">
        <v>15</v>
      </c>
      <c r="O24" s="275">
        <v>98</v>
      </c>
      <c r="P24" s="275">
        <v>166</v>
      </c>
      <c r="Q24" s="274">
        <v>12430</v>
      </c>
      <c r="R24" s="275">
        <v>72.5</v>
      </c>
      <c r="S24" s="275">
        <v>35</v>
      </c>
      <c r="T24" s="275">
        <v>9</v>
      </c>
      <c r="U24" s="275">
        <v>103</v>
      </c>
      <c r="V24" s="275">
        <v>198</v>
      </c>
      <c r="W24" s="275">
        <v>566</v>
      </c>
      <c r="X24" s="275">
        <v>169.7</v>
      </c>
      <c r="Y24" s="275">
        <v>95</v>
      </c>
      <c r="Z24" s="275">
        <v>34</v>
      </c>
      <c r="AA24" s="275">
        <v>260</v>
      </c>
      <c r="AB24" s="275">
        <v>431</v>
      </c>
      <c r="AD24">
        <v>111</v>
      </c>
      <c r="AE24" t="s">
        <v>483</v>
      </c>
      <c r="AF24" t="s">
        <v>38</v>
      </c>
    </row>
    <row r="25" spans="1:32" ht="13.8" x14ac:dyDescent="0.25">
      <c r="A25" s="454"/>
      <c r="B25" s="445"/>
      <c r="C25" s="276" t="s">
        <v>143</v>
      </c>
      <c r="D25" s="273" t="s">
        <v>39</v>
      </c>
      <c r="E25" s="274">
        <v>5895</v>
      </c>
      <c r="F25" s="275">
        <v>14.7</v>
      </c>
      <c r="G25" s="275">
        <v>7</v>
      </c>
      <c r="H25" s="275">
        <v>3</v>
      </c>
      <c r="I25" s="275">
        <v>17</v>
      </c>
      <c r="J25" s="275">
        <v>36</v>
      </c>
      <c r="K25" s="274">
        <v>7155</v>
      </c>
      <c r="L25" s="275">
        <v>28.7</v>
      </c>
      <c r="M25" s="275">
        <v>14</v>
      </c>
      <c r="N25" s="275">
        <v>5</v>
      </c>
      <c r="O25" s="275">
        <v>35</v>
      </c>
      <c r="P25" s="275">
        <v>76</v>
      </c>
      <c r="Q25" s="274">
        <v>5991</v>
      </c>
      <c r="R25" s="275">
        <v>34.799999999999997</v>
      </c>
      <c r="S25" s="275">
        <v>16</v>
      </c>
      <c r="T25" s="275">
        <v>5</v>
      </c>
      <c r="U25" s="275">
        <v>43</v>
      </c>
      <c r="V25" s="275">
        <v>93</v>
      </c>
      <c r="W25" s="275">
        <v>384</v>
      </c>
      <c r="X25" s="275">
        <v>67.099999999999994</v>
      </c>
      <c r="Y25" s="275">
        <v>38</v>
      </c>
      <c r="Z25" s="275">
        <v>11</v>
      </c>
      <c r="AA25" s="275">
        <v>84.5</v>
      </c>
      <c r="AB25" s="275">
        <v>184</v>
      </c>
      <c r="AE25" t="s">
        <v>484</v>
      </c>
      <c r="AF25" t="s">
        <v>39</v>
      </c>
    </row>
    <row r="26" spans="1:32" ht="13.8" x14ac:dyDescent="0.25">
      <c r="A26" s="454"/>
      <c r="B26" s="445"/>
      <c r="C26" s="276" t="s">
        <v>144</v>
      </c>
      <c r="D26" s="273" t="s">
        <v>42</v>
      </c>
      <c r="E26" s="274">
        <v>3129</v>
      </c>
      <c r="F26" s="275">
        <v>49.4</v>
      </c>
      <c r="G26" s="275">
        <v>29</v>
      </c>
      <c r="H26" s="275">
        <v>14</v>
      </c>
      <c r="I26" s="275">
        <v>65</v>
      </c>
      <c r="J26" s="275">
        <v>122</v>
      </c>
      <c r="K26" s="274">
        <v>12768</v>
      </c>
      <c r="L26" s="275">
        <v>70.2</v>
      </c>
      <c r="M26" s="275">
        <v>43</v>
      </c>
      <c r="N26" s="275">
        <v>14.5</v>
      </c>
      <c r="O26" s="275">
        <v>102.5</v>
      </c>
      <c r="P26" s="275">
        <v>179</v>
      </c>
      <c r="Q26" s="274">
        <v>13569</v>
      </c>
      <c r="R26" s="275">
        <v>86.9</v>
      </c>
      <c r="S26" s="275">
        <v>58</v>
      </c>
      <c r="T26" s="275">
        <v>19</v>
      </c>
      <c r="U26" s="275">
        <v>129</v>
      </c>
      <c r="V26" s="275">
        <v>210</v>
      </c>
      <c r="W26" s="275">
        <v>17</v>
      </c>
      <c r="X26" s="275">
        <v>35.200000000000003</v>
      </c>
      <c r="Y26" s="275">
        <v>12</v>
      </c>
      <c r="Z26" s="275">
        <v>3</v>
      </c>
      <c r="AA26" s="275">
        <v>36</v>
      </c>
      <c r="AB26" s="275">
        <v>129</v>
      </c>
      <c r="AE26" t="s">
        <v>485</v>
      </c>
      <c r="AF26" t="s">
        <v>42</v>
      </c>
    </row>
    <row r="27" spans="1:32" ht="12.75" customHeight="1" x14ac:dyDescent="0.25">
      <c r="A27" s="454"/>
      <c r="B27" s="445" t="s">
        <v>278</v>
      </c>
      <c r="C27" s="276" t="s">
        <v>384</v>
      </c>
      <c r="D27" s="273" t="s">
        <v>43</v>
      </c>
      <c r="E27" s="274">
        <v>4765</v>
      </c>
      <c r="F27" s="275">
        <v>44.6</v>
      </c>
      <c r="G27" s="275">
        <v>29</v>
      </c>
      <c r="H27" s="275">
        <v>16</v>
      </c>
      <c r="I27" s="275">
        <v>55</v>
      </c>
      <c r="J27" s="275">
        <v>101</v>
      </c>
      <c r="K27" s="274">
        <v>11217</v>
      </c>
      <c r="L27" s="275">
        <v>61</v>
      </c>
      <c r="M27" s="275">
        <v>37</v>
      </c>
      <c r="N27" s="275">
        <v>20</v>
      </c>
      <c r="O27" s="275">
        <v>78</v>
      </c>
      <c r="P27" s="275">
        <v>148</v>
      </c>
      <c r="Q27" s="274">
        <v>9288</v>
      </c>
      <c r="R27" s="275">
        <v>67.8</v>
      </c>
      <c r="S27" s="275">
        <v>40</v>
      </c>
      <c r="T27" s="275">
        <v>19</v>
      </c>
      <c r="U27" s="275">
        <v>88</v>
      </c>
      <c r="V27" s="275">
        <v>168</v>
      </c>
      <c r="W27" s="275">
        <v>67</v>
      </c>
      <c r="X27" s="275">
        <v>99.4</v>
      </c>
      <c r="Y27" s="275">
        <v>70</v>
      </c>
      <c r="Z27" s="275">
        <v>36</v>
      </c>
      <c r="AA27" s="275">
        <v>141</v>
      </c>
      <c r="AB27" s="275">
        <v>259</v>
      </c>
      <c r="AD27">
        <v>112</v>
      </c>
      <c r="AE27" t="s">
        <v>486</v>
      </c>
      <c r="AF27" t="s">
        <v>43</v>
      </c>
    </row>
    <row r="28" spans="1:32" ht="13.8" x14ac:dyDescent="0.25">
      <c r="A28" s="454"/>
      <c r="B28" s="445"/>
      <c r="C28" s="276" t="s">
        <v>145</v>
      </c>
      <c r="D28" s="273" t="s">
        <v>44</v>
      </c>
      <c r="E28" s="274">
        <v>2778</v>
      </c>
      <c r="F28" s="275">
        <v>28.3</v>
      </c>
      <c r="G28" s="275">
        <v>17</v>
      </c>
      <c r="H28" s="275">
        <v>8</v>
      </c>
      <c r="I28" s="275">
        <v>35</v>
      </c>
      <c r="J28" s="275">
        <v>65</v>
      </c>
      <c r="K28" s="274">
        <v>7674</v>
      </c>
      <c r="L28" s="275">
        <v>50.5</v>
      </c>
      <c r="M28" s="275">
        <v>26</v>
      </c>
      <c r="N28" s="275">
        <v>11</v>
      </c>
      <c r="O28" s="275">
        <v>65</v>
      </c>
      <c r="P28" s="275">
        <v>126</v>
      </c>
      <c r="Q28" s="274">
        <v>12081</v>
      </c>
      <c r="R28" s="275">
        <v>62.5</v>
      </c>
      <c r="S28" s="275">
        <v>28</v>
      </c>
      <c r="T28" s="275">
        <v>10</v>
      </c>
      <c r="U28" s="275">
        <v>77</v>
      </c>
      <c r="V28" s="275">
        <v>167</v>
      </c>
      <c r="W28" s="275">
        <v>445</v>
      </c>
      <c r="X28" s="275">
        <v>131.80000000000001</v>
      </c>
      <c r="Y28" s="275">
        <v>82</v>
      </c>
      <c r="Z28" s="275">
        <v>25</v>
      </c>
      <c r="AA28" s="275">
        <v>204</v>
      </c>
      <c r="AB28" s="275">
        <v>314</v>
      </c>
      <c r="AE28" t="s">
        <v>487</v>
      </c>
      <c r="AF28" t="s">
        <v>44</v>
      </c>
    </row>
    <row r="29" spans="1:32" ht="13.8" x14ac:dyDescent="0.25">
      <c r="A29" s="454"/>
      <c r="B29" s="445" t="s">
        <v>2</v>
      </c>
      <c r="C29" s="445"/>
      <c r="D29" s="445"/>
      <c r="E29" s="274">
        <v>47578</v>
      </c>
      <c r="F29" s="275">
        <v>40.4</v>
      </c>
      <c r="G29" s="275">
        <v>23</v>
      </c>
      <c r="H29" s="275">
        <v>10</v>
      </c>
      <c r="I29" s="275">
        <v>49</v>
      </c>
      <c r="J29" s="275">
        <v>99</v>
      </c>
      <c r="K29" s="274">
        <v>124038</v>
      </c>
      <c r="L29" s="275">
        <v>62.8</v>
      </c>
      <c r="M29" s="275">
        <v>36</v>
      </c>
      <c r="N29" s="275">
        <v>14</v>
      </c>
      <c r="O29" s="275">
        <v>83</v>
      </c>
      <c r="P29" s="275">
        <v>157</v>
      </c>
      <c r="Q29" s="274">
        <v>149063</v>
      </c>
      <c r="R29" s="275">
        <v>71.5</v>
      </c>
      <c r="S29" s="275">
        <v>37</v>
      </c>
      <c r="T29" s="275">
        <v>12</v>
      </c>
      <c r="U29" s="275">
        <v>97</v>
      </c>
      <c r="V29" s="275">
        <v>186</v>
      </c>
      <c r="W29" s="274">
        <v>5018</v>
      </c>
      <c r="X29" s="275">
        <v>109.4</v>
      </c>
      <c r="Y29" s="275">
        <v>52</v>
      </c>
      <c r="Z29" s="275">
        <v>16</v>
      </c>
      <c r="AA29" s="275">
        <v>152</v>
      </c>
      <c r="AB29" s="275">
        <v>302</v>
      </c>
      <c r="AD29" t="s">
        <v>339</v>
      </c>
      <c r="AE29" t="s">
        <v>488</v>
      </c>
      <c r="AF29" t="s">
        <v>59</v>
      </c>
    </row>
    <row r="30" spans="1:32" ht="13.8" x14ac:dyDescent="0.25">
      <c r="A30" s="454" t="s">
        <v>222</v>
      </c>
      <c r="B30" s="464" t="s">
        <v>339</v>
      </c>
      <c r="C30" s="276" t="s">
        <v>419</v>
      </c>
      <c r="D30" s="273" t="s">
        <v>59</v>
      </c>
      <c r="E30" s="274">
        <v>4233</v>
      </c>
      <c r="F30" s="275">
        <v>73.2</v>
      </c>
      <c r="G30" s="275">
        <v>45</v>
      </c>
      <c r="H30" s="275">
        <v>20</v>
      </c>
      <c r="I30" s="275">
        <v>96</v>
      </c>
      <c r="J30" s="275">
        <v>175</v>
      </c>
      <c r="K30" s="274">
        <v>10338</v>
      </c>
      <c r="L30" s="275">
        <v>136.6</v>
      </c>
      <c r="M30" s="275">
        <v>80</v>
      </c>
      <c r="N30" s="275">
        <v>27</v>
      </c>
      <c r="O30" s="275">
        <v>206</v>
      </c>
      <c r="P30" s="275">
        <v>362</v>
      </c>
      <c r="Q30" s="274">
        <v>7108</v>
      </c>
      <c r="R30" s="275">
        <v>96.4</v>
      </c>
      <c r="S30" s="275">
        <v>53</v>
      </c>
      <c r="T30" s="275">
        <v>18</v>
      </c>
      <c r="U30" s="275">
        <v>116</v>
      </c>
      <c r="V30" s="275">
        <v>245</v>
      </c>
      <c r="W30" s="274">
        <v>348</v>
      </c>
      <c r="X30" s="275">
        <v>124</v>
      </c>
      <c r="Y30" s="275">
        <v>66</v>
      </c>
      <c r="Z30" s="275">
        <v>0</v>
      </c>
      <c r="AA30" s="275">
        <v>162</v>
      </c>
      <c r="AB30" s="275">
        <v>328</v>
      </c>
      <c r="AE30" t="s">
        <v>489</v>
      </c>
      <c r="AF30" t="s">
        <v>31</v>
      </c>
    </row>
    <row r="31" spans="1:32" ht="13.8" x14ac:dyDescent="0.25">
      <c r="A31" s="454"/>
      <c r="B31" s="465"/>
      <c r="C31" s="276" t="s">
        <v>121</v>
      </c>
      <c r="D31" s="273" t="s">
        <v>31</v>
      </c>
      <c r="E31" s="274">
        <v>5591</v>
      </c>
      <c r="F31" s="275">
        <v>32.700000000000003</v>
      </c>
      <c r="G31" s="275">
        <v>21</v>
      </c>
      <c r="H31" s="275">
        <v>11</v>
      </c>
      <c r="I31" s="275">
        <v>41</v>
      </c>
      <c r="J31" s="275">
        <v>73</v>
      </c>
      <c r="K31" s="274">
        <v>19894</v>
      </c>
      <c r="L31" s="275">
        <v>57.6</v>
      </c>
      <c r="M31" s="275">
        <v>31</v>
      </c>
      <c r="N31" s="275">
        <v>13</v>
      </c>
      <c r="O31" s="275">
        <v>72</v>
      </c>
      <c r="P31" s="275">
        <v>146</v>
      </c>
      <c r="Q31" s="274">
        <v>13537</v>
      </c>
      <c r="R31" s="275">
        <v>64.7</v>
      </c>
      <c r="S31" s="275">
        <v>28</v>
      </c>
      <c r="T31" s="275">
        <v>9</v>
      </c>
      <c r="U31" s="275">
        <v>78</v>
      </c>
      <c r="V31" s="275">
        <v>177</v>
      </c>
      <c r="W31" s="274">
        <v>458</v>
      </c>
      <c r="X31" s="275">
        <v>175.1</v>
      </c>
      <c r="Y31" s="275">
        <v>110</v>
      </c>
      <c r="Z31" s="275">
        <v>39</v>
      </c>
      <c r="AA31" s="275">
        <v>261</v>
      </c>
      <c r="AB31" s="275">
        <v>435</v>
      </c>
      <c r="AE31" t="s">
        <v>490</v>
      </c>
      <c r="AF31" t="s">
        <v>32</v>
      </c>
    </row>
    <row r="32" spans="1:32" ht="13.8" x14ac:dyDescent="0.25">
      <c r="A32" s="454"/>
      <c r="B32" s="465"/>
      <c r="C32" s="276" t="s">
        <v>111</v>
      </c>
      <c r="D32" s="273" t="s">
        <v>32</v>
      </c>
      <c r="E32" s="274">
        <v>2432</v>
      </c>
      <c r="F32" s="275">
        <v>19</v>
      </c>
      <c r="G32" s="275">
        <v>11</v>
      </c>
      <c r="H32" s="275">
        <v>5</v>
      </c>
      <c r="I32" s="275">
        <v>24</v>
      </c>
      <c r="J32" s="275">
        <v>44</v>
      </c>
      <c r="K32" s="274">
        <v>5929</v>
      </c>
      <c r="L32" s="275">
        <v>39.6</v>
      </c>
      <c r="M32" s="275">
        <v>21</v>
      </c>
      <c r="N32" s="275">
        <v>8</v>
      </c>
      <c r="O32" s="275">
        <v>53</v>
      </c>
      <c r="P32" s="275">
        <v>101</v>
      </c>
      <c r="Q32" s="274">
        <v>8635</v>
      </c>
      <c r="R32" s="275">
        <v>70.900000000000006</v>
      </c>
      <c r="S32" s="275">
        <v>43</v>
      </c>
      <c r="T32" s="275">
        <v>15</v>
      </c>
      <c r="U32" s="275">
        <v>102</v>
      </c>
      <c r="V32" s="275">
        <v>176</v>
      </c>
      <c r="W32" s="275">
        <v>899</v>
      </c>
      <c r="X32" s="275">
        <v>110.9</v>
      </c>
      <c r="Y32" s="275">
        <v>69</v>
      </c>
      <c r="Z32" s="275">
        <v>24</v>
      </c>
      <c r="AA32" s="275">
        <v>161</v>
      </c>
      <c r="AB32" s="275">
        <v>277</v>
      </c>
      <c r="AE32" t="s">
        <v>491</v>
      </c>
      <c r="AF32" t="s">
        <v>37</v>
      </c>
    </row>
    <row r="33" spans="1:32" ht="13.8" x14ac:dyDescent="0.25">
      <c r="A33" s="454"/>
      <c r="B33" s="465"/>
      <c r="C33" s="276" t="s">
        <v>124</v>
      </c>
      <c r="D33" s="273" t="s">
        <v>37</v>
      </c>
      <c r="E33" s="274">
        <v>2766</v>
      </c>
      <c r="F33" s="275">
        <v>40.200000000000003</v>
      </c>
      <c r="G33" s="275">
        <v>31</v>
      </c>
      <c r="H33" s="275">
        <v>16</v>
      </c>
      <c r="I33" s="275">
        <v>53</v>
      </c>
      <c r="J33" s="275">
        <v>81</v>
      </c>
      <c r="K33" s="274">
        <v>7305</v>
      </c>
      <c r="L33" s="275">
        <v>58.6</v>
      </c>
      <c r="M33" s="275">
        <v>52</v>
      </c>
      <c r="N33" s="275">
        <v>30</v>
      </c>
      <c r="O33" s="275">
        <v>75</v>
      </c>
      <c r="P33" s="275">
        <v>107</v>
      </c>
      <c r="Q33" s="274">
        <v>8616</v>
      </c>
      <c r="R33" s="275">
        <v>71.599999999999994</v>
      </c>
      <c r="S33" s="275">
        <v>61</v>
      </c>
      <c r="T33" s="275">
        <v>39</v>
      </c>
      <c r="U33" s="275">
        <v>95</v>
      </c>
      <c r="V33" s="275">
        <v>136</v>
      </c>
      <c r="W33" s="275">
        <v>110</v>
      </c>
      <c r="X33" s="275">
        <v>104.9</v>
      </c>
      <c r="Y33" s="275">
        <v>70.5</v>
      </c>
      <c r="Z33" s="275">
        <v>10</v>
      </c>
      <c r="AA33" s="275">
        <v>184</v>
      </c>
      <c r="AB33" s="275">
        <v>250.5</v>
      </c>
      <c r="AE33" t="s">
        <v>492</v>
      </c>
      <c r="AF33" t="s">
        <v>58</v>
      </c>
    </row>
    <row r="34" spans="1:32" ht="13.8" x14ac:dyDescent="0.25">
      <c r="A34" s="454"/>
      <c r="B34" s="465"/>
      <c r="C34" s="276" t="s">
        <v>374</v>
      </c>
      <c r="D34" s="273" t="s">
        <v>58</v>
      </c>
      <c r="E34" s="274">
        <v>4374</v>
      </c>
      <c r="F34" s="275">
        <v>42.7</v>
      </c>
      <c r="G34" s="275">
        <v>26</v>
      </c>
      <c r="H34" s="275">
        <v>14</v>
      </c>
      <c r="I34" s="275">
        <v>52</v>
      </c>
      <c r="J34" s="275">
        <v>101</v>
      </c>
      <c r="K34" s="274">
        <v>9997</v>
      </c>
      <c r="L34" s="275">
        <v>141.4</v>
      </c>
      <c r="M34" s="275">
        <v>116</v>
      </c>
      <c r="N34" s="275">
        <v>63</v>
      </c>
      <c r="O34" s="275">
        <v>200</v>
      </c>
      <c r="P34" s="275">
        <v>298</v>
      </c>
      <c r="Q34" s="274">
        <v>6805</v>
      </c>
      <c r="R34" s="275">
        <v>133.30000000000001</v>
      </c>
      <c r="S34" s="275">
        <v>105</v>
      </c>
      <c r="T34" s="275">
        <v>62</v>
      </c>
      <c r="U34" s="275">
        <v>176</v>
      </c>
      <c r="V34" s="275">
        <v>290</v>
      </c>
      <c r="W34" s="275">
        <v>234</v>
      </c>
      <c r="X34" s="275">
        <v>151.1</v>
      </c>
      <c r="Y34" s="275">
        <v>111</v>
      </c>
      <c r="Z34" s="275">
        <v>21</v>
      </c>
      <c r="AA34" s="275">
        <v>228</v>
      </c>
      <c r="AB34" s="275">
        <v>396</v>
      </c>
      <c r="AE34" t="s">
        <v>493</v>
      </c>
      <c r="AF34" t="s">
        <v>469</v>
      </c>
    </row>
    <row r="35" spans="1:32" ht="13.8" x14ac:dyDescent="0.25">
      <c r="A35" s="454"/>
      <c r="B35" s="466"/>
      <c r="C35" s="276" t="s">
        <v>470</v>
      </c>
      <c r="D35" s="273" t="s">
        <v>469</v>
      </c>
      <c r="E35" s="274">
        <v>1432</v>
      </c>
      <c r="F35" s="275">
        <v>19</v>
      </c>
      <c r="G35" s="275">
        <v>11</v>
      </c>
      <c r="H35" s="275">
        <v>5</v>
      </c>
      <c r="I35" s="275">
        <v>22</v>
      </c>
      <c r="J35" s="275">
        <v>43</v>
      </c>
      <c r="K35" s="274">
        <v>3374</v>
      </c>
      <c r="L35" s="275">
        <v>39.5</v>
      </c>
      <c r="M35" s="275">
        <v>20</v>
      </c>
      <c r="N35" s="275">
        <v>7</v>
      </c>
      <c r="O35" s="275">
        <v>51</v>
      </c>
      <c r="P35" s="275">
        <v>100</v>
      </c>
      <c r="Q35" s="274">
        <v>4949</v>
      </c>
      <c r="R35" s="275">
        <v>72.099999999999994</v>
      </c>
      <c r="S35" s="275">
        <v>45</v>
      </c>
      <c r="T35" s="275">
        <v>16</v>
      </c>
      <c r="U35" s="275">
        <v>103</v>
      </c>
      <c r="V35" s="275">
        <v>181</v>
      </c>
      <c r="W35" s="275">
        <v>384</v>
      </c>
      <c r="X35" s="275">
        <v>125</v>
      </c>
      <c r="Y35" s="275">
        <v>81.5</v>
      </c>
      <c r="Z35" s="275">
        <v>28</v>
      </c>
      <c r="AA35" s="275">
        <v>165</v>
      </c>
      <c r="AB35" s="275">
        <v>309</v>
      </c>
      <c r="AD35" t="s">
        <v>340</v>
      </c>
      <c r="AE35" t="s">
        <v>494</v>
      </c>
      <c r="AF35" t="s">
        <v>30</v>
      </c>
    </row>
    <row r="36" spans="1:32" ht="13.8" x14ac:dyDescent="0.25">
      <c r="A36" s="454"/>
      <c r="B36" s="445" t="s">
        <v>340</v>
      </c>
      <c r="C36" s="276" t="s">
        <v>375</v>
      </c>
      <c r="D36" s="273" t="s">
        <v>30</v>
      </c>
      <c r="E36" s="274">
        <v>11938</v>
      </c>
      <c r="F36" s="275">
        <v>81.2</v>
      </c>
      <c r="G36" s="275">
        <v>49</v>
      </c>
      <c r="H36" s="275">
        <v>25</v>
      </c>
      <c r="I36" s="275">
        <v>111</v>
      </c>
      <c r="J36" s="275">
        <v>198</v>
      </c>
      <c r="K36" s="274">
        <v>19534</v>
      </c>
      <c r="L36" s="275">
        <v>119.1</v>
      </c>
      <c r="M36" s="275">
        <v>74</v>
      </c>
      <c r="N36" s="275">
        <v>37</v>
      </c>
      <c r="O36" s="275">
        <v>166</v>
      </c>
      <c r="P36" s="275">
        <v>291</v>
      </c>
      <c r="Q36" s="274">
        <v>10546</v>
      </c>
      <c r="R36" s="275">
        <v>106.5</v>
      </c>
      <c r="S36" s="275">
        <v>62</v>
      </c>
      <c r="T36" s="275">
        <v>31</v>
      </c>
      <c r="U36" s="275">
        <v>139</v>
      </c>
      <c r="V36" s="275">
        <v>276</v>
      </c>
      <c r="W36" s="275">
        <v>421</v>
      </c>
      <c r="X36" s="275">
        <v>133.9</v>
      </c>
      <c r="Y36" s="275">
        <v>75</v>
      </c>
      <c r="Z36" s="275">
        <v>35</v>
      </c>
      <c r="AA36" s="275">
        <v>180</v>
      </c>
      <c r="AB36" s="275">
        <v>357</v>
      </c>
      <c r="AE36" t="s">
        <v>495</v>
      </c>
      <c r="AF36" t="s">
        <v>35</v>
      </c>
    </row>
    <row r="37" spans="1:32" ht="13.8" x14ac:dyDescent="0.25">
      <c r="A37" s="454"/>
      <c r="B37" s="445"/>
      <c r="C37" s="276" t="s">
        <v>116</v>
      </c>
      <c r="D37" s="273" t="s">
        <v>35</v>
      </c>
      <c r="E37" s="274">
        <v>5223</v>
      </c>
      <c r="F37" s="275">
        <v>33</v>
      </c>
      <c r="G37" s="275">
        <v>22</v>
      </c>
      <c r="H37" s="275">
        <v>12</v>
      </c>
      <c r="I37" s="275">
        <v>42</v>
      </c>
      <c r="J37" s="275">
        <v>74</v>
      </c>
      <c r="K37" s="274">
        <v>11956</v>
      </c>
      <c r="L37" s="275">
        <v>66.2</v>
      </c>
      <c r="M37" s="275">
        <v>41</v>
      </c>
      <c r="N37" s="275">
        <v>18</v>
      </c>
      <c r="O37" s="275">
        <v>88</v>
      </c>
      <c r="P37" s="275">
        <v>160</v>
      </c>
      <c r="Q37" s="274">
        <v>10954</v>
      </c>
      <c r="R37" s="275">
        <v>70.8</v>
      </c>
      <c r="S37" s="275">
        <v>34</v>
      </c>
      <c r="T37" s="275">
        <v>12</v>
      </c>
      <c r="U37" s="275">
        <v>89</v>
      </c>
      <c r="V37" s="275">
        <v>191</v>
      </c>
      <c r="W37" s="274">
        <v>351</v>
      </c>
      <c r="X37" s="275">
        <v>122.5</v>
      </c>
      <c r="Y37" s="275">
        <v>76</v>
      </c>
      <c r="Z37" s="275">
        <v>26</v>
      </c>
      <c r="AA37" s="275">
        <v>180</v>
      </c>
      <c r="AB37" s="275">
        <v>304</v>
      </c>
      <c r="AE37" t="s">
        <v>496</v>
      </c>
      <c r="AF37" t="s">
        <v>45</v>
      </c>
    </row>
    <row r="38" spans="1:32" ht="13.8" x14ac:dyDescent="0.25">
      <c r="A38" s="454"/>
      <c r="B38" s="445"/>
      <c r="C38" s="276" t="s">
        <v>114</v>
      </c>
      <c r="D38" s="273" t="s">
        <v>45</v>
      </c>
      <c r="E38" s="274">
        <v>10399</v>
      </c>
      <c r="F38" s="275">
        <v>53.4</v>
      </c>
      <c r="G38" s="275">
        <v>39</v>
      </c>
      <c r="H38" s="275">
        <v>23</v>
      </c>
      <c r="I38" s="275">
        <v>69</v>
      </c>
      <c r="J38" s="275">
        <v>114</v>
      </c>
      <c r="K38" s="274">
        <v>26698</v>
      </c>
      <c r="L38" s="275">
        <v>99.2</v>
      </c>
      <c r="M38" s="275">
        <v>63</v>
      </c>
      <c r="N38" s="275">
        <v>31</v>
      </c>
      <c r="O38" s="275">
        <v>138</v>
      </c>
      <c r="P38" s="275">
        <v>239</v>
      </c>
      <c r="Q38" s="274">
        <v>6521</v>
      </c>
      <c r="R38" s="275">
        <v>71.5</v>
      </c>
      <c r="S38" s="275">
        <v>41</v>
      </c>
      <c r="T38" s="275">
        <v>23</v>
      </c>
      <c r="U38" s="275">
        <v>78</v>
      </c>
      <c r="V38" s="275">
        <v>169</v>
      </c>
      <c r="W38" s="274">
        <v>224</v>
      </c>
      <c r="X38" s="275">
        <v>68.7</v>
      </c>
      <c r="Y38" s="275">
        <v>38</v>
      </c>
      <c r="Z38" s="275">
        <v>18.5</v>
      </c>
      <c r="AA38" s="275">
        <v>73</v>
      </c>
      <c r="AB38" s="275">
        <v>179</v>
      </c>
      <c r="AE38" t="s">
        <v>497</v>
      </c>
      <c r="AF38" t="s">
        <v>36</v>
      </c>
    </row>
    <row r="39" spans="1:32" ht="13.8" x14ac:dyDescent="0.25">
      <c r="A39" s="454"/>
      <c r="B39" s="445"/>
      <c r="C39" s="276" t="s">
        <v>408</v>
      </c>
      <c r="D39" s="273" t="s">
        <v>36</v>
      </c>
      <c r="E39" s="274">
        <v>11034</v>
      </c>
      <c r="F39" s="275">
        <v>51.3</v>
      </c>
      <c r="G39" s="275">
        <v>31</v>
      </c>
      <c r="H39" s="275">
        <v>13</v>
      </c>
      <c r="I39" s="275">
        <v>71</v>
      </c>
      <c r="J39" s="275">
        <v>127</v>
      </c>
      <c r="K39" s="274">
        <v>40760</v>
      </c>
      <c r="L39" s="275">
        <v>118.4</v>
      </c>
      <c r="M39" s="275">
        <v>80</v>
      </c>
      <c r="N39" s="275">
        <v>31</v>
      </c>
      <c r="O39" s="275">
        <v>173</v>
      </c>
      <c r="P39" s="275">
        <v>287</v>
      </c>
      <c r="Q39" s="274">
        <v>19585</v>
      </c>
      <c r="R39" s="275">
        <v>128</v>
      </c>
      <c r="S39" s="275">
        <v>84</v>
      </c>
      <c r="T39" s="275">
        <v>34</v>
      </c>
      <c r="U39" s="275">
        <v>183</v>
      </c>
      <c r="V39" s="275">
        <v>309</v>
      </c>
      <c r="W39" s="274">
        <v>356</v>
      </c>
      <c r="X39" s="275">
        <v>243.4</v>
      </c>
      <c r="Y39" s="275">
        <v>179</v>
      </c>
      <c r="Z39" s="275">
        <v>59</v>
      </c>
      <c r="AA39" s="275">
        <v>391.5</v>
      </c>
      <c r="AB39" s="275">
        <v>587</v>
      </c>
      <c r="AD39" t="s">
        <v>341</v>
      </c>
      <c r="AE39" t="s">
        <v>498</v>
      </c>
      <c r="AF39" t="s">
        <v>29</v>
      </c>
    </row>
    <row r="40" spans="1:32" ht="13.8" x14ac:dyDescent="0.25">
      <c r="A40" s="454"/>
      <c r="B40" s="273" t="s">
        <v>341</v>
      </c>
      <c r="C40" s="276" t="s">
        <v>117</v>
      </c>
      <c r="D40" s="273" t="s">
        <v>29</v>
      </c>
      <c r="E40" s="274">
        <v>4575</v>
      </c>
      <c r="F40" s="275">
        <v>27.9</v>
      </c>
      <c r="G40" s="275">
        <v>21</v>
      </c>
      <c r="H40" s="275">
        <v>13</v>
      </c>
      <c r="I40" s="275">
        <v>34</v>
      </c>
      <c r="J40" s="275">
        <v>57</v>
      </c>
      <c r="K40" s="274">
        <v>15324</v>
      </c>
      <c r="L40" s="275">
        <v>84.6</v>
      </c>
      <c r="M40" s="275">
        <v>57</v>
      </c>
      <c r="N40" s="275">
        <v>26</v>
      </c>
      <c r="O40" s="275">
        <v>116</v>
      </c>
      <c r="P40" s="275">
        <v>198</v>
      </c>
      <c r="Q40" s="274">
        <v>20466</v>
      </c>
      <c r="R40" s="275">
        <v>115</v>
      </c>
      <c r="S40" s="275">
        <v>72</v>
      </c>
      <c r="T40" s="275">
        <v>36</v>
      </c>
      <c r="U40" s="275">
        <v>148</v>
      </c>
      <c r="V40" s="275">
        <v>274</v>
      </c>
      <c r="W40" s="275">
        <v>800</v>
      </c>
      <c r="X40" s="275">
        <v>161.5</v>
      </c>
      <c r="Y40" s="275">
        <v>83.5</v>
      </c>
      <c r="Z40" s="275">
        <v>26</v>
      </c>
      <c r="AA40" s="275">
        <v>242.5</v>
      </c>
      <c r="AB40" s="275">
        <v>411</v>
      </c>
      <c r="AD40" t="s">
        <v>342</v>
      </c>
      <c r="AE40" t="s">
        <v>499</v>
      </c>
      <c r="AF40" t="s">
        <v>24</v>
      </c>
    </row>
    <row r="41" spans="1:32" ht="13.8" x14ac:dyDescent="0.25">
      <c r="A41" s="454"/>
      <c r="B41" s="273" t="s">
        <v>342</v>
      </c>
      <c r="C41" s="276" t="s">
        <v>127</v>
      </c>
      <c r="D41" s="273" t="s">
        <v>24</v>
      </c>
      <c r="E41" s="274">
        <v>3091</v>
      </c>
      <c r="F41" s="275">
        <v>35.5</v>
      </c>
      <c r="G41" s="275">
        <v>26</v>
      </c>
      <c r="H41" s="275">
        <v>15</v>
      </c>
      <c r="I41" s="275">
        <v>46</v>
      </c>
      <c r="J41" s="275">
        <v>71</v>
      </c>
      <c r="K41" s="274">
        <v>9612</v>
      </c>
      <c r="L41" s="275">
        <v>87.3</v>
      </c>
      <c r="M41" s="275">
        <v>59</v>
      </c>
      <c r="N41" s="275">
        <v>31</v>
      </c>
      <c r="O41" s="275">
        <v>118</v>
      </c>
      <c r="P41" s="275">
        <v>200</v>
      </c>
      <c r="Q41" s="274">
        <v>7044</v>
      </c>
      <c r="R41" s="275">
        <v>106.3</v>
      </c>
      <c r="S41" s="275">
        <v>72</v>
      </c>
      <c r="T41" s="275">
        <v>34</v>
      </c>
      <c r="U41" s="275">
        <v>150</v>
      </c>
      <c r="V41" s="275">
        <v>245</v>
      </c>
      <c r="W41" s="275">
        <v>598</v>
      </c>
      <c r="X41" s="275">
        <v>123.5</v>
      </c>
      <c r="Y41" s="275">
        <v>67</v>
      </c>
      <c r="Z41" s="275">
        <v>29</v>
      </c>
      <c r="AA41" s="275">
        <v>189</v>
      </c>
      <c r="AB41" s="275">
        <v>315</v>
      </c>
      <c r="AD41" t="s">
        <v>343</v>
      </c>
      <c r="AE41" t="s">
        <v>500</v>
      </c>
      <c r="AF41" t="s">
        <v>106</v>
      </c>
    </row>
    <row r="42" spans="1:32" ht="13.8" x14ac:dyDescent="0.25">
      <c r="A42" s="454"/>
      <c r="B42" s="273" t="s">
        <v>343</v>
      </c>
      <c r="C42" s="276" t="s">
        <v>133</v>
      </c>
      <c r="D42" s="273" t="s">
        <v>106</v>
      </c>
      <c r="E42" s="274">
        <v>3914</v>
      </c>
      <c r="F42" s="275">
        <v>44</v>
      </c>
      <c r="G42" s="275">
        <v>34</v>
      </c>
      <c r="H42" s="275">
        <v>19</v>
      </c>
      <c r="I42" s="275">
        <v>58</v>
      </c>
      <c r="J42" s="275">
        <v>90</v>
      </c>
      <c r="K42" s="274">
        <v>12693</v>
      </c>
      <c r="L42" s="275">
        <v>79.2</v>
      </c>
      <c r="M42" s="275">
        <v>65</v>
      </c>
      <c r="N42" s="275">
        <v>32</v>
      </c>
      <c r="O42" s="275">
        <v>110</v>
      </c>
      <c r="P42" s="275">
        <v>162</v>
      </c>
      <c r="Q42" s="274">
        <v>11769</v>
      </c>
      <c r="R42" s="275">
        <v>87.9</v>
      </c>
      <c r="S42" s="275">
        <v>59</v>
      </c>
      <c r="T42" s="275">
        <v>24</v>
      </c>
      <c r="U42" s="275">
        <v>129</v>
      </c>
      <c r="V42" s="275">
        <v>204</v>
      </c>
      <c r="W42" s="275">
        <v>715</v>
      </c>
      <c r="X42" s="275">
        <v>165.6</v>
      </c>
      <c r="Y42" s="275">
        <v>129</v>
      </c>
      <c r="Z42" s="275">
        <v>53</v>
      </c>
      <c r="AA42" s="275">
        <v>242</v>
      </c>
      <c r="AB42" s="275">
        <v>356</v>
      </c>
      <c r="AD42" t="s">
        <v>344</v>
      </c>
      <c r="AE42" t="s">
        <v>501</v>
      </c>
      <c r="AF42" t="s">
        <v>23</v>
      </c>
    </row>
    <row r="43" spans="1:32" ht="13.8" x14ac:dyDescent="0.25">
      <c r="A43" s="454"/>
      <c r="B43" s="445" t="s">
        <v>344</v>
      </c>
      <c r="C43" s="276" t="s">
        <v>134</v>
      </c>
      <c r="D43" s="273" t="s">
        <v>23</v>
      </c>
      <c r="E43" s="274">
        <v>2762</v>
      </c>
      <c r="F43" s="275">
        <v>47.1</v>
      </c>
      <c r="G43" s="275">
        <v>34</v>
      </c>
      <c r="H43" s="275">
        <v>17</v>
      </c>
      <c r="I43" s="275">
        <v>60</v>
      </c>
      <c r="J43" s="275">
        <v>101</v>
      </c>
      <c r="K43" s="274">
        <v>8934</v>
      </c>
      <c r="L43" s="275">
        <v>79.3</v>
      </c>
      <c r="M43" s="275">
        <v>53</v>
      </c>
      <c r="N43" s="275">
        <v>23</v>
      </c>
      <c r="O43" s="275">
        <v>107</v>
      </c>
      <c r="P43" s="275">
        <v>184</v>
      </c>
      <c r="Q43" s="274">
        <v>9040</v>
      </c>
      <c r="R43" s="275">
        <v>95</v>
      </c>
      <c r="S43" s="275">
        <v>61</v>
      </c>
      <c r="T43" s="275">
        <v>21</v>
      </c>
      <c r="U43" s="275">
        <v>138</v>
      </c>
      <c r="V43" s="275">
        <v>232</v>
      </c>
      <c r="W43" s="275">
        <v>304</v>
      </c>
      <c r="X43" s="275">
        <v>156.9</v>
      </c>
      <c r="Y43" s="275">
        <v>96.5</v>
      </c>
      <c r="Z43" s="275">
        <v>28.5</v>
      </c>
      <c r="AA43" s="275">
        <v>231.5</v>
      </c>
      <c r="AB43" s="275">
        <v>398</v>
      </c>
      <c r="AE43" t="s">
        <v>502</v>
      </c>
      <c r="AF43" t="s">
        <v>196</v>
      </c>
    </row>
    <row r="44" spans="1:32" ht="13.8" x14ac:dyDescent="0.25">
      <c r="A44" s="454"/>
      <c r="B44" s="445"/>
      <c r="C44" s="276" t="s">
        <v>136</v>
      </c>
      <c r="D44" s="273" t="s">
        <v>196</v>
      </c>
      <c r="E44" s="274">
        <v>1673</v>
      </c>
      <c r="F44" s="275">
        <v>28.7</v>
      </c>
      <c r="G44" s="275">
        <v>20</v>
      </c>
      <c r="H44" s="275">
        <v>11</v>
      </c>
      <c r="I44" s="275">
        <v>36</v>
      </c>
      <c r="J44" s="275">
        <v>58</v>
      </c>
      <c r="K44" s="274">
        <v>6614</v>
      </c>
      <c r="L44" s="275">
        <v>53.4</v>
      </c>
      <c r="M44" s="275">
        <v>35</v>
      </c>
      <c r="N44" s="275">
        <v>17</v>
      </c>
      <c r="O44" s="275">
        <v>68</v>
      </c>
      <c r="P44" s="275">
        <v>122</v>
      </c>
      <c r="Q44" s="274">
        <v>8412</v>
      </c>
      <c r="R44" s="275">
        <v>71</v>
      </c>
      <c r="S44" s="275">
        <v>40</v>
      </c>
      <c r="T44" s="275">
        <v>16</v>
      </c>
      <c r="U44" s="275">
        <v>94</v>
      </c>
      <c r="V44" s="275">
        <v>178</v>
      </c>
      <c r="W44" s="275">
        <v>511</v>
      </c>
      <c r="X44" s="275">
        <v>155.5</v>
      </c>
      <c r="Y44" s="275">
        <v>107</v>
      </c>
      <c r="Z44" s="275">
        <v>47</v>
      </c>
      <c r="AA44" s="275">
        <v>225</v>
      </c>
      <c r="AB44" s="275">
        <v>347</v>
      </c>
      <c r="AD44">
        <v>109</v>
      </c>
      <c r="AE44" t="s">
        <v>503</v>
      </c>
      <c r="AF44" t="s">
        <v>46</v>
      </c>
    </row>
    <row r="45" spans="1:32" ht="13.8" x14ac:dyDescent="0.25">
      <c r="A45" s="454"/>
      <c r="B45" s="273" t="s">
        <v>275</v>
      </c>
      <c r="C45" s="276" t="s">
        <v>141</v>
      </c>
      <c r="D45" s="273" t="s">
        <v>46</v>
      </c>
      <c r="E45" s="274">
        <v>10431</v>
      </c>
      <c r="F45" s="275">
        <v>83.9</v>
      </c>
      <c r="G45" s="275">
        <v>52</v>
      </c>
      <c r="H45" s="275">
        <v>20</v>
      </c>
      <c r="I45" s="275">
        <v>122</v>
      </c>
      <c r="J45" s="275">
        <v>208</v>
      </c>
      <c r="K45" s="274">
        <v>10280</v>
      </c>
      <c r="L45" s="275">
        <v>117.5</v>
      </c>
      <c r="M45" s="275">
        <v>78</v>
      </c>
      <c r="N45" s="275">
        <v>27</v>
      </c>
      <c r="O45" s="275">
        <v>172</v>
      </c>
      <c r="P45" s="275">
        <v>287</v>
      </c>
      <c r="Q45" s="274">
        <v>13624</v>
      </c>
      <c r="R45" s="275">
        <v>79.400000000000006</v>
      </c>
      <c r="S45" s="275">
        <v>40</v>
      </c>
      <c r="T45" s="275">
        <v>16</v>
      </c>
      <c r="U45" s="275">
        <v>92</v>
      </c>
      <c r="V45" s="275">
        <v>206</v>
      </c>
      <c r="W45" s="275">
        <v>354</v>
      </c>
      <c r="X45" s="275">
        <v>165.7</v>
      </c>
      <c r="Y45" s="275">
        <v>74.5</v>
      </c>
      <c r="Z45" s="275">
        <v>28</v>
      </c>
      <c r="AA45" s="275">
        <v>237</v>
      </c>
      <c r="AB45" s="275">
        <v>456</v>
      </c>
      <c r="AD45">
        <v>110</v>
      </c>
      <c r="AE45" t="s">
        <v>504</v>
      </c>
      <c r="AF45" t="s">
        <v>21</v>
      </c>
    </row>
    <row r="46" spans="1:32" ht="13.8" x14ac:dyDescent="0.25">
      <c r="A46" s="454"/>
      <c r="B46" s="273" t="s">
        <v>276</v>
      </c>
      <c r="C46" s="276" t="s">
        <v>420</v>
      </c>
      <c r="D46" s="273" t="s">
        <v>21</v>
      </c>
      <c r="E46" s="274">
        <v>7397</v>
      </c>
      <c r="F46" s="275">
        <v>127.7</v>
      </c>
      <c r="G46" s="275">
        <v>82</v>
      </c>
      <c r="H46" s="275">
        <v>35</v>
      </c>
      <c r="I46" s="275">
        <v>182</v>
      </c>
      <c r="J46" s="275">
        <v>308</v>
      </c>
      <c r="K46" s="274">
        <v>6930</v>
      </c>
      <c r="L46" s="275">
        <v>146</v>
      </c>
      <c r="M46" s="275">
        <v>73.5</v>
      </c>
      <c r="N46" s="275">
        <v>25</v>
      </c>
      <c r="O46" s="275">
        <v>209</v>
      </c>
      <c r="P46" s="275">
        <v>398</v>
      </c>
      <c r="Q46" s="274">
        <v>8338</v>
      </c>
      <c r="R46" s="275">
        <v>84.7</v>
      </c>
      <c r="S46" s="275">
        <v>42</v>
      </c>
      <c r="T46" s="275">
        <v>12</v>
      </c>
      <c r="U46" s="275">
        <v>105</v>
      </c>
      <c r="V46" s="275">
        <v>218</v>
      </c>
      <c r="W46" s="275">
        <v>308</v>
      </c>
      <c r="X46" s="275">
        <v>94.9</v>
      </c>
      <c r="Y46" s="275">
        <v>27</v>
      </c>
      <c r="Z46" s="275">
        <v>4</v>
      </c>
      <c r="AA46" s="275">
        <v>95.5</v>
      </c>
      <c r="AB46" s="275">
        <v>308</v>
      </c>
      <c r="AD46">
        <v>111</v>
      </c>
      <c r="AE46" t="s">
        <v>505</v>
      </c>
      <c r="AF46" t="s">
        <v>60</v>
      </c>
    </row>
    <row r="47" spans="1:32" ht="13.8" x14ac:dyDescent="0.25">
      <c r="A47" s="454"/>
      <c r="B47" s="445" t="s">
        <v>277</v>
      </c>
      <c r="C47" s="276" t="s">
        <v>380</v>
      </c>
      <c r="D47" s="273" t="s">
        <v>60</v>
      </c>
      <c r="E47" s="274">
        <v>4530</v>
      </c>
      <c r="F47" s="275">
        <v>62</v>
      </c>
      <c r="G47" s="275">
        <v>32</v>
      </c>
      <c r="H47" s="275">
        <v>14</v>
      </c>
      <c r="I47" s="275">
        <v>77</v>
      </c>
      <c r="J47" s="275">
        <v>157</v>
      </c>
      <c r="K47" s="274">
        <v>22643</v>
      </c>
      <c r="L47" s="275">
        <v>152.1</v>
      </c>
      <c r="M47" s="275">
        <v>77</v>
      </c>
      <c r="N47" s="275">
        <v>25</v>
      </c>
      <c r="O47" s="275">
        <v>233</v>
      </c>
      <c r="P47" s="275">
        <v>414</v>
      </c>
      <c r="Q47" s="274">
        <v>13905</v>
      </c>
      <c r="R47" s="275">
        <v>127.2</v>
      </c>
      <c r="S47" s="275">
        <v>44</v>
      </c>
      <c r="T47" s="275">
        <v>13</v>
      </c>
      <c r="U47" s="275">
        <v>158</v>
      </c>
      <c r="V47" s="275">
        <v>397</v>
      </c>
      <c r="W47" s="274">
        <v>509</v>
      </c>
      <c r="X47" s="275">
        <v>162.9</v>
      </c>
      <c r="Y47" s="275">
        <v>60</v>
      </c>
      <c r="Z47" s="275">
        <v>14</v>
      </c>
      <c r="AA47" s="275">
        <v>204</v>
      </c>
      <c r="AB47" s="275">
        <v>506</v>
      </c>
      <c r="AE47" t="s">
        <v>506</v>
      </c>
      <c r="AF47" t="s">
        <v>40</v>
      </c>
    </row>
    <row r="48" spans="1:32" ht="13.8" x14ac:dyDescent="0.25">
      <c r="A48" s="454"/>
      <c r="B48" s="445"/>
      <c r="C48" s="276" t="s">
        <v>381</v>
      </c>
      <c r="D48" s="273" t="s">
        <v>40</v>
      </c>
      <c r="E48" s="274">
        <v>7619</v>
      </c>
      <c r="F48" s="275">
        <v>50.2</v>
      </c>
      <c r="G48" s="275">
        <v>23</v>
      </c>
      <c r="H48" s="275">
        <v>8</v>
      </c>
      <c r="I48" s="275">
        <v>64</v>
      </c>
      <c r="J48" s="275">
        <v>136</v>
      </c>
      <c r="K48" s="274">
        <v>13324</v>
      </c>
      <c r="L48" s="275">
        <v>74.7</v>
      </c>
      <c r="M48" s="275">
        <v>35</v>
      </c>
      <c r="N48" s="275">
        <v>10</v>
      </c>
      <c r="O48" s="275">
        <v>98</v>
      </c>
      <c r="P48" s="275">
        <v>205</v>
      </c>
      <c r="Q48" s="274">
        <v>12613</v>
      </c>
      <c r="R48" s="275">
        <v>64</v>
      </c>
      <c r="S48" s="275">
        <v>22</v>
      </c>
      <c r="T48" s="275">
        <v>5</v>
      </c>
      <c r="U48" s="275">
        <v>76</v>
      </c>
      <c r="V48" s="275">
        <v>192</v>
      </c>
      <c r="W48" s="275">
        <v>235</v>
      </c>
      <c r="X48" s="275">
        <v>125.4</v>
      </c>
      <c r="Y48" s="275">
        <v>76</v>
      </c>
      <c r="Z48" s="275">
        <v>18</v>
      </c>
      <c r="AA48" s="275">
        <v>174</v>
      </c>
      <c r="AB48" s="275">
        <v>319</v>
      </c>
      <c r="AD48">
        <v>112</v>
      </c>
      <c r="AE48" t="s">
        <v>507</v>
      </c>
      <c r="AF48" t="s">
        <v>197</v>
      </c>
    </row>
    <row r="49" spans="1:32" ht="12.75" customHeight="1" x14ac:dyDescent="0.25">
      <c r="A49" s="454"/>
      <c r="B49" s="445" t="s">
        <v>278</v>
      </c>
      <c r="C49" s="276" t="s">
        <v>383</v>
      </c>
      <c r="D49" s="273" t="s">
        <v>197</v>
      </c>
      <c r="E49" s="274">
        <v>8396</v>
      </c>
      <c r="F49" s="275">
        <v>102.6</v>
      </c>
      <c r="G49" s="275">
        <v>57</v>
      </c>
      <c r="H49" s="275">
        <v>24</v>
      </c>
      <c r="I49" s="275">
        <v>142</v>
      </c>
      <c r="J49" s="275">
        <v>257</v>
      </c>
      <c r="K49" s="274">
        <v>11956</v>
      </c>
      <c r="L49" s="275">
        <v>123.1</v>
      </c>
      <c r="M49" s="275">
        <v>55</v>
      </c>
      <c r="N49" s="275">
        <v>17</v>
      </c>
      <c r="O49" s="275">
        <v>180</v>
      </c>
      <c r="P49" s="275">
        <v>338</v>
      </c>
      <c r="Q49" s="274">
        <v>7286</v>
      </c>
      <c r="R49" s="275">
        <v>84.6</v>
      </c>
      <c r="S49" s="275">
        <v>38</v>
      </c>
      <c r="T49" s="275">
        <v>14</v>
      </c>
      <c r="U49" s="275">
        <v>89</v>
      </c>
      <c r="V49" s="275">
        <v>220</v>
      </c>
      <c r="W49" s="274">
        <v>183</v>
      </c>
      <c r="X49" s="275">
        <v>108.7</v>
      </c>
      <c r="Y49" s="275">
        <v>55</v>
      </c>
      <c r="Z49" s="275">
        <v>27</v>
      </c>
      <c r="AA49" s="275">
        <v>126</v>
      </c>
      <c r="AB49" s="275">
        <v>291</v>
      </c>
      <c r="AE49" t="s">
        <v>508</v>
      </c>
      <c r="AF49" t="s">
        <v>198</v>
      </c>
    </row>
    <row r="50" spans="1:32" ht="13.8" x14ac:dyDescent="0.25">
      <c r="A50" s="454"/>
      <c r="B50" s="445"/>
      <c r="C50" s="276" t="s">
        <v>146</v>
      </c>
      <c r="D50" s="273" t="s">
        <v>198</v>
      </c>
      <c r="E50" s="274">
        <v>6361</v>
      </c>
      <c r="F50" s="275">
        <v>37.6</v>
      </c>
      <c r="G50" s="275">
        <v>19</v>
      </c>
      <c r="H50" s="275">
        <v>9</v>
      </c>
      <c r="I50" s="275">
        <v>44</v>
      </c>
      <c r="J50" s="275">
        <v>92</v>
      </c>
      <c r="K50" s="274">
        <v>11789</v>
      </c>
      <c r="L50" s="275">
        <v>55.3</v>
      </c>
      <c r="M50" s="275">
        <v>24</v>
      </c>
      <c r="N50" s="275">
        <v>8</v>
      </c>
      <c r="O50" s="275">
        <v>69</v>
      </c>
      <c r="P50" s="275">
        <v>149</v>
      </c>
      <c r="Q50" s="274">
        <v>13024</v>
      </c>
      <c r="R50" s="275">
        <v>58.4</v>
      </c>
      <c r="S50" s="275">
        <v>20</v>
      </c>
      <c r="T50" s="275">
        <v>5</v>
      </c>
      <c r="U50" s="275">
        <v>71.5</v>
      </c>
      <c r="V50" s="275">
        <v>166</v>
      </c>
      <c r="W50" s="275">
        <v>439</v>
      </c>
      <c r="X50" s="275">
        <v>123.7</v>
      </c>
      <c r="Y50" s="275">
        <v>54</v>
      </c>
      <c r="Z50" s="275">
        <v>14</v>
      </c>
      <c r="AA50" s="275">
        <v>170</v>
      </c>
      <c r="AB50" s="275">
        <v>374</v>
      </c>
      <c r="AD50" t="s">
        <v>453</v>
      </c>
      <c r="AE50" t="s">
        <v>509</v>
      </c>
      <c r="AF50" t="s">
        <v>418</v>
      </c>
    </row>
    <row r="51" spans="1:32" ht="14.4" x14ac:dyDescent="0.3">
      <c r="A51" s="454"/>
      <c r="B51" s="165" t="s">
        <v>453</v>
      </c>
      <c r="C51" s="276" t="s">
        <v>421</v>
      </c>
      <c r="D51" s="273" t="s">
        <v>418</v>
      </c>
      <c r="E51" s="274">
        <v>3721</v>
      </c>
      <c r="F51" s="275">
        <v>48.4</v>
      </c>
      <c r="G51" s="275">
        <v>32</v>
      </c>
      <c r="H51" s="275">
        <v>18</v>
      </c>
      <c r="I51" s="275">
        <v>60</v>
      </c>
      <c r="J51" s="275">
        <v>107</v>
      </c>
      <c r="K51" s="274">
        <v>11136</v>
      </c>
      <c r="L51" s="275">
        <v>146.6</v>
      </c>
      <c r="M51" s="275">
        <v>121</v>
      </c>
      <c r="N51" s="275">
        <v>46</v>
      </c>
      <c r="O51" s="275">
        <v>220</v>
      </c>
      <c r="P51" s="275">
        <v>317</v>
      </c>
      <c r="Q51" s="274">
        <v>11296</v>
      </c>
      <c r="R51" s="275">
        <v>138.4</v>
      </c>
      <c r="S51" s="275">
        <v>101</v>
      </c>
      <c r="T51" s="275">
        <v>33</v>
      </c>
      <c r="U51" s="275">
        <v>211</v>
      </c>
      <c r="V51" s="275">
        <v>327</v>
      </c>
      <c r="W51" s="275">
        <v>1414</v>
      </c>
      <c r="X51" s="275">
        <v>113.1</v>
      </c>
      <c r="Y51" s="275">
        <v>52</v>
      </c>
      <c r="Z51" s="275">
        <v>0</v>
      </c>
      <c r="AA51" s="275">
        <v>183</v>
      </c>
      <c r="AB51" s="275">
        <v>321</v>
      </c>
      <c r="AD51" t="s">
        <v>279</v>
      </c>
      <c r="AE51" t="s">
        <v>510</v>
      </c>
      <c r="AF51" t="s">
        <v>126</v>
      </c>
    </row>
    <row r="52" spans="1:32" ht="13.8" x14ac:dyDescent="0.25">
      <c r="A52" s="454"/>
      <c r="B52" s="273" t="s">
        <v>279</v>
      </c>
      <c r="C52" s="276" t="s">
        <v>125</v>
      </c>
      <c r="D52" s="273" t="s">
        <v>126</v>
      </c>
      <c r="E52" s="274">
        <v>10063</v>
      </c>
      <c r="F52" s="275">
        <v>73.099999999999994</v>
      </c>
      <c r="G52" s="275">
        <v>43</v>
      </c>
      <c r="H52" s="275">
        <v>18</v>
      </c>
      <c r="I52" s="275">
        <v>99</v>
      </c>
      <c r="J52" s="275">
        <v>187</v>
      </c>
      <c r="K52" s="274">
        <v>10051</v>
      </c>
      <c r="L52" s="275">
        <v>124.3</v>
      </c>
      <c r="M52" s="275">
        <v>86</v>
      </c>
      <c r="N52" s="275">
        <v>28</v>
      </c>
      <c r="O52" s="275">
        <v>188</v>
      </c>
      <c r="P52" s="275">
        <v>302</v>
      </c>
      <c r="Q52" s="274">
        <v>14646</v>
      </c>
      <c r="R52" s="275">
        <v>116.3</v>
      </c>
      <c r="S52" s="275">
        <v>65</v>
      </c>
      <c r="T52" s="275">
        <v>15</v>
      </c>
      <c r="U52" s="275">
        <v>181</v>
      </c>
      <c r="V52" s="275">
        <v>308</v>
      </c>
      <c r="W52" s="274">
        <v>485</v>
      </c>
      <c r="X52" s="275">
        <v>131.9</v>
      </c>
      <c r="Y52" s="275">
        <v>28</v>
      </c>
      <c r="Z52" s="275">
        <v>0</v>
      </c>
      <c r="AA52" s="275">
        <v>202</v>
      </c>
      <c r="AB52" s="275">
        <v>429</v>
      </c>
      <c r="AD52" t="s">
        <v>280</v>
      </c>
      <c r="AE52" t="s">
        <v>511</v>
      </c>
      <c r="AF52" t="s">
        <v>50</v>
      </c>
    </row>
    <row r="53" spans="1:32" ht="13.8" x14ac:dyDescent="0.25">
      <c r="A53" s="454"/>
      <c r="B53" s="273" t="s">
        <v>280</v>
      </c>
      <c r="C53" s="276" t="s">
        <v>115</v>
      </c>
      <c r="D53" s="273" t="s">
        <v>172</v>
      </c>
      <c r="E53" s="274">
        <v>7226</v>
      </c>
      <c r="F53" s="275">
        <v>79.7</v>
      </c>
      <c r="G53" s="275">
        <v>57</v>
      </c>
      <c r="H53" s="275">
        <v>26</v>
      </c>
      <c r="I53" s="275">
        <v>110</v>
      </c>
      <c r="J53" s="275">
        <v>172</v>
      </c>
      <c r="K53" s="274">
        <v>15293</v>
      </c>
      <c r="L53" s="275">
        <v>245</v>
      </c>
      <c r="M53" s="275">
        <v>164</v>
      </c>
      <c r="N53" s="275">
        <v>87</v>
      </c>
      <c r="O53" s="275">
        <v>340</v>
      </c>
      <c r="P53" s="275">
        <v>579</v>
      </c>
      <c r="Q53" s="274">
        <v>11482</v>
      </c>
      <c r="R53" s="275">
        <v>230.9</v>
      </c>
      <c r="S53" s="275">
        <v>154</v>
      </c>
      <c r="T53" s="275">
        <v>87</v>
      </c>
      <c r="U53" s="275">
        <v>304</v>
      </c>
      <c r="V53" s="275">
        <v>533</v>
      </c>
      <c r="W53" s="274">
        <v>1502</v>
      </c>
      <c r="X53" s="275">
        <v>241.8</v>
      </c>
      <c r="Y53" s="275">
        <v>148</v>
      </c>
      <c r="Z53" s="275">
        <v>79</v>
      </c>
      <c r="AA53" s="275">
        <v>335</v>
      </c>
      <c r="AB53" s="275">
        <v>597</v>
      </c>
      <c r="AD53" t="s">
        <v>2</v>
      </c>
    </row>
    <row r="54" spans="1:32" ht="13.8" x14ac:dyDescent="0.25">
      <c r="A54" s="454"/>
      <c r="B54" s="445" t="s">
        <v>2</v>
      </c>
      <c r="C54" s="445"/>
      <c r="D54" s="445"/>
      <c r="E54" s="274">
        <v>141181</v>
      </c>
      <c r="F54" s="275">
        <v>62.3</v>
      </c>
      <c r="G54" s="275">
        <v>35</v>
      </c>
      <c r="H54" s="275">
        <v>16</v>
      </c>
      <c r="I54" s="275">
        <v>77</v>
      </c>
      <c r="J54" s="275">
        <v>154</v>
      </c>
      <c r="K54" s="274">
        <v>322364</v>
      </c>
      <c r="L54" s="275">
        <v>108.5</v>
      </c>
      <c r="M54" s="275">
        <v>63</v>
      </c>
      <c r="N54" s="275">
        <v>25</v>
      </c>
      <c r="O54" s="275">
        <v>146</v>
      </c>
      <c r="P54" s="275">
        <v>272</v>
      </c>
      <c r="Q54" s="274">
        <v>260201</v>
      </c>
      <c r="R54" s="275">
        <v>100.6</v>
      </c>
      <c r="S54" s="275">
        <v>55</v>
      </c>
      <c r="T54" s="275">
        <v>19</v>
      </c>
      <c r="U54" s="275">
        <v>133</v>
      </c>
      <c r="V54" s="275">
        <v>257</v>
      </c>
      <c r="W54" s="274">
        <v>12142</v>
      </c>
      <c r="X54" s="275">
        <v>150.69999999999999</v>
      </c>
      <c r="Y54" s="275">
        <v>84</v>
      </c>
      <c r="Z54" s="275">
        <v>24</v>
      </c>
      <c r="AA54" s="275">
        <v>214</v>
      </c>
      <c r="AB54" s="275">
        <v>392</v>
      </c>
      <c r="AD54" t="s">
        <v>281</v>
      </c>
      <c r="AE54" t="s">
        <v>512</v>
      </c>
      <c r="AF54" t="s">
        <v>513</v>
      </c>
    </row>
    <row r="55" spans="1:32" ht="26.4" x14ac:dyDescent="0.25">
      <c r="A55" s="454" t="s">
        <v>223</v>
      </c>
      <c r="B55" s="273" t="s">
        <v>281</v>
      </c>
      <c r="C55" s="276" t="s">
        <v>118</v>
      </c>
      <c r="D55" s="273" t="s">
        <v>217</v>
      </c>
      <c r="E55" s="274">
        <v>9270</v>
      </c>
      <c r="F55" s="275">
        <v>27.5</v>
      </c>
      <c r="G55" s="275">
        <v>21</v>
      </c>
      <c r="H55" s="275">
        <v>13</v>
      </c>
      <c r="I55" s="275">
        <v>33</v>
      </c>
      <c r="J55" s="275">
        <v>53.5</v>
      </c>
      <c r="K55" s="274">
        <v>13457</v>
      </c>
      <c r="L55" s="275">
        <v>72.2</v>
      </c>
      <c r="M55" s="275">
        <v>50</v>
      </c>
      <c r="N55" s="275">
        <v>27</v>
      </c>
      <c r="O55" s="275">
        <v>94</v>
      </c>
      <c r="P55" s="275">
        <v>162</v>
      </c>
      <c r="Q55" s="274">
        <v>13248</v>
      </c>
      <c r="R55" s="275">
        <v>96.1</v>
      </c>
      <c r="S55" s="275">
        <v>62</v>
      </c>
      <c r="T55" s="275">
        <v>29</v>
      </c>
      <c r="U55" s="275">
        <v>130</v>
      </c>
      <c r="V55" s="275">
        <v>227</v>
      </c>
      <c r="W55" s="274">
        <v>806</v>
      </c>
      <c r="X55" s="275">
        <v>210.6</v>
      </c>
      <c r="Y55" s="275">
        <v>156</v>
      </c>
      <c r="Z55" s="275">
        <v>61</v>
      </c>
      <c r="AA55" s="275">
        <v>302</v>
      </c>
      <c r="AB55" s="275">
        <v>489</v>
      </c>
      <c r="AD55" t="s">
        <v>282</v>
      </c>
      <c r="AE55" t="s">
        <v>514</v>
      </c>
      <c r="AF55" t="s">
        <v>47</v>
      </c>
    </row>
    <row r="56" spans="1:32" ht="13.8" x14ac:dyDescent="0.25">
      <c r="A56" s="454"/>
      <c r="B56" s="273" t="s">
        <v>282</v>
      </c>
      <c r="C56" s="276" t="s">
        <v>460</v>
      </c>
      <c r="D56" s="273" t="s">
        <v>47</v>
      </c>
      <c r="E56" s="274">
        <v>15045</v>
      </c>
      <c r="F56" s="275">
        <v>60.2</v>
      </c>
      <c r="G56" s="275">
        <v>45</v>
      </c>
      <c r="H56" s="275">
        <v>27</v>
      </c>
      <c r="I56" s="275">
        <v>78</v>
      </c>
      <c r="J56" s="275">
        <v>125</v>
      </c>
      <c r="K56" s="274">
        <v>16395</v>
      </c>
      <c r="L56" s="275">
        <v>100.5</v>
      </c>
      <c r="M56" s="275">
        <v>57</v>
      </c>
      <c r="N56" s="275">
        <v>30</v>
      </c>
      <c r="O56" s="275">
        <v>118</v>
      </c>
      <c r="P56" s="275">
        <v>253</v>
      </c>
      <c r="Q56" s="274">
        <v>10271</v>
      </c>
      <c r="R56" s="275">
        <v>94.6</v>
      </c>
      <c r="S56" s="275">
        <v>49</v>
      </c>
      <c r="T56" s="275">
        <v>27</v>
      </c>
      <c r="U56" s="275">
        <v>100</v>
      </c>
      <c r="V56" s="275">
        <v>235</v>
      </c>
      <c r="W56" s="274">
        <v>565</v>
      </c>
      <c r="X56" s="275">
        <v>141.69999999999999</v>
      </c>
      <c r="Y56" s="275">
        <v>65</v>
      </c>
      <c r="Z56" s="275">
        <v>27</v>
      </c>
      <c r="AA56" s="275">
        <v>189</v>
      </c>
      <c r="AB56" s="275">
        <v>399</v>
      </c>
      <c r="AD56" t="s">
        <v>283</v>
      </c>
      <c r="AE56" t="s">
        <v>515</v>
      </c>
      <c r="AF56" t="s">
        <v>49</v>
      </c>
    </row>
    <row r="57" spans="1:32" ht="13.8" x14ac:dyDescent="0.25">
      <c r="A57" s="454"/>
      <c r="B57" s="273" t="s">
        <v>283</v>
      </c>
      <c r="C57" s="276" t="s">
        <v>387</v>
      </c>
      <c r="D57" s="273" t="s">
        <v>49</v>
      </c>
      <c r="E57" s="274">
        <v>10597</v>
      </c>
      <c r="F57" s="275">
        <v>35.299999999999997</v>
      </c>
      <c r="G57" s="275">
        <v>21</v>
      </c>
      <c r="H57" s="275">
        <v>10</v>
      </c>
      <c r="I57" s="275">
        <v>44</v>
      </c>
      <c r="J57" s="275">
        <v>85</v>
      </c>
      <c r="K57" s="274">
        <v>25651</v>
      </c>
      <c r="L57" s="275">
        <v>118.2</v>
      </c>
      <c r="M57" s="275">
        <v>52</v>
      </c>
      <c r="N57" s="275">
        <v>18</v>
      </c>
      <c r="O57" s="275">
        <v>174</v>
      </c>
      <c r="P57" s="275">
        <v>337</v>
      </c>
      <c r="Q57" s="274">
        <v>26064</v>
      </c>
      <c r="R57" s="275">
        <v>83.5</v>
      </c>
      <c r="S57" s="275">
        <v>38</v>
      </c>
      <c r="T57" s="275">
        <v>16</v>
      </c>
      <c r="U57" s="275">
        <v>92</v>
      </c>
      <c r="V57" s="275">
        <v>218</v>
      </c>
      <c r="W57" s="274">
        <v>1166</v>
      </c>
      <c r="X57" s="275">
        <v>116.6</v>
      </c>
      <c r="Y57" s="275">
        <v>41</v>
      </c>
      <c r="Z57" s="275">
        <v>16</v>
      </c>
      <c r="AA57" s="275">
        <v>105</v>
      </c>
      <c r="AB57" s="275">
        <v>341</v>
      </c>
      <c r="AD57" t="s">
        <v>284</v>
      </c>
      <c r="AE57" t="s">
        <v>516</v>
      </c>
      <c r="AF57" t="s">
        <v>164</v>
      </c>
    </row>
    <row r="58" spans="1:32" ht="13.8" x14ac:dyDescent="0.25">
      <c r="A58" s="454"/>
      <c r="B58" s="273" t="s">
        <v>284</v>
      </c>
      <c r="C58" s="276" t="s">
        <v>163</v>
      </c>
      <c r="D58" s="273" t="s">
        <v>164</v>
      </c>
      <c r="E58" s="274">
        <v>13601</v>
      </c>
      <c r="F58" s="275">
        <v>46.2</v>
      </c>
      <c r="G58" s="275">
        <v>38</v>
      </c>
      <c r="H58" s="275">
        <v>25</v>
      </c>
      <c r="I58" s="275">
        <v>58</v>
      </c>
      <c r="J58" s="275">
        <v>85</v>
      </c>
      <c r="K58" s="274">
        <v>19264</v>
      </c>
      <c r="L58" s="275">
        <v>76.2</v>
      </c>
      <c r="M58" s="275">
        <v>51</v>
      </c>
      <c r="N58" s="275">
        <v>28</v>
      </c>
      <c r="O58" s="275">
        <v>97</v>
      </c>
      <c r="P58" s="275">
        <v>172</v>
      </c>
      <c r="Q58" s="274">
        <v>11022</v>
      </c>
      <c r="R58" s="275">
        <v>88.6</v>
      </c>
      <c r="S58" s="275">
        <v>49</v>
      </c>
      <c r="T58" s="275">
        <v>25</v>
      </c>
      <c r="U58" s="275">
        <v>104</v>
      </c>
      <c r="V58" s="275">
        <v>222</v>
      </c>
      <c r="W58" s="274">
        <v>7034</v>
      </c>
      <c r="X58" s="275">
        <v>126.4</v>
      </c>
      <c r="Y58" s="275">
        <v>56</v>
      </c>
      <c r="Z58" s="275">
        <v>17</v>
      </c>
      <c r="AA58" s="275">
        <v>170</v>
      </c>
      <c r="AB58" s="275">
        <v>363</v>
      </c>
      <c r="AD58" t="s">
        <v>2</v>
      </c>
    </row>
    <row r="59" spans="1:32" ht="13.8" x14ac:dyDescent="0.25">
      <c r="A59" s="454"/>
      <c r="B59" s="445" t="s">
        <v>2</v>
      </c>
      <c r="C59" s="445"/>
      <c r="D59" s="445"/>
      <c r="E59" s="274">
        <v>48513</v>
      </c>
      <c r="F59" s="275">
        <v>44.6</v>
      </c>
      <c r="G59" s="275">
        <v>33</v>
      </c>
      <c r="H59" s="275">
        <v>18</v>
      </c>
      <c r="I59" s="275">
        <v>57</v>
      </c>
      <c r="J59" s="275">
        <v>94</v>
      </c>
      <c r="K59" s="274">
        <v>74767</v>
      </c>
      <c r="L59" s="275">
        <v>95.2</v>
      </c>
      <c r="M59" s="275">
        <v>52</v>
      </c>
      <c r="N59" s="275">
        <v>25</v>
      </c>
      <c r="O59" s="275">
        <v>117</v>
      </c>
      <c r="P59" s="275">
        <v>244</v>
      </c>
      <c r="Q59" s="274">
        <v>60605</v>
      </c>
      <c r="R59" s="275">
        <v>89</v>
      </c>
      <c r="S59" s="275">
        <v>47</v>
      </c>
      <c r="T59" s="275">
        <v>22</v>
      </c>
      <c r="U59" s="275">
        <v>105</v>
      </c>
      <c r="V59" s="275">
        <v>225</v>
      </c>
      <c r="W59" s="274">
        <v>9571</v>
      </c>
      <c r="X59" s="275">
        <v>133.19999999999999</v>
      </c>
      <c r="Y59" s="275">
        <v>59</v>
      </c>
      <c r="Z59" s="275">
        <v>19</v>
      </c>
      <c r="AA59" s="275">
        <v>177</v>
      </c>
      <c r="AB59" s="275">
        <v>377</v>
      </c>
      <c r="AD59" t="s">
        <v>339</v>
      </c>
      <c r="AE59" t="s">
        <v>517</v>
      </c>
      <c r="AF59" t="s">
        <v>22</v>
      </c>
    </row>
    <row r="60" spans="1:32" ht="13.8" x14ac:dyDescent="0.25">
      <c r="A60" s="454" t="s">
        <v>224</v>
      </c>
      <c r="B60" s="445" t="s">
        <v>339</v>
      </c>
      <c r="C60" s="276" t="s">
        <v>120</v>
      </c>
      <c r="D60" s="273" t="s">
        <v>22</v>
      </c>
      <c r="E60" s="275">
        <v>782</v>
      </c>
      <c r="F60" s="275">
        <v>23.2</v>
      </c>
      <c r="G60" s="275">
        <v>17</v>
      </c>
      <c r="H60" s="275">
        <v>11</v>
      </c>
      <c r="I60" s="275">
        <v>28</v>
      </c>
      <c r="J60" s="275">
        <v>47</v>
      </c>
      <c r="K60" s="275">
        <v>21754</v>
      </c>
      <c r="L60" s="275">
        <v>84.5</v>
      </c>
      <c r="M60" s="275">
        <v>68</v>
      </c>
      <c r="N60" s="275">
        <v>34</v>
      </c>
      <c r="O60" s="275">
        <v>123</v>
      </c>
      <c r="P60" s="275">
        <v>176</v>
      </c>
      <c r="Q60" s="274">
        <v>18454</v>
      </c>
      <c r="R60" s="275">
        <v>103.8</v>
      </c>
      <c r="S60" s="275">
        <v>91</v>
      </c>
      <c r="T60" s="275">
        <v>39</v>
      </c>
      <c r="U60" s="275">
        <v>149</v>
      </c>
      <c r="V60" s="275">
        <v>216</v>
      </c>
      <c r="W60" s="274">
        <v>8375</v>
      </c>
      <c r="X60" s="275">
        <v>129.30000000000001</v>
      </c>
      <c r="Y60" s="275">
        <v>106</v>
      </c>
      <c r="Z60" s="275">
        <v>32</v>
      </c>
      <c r="AA60" s="275">
        <v>204</v>
      </c>
      <c r="AB60" s="275">
        <v>280</v>
      </c>
      <c r="AE60" t="s">
        <v>518</v>
      </c>
      <c r="AF60" t="s">
        <v>34</v>
      </c>
    </row>
    <row r="61" spans="1:32" ht="13.8" x14ac:dyDescent="0.25">
      <c r="A61" s="454"/>
      <c r="B61" s="445"/>
      <c r="C61" s="276" t="s">
        <v>123</v>
      </c>
      <c r="D61" s="273" t="s">
        <v>34</v>
      </c>
      <c r="E61" s="274">
        <v>3612</v>
      </c>
      <c r="F61" s="275">
        <v>26.3</v>
      </c>
      <c r="G61" s="275">
        <v>16</v>
      </c>
      <c r="H61" s="275">
        <v>9</v>
      </c>
      <c r="I61" s="275">
        <v>31</v>
      </c>
      <c r="J61" s="275">
        <v>59</v>
      </c>
      <c r="K61" s="274">
        <v>8247</v>
      </c>
      <c r="L61" s="275">
        <v>50.7</v>
      </c>
      <c r="M61" s="275">
        <v>29</v>
      </c>
      <c r="N61" s="275">
        <v>13</v>
      </c>
      <c r="O61" s="275">
        <v>66</v>
      </c>
      <c r="P61" s="275">
        <v>124</v>
      </c>
      <c r="Q61" s="274">
        <v>10247</v>
      </c>
      <c r="R61" s="275">
        <v>70</v>
      </c>
      <c r="S61" s="275">
        <v>41</v>
      </c>
      <c r="T61" s="275">
        <v>14</v>
      </c>
      <c r="U61" s="275">
        <v>99</v>
      </c>
      <c r="V61" s="275">
        <v>178</v>
      </c>
      <c r="W61" s="275">
        <v>376</v>
      </c>
      <c r="X61" s="275">
        <v>135.1</v>
      </c>
      <c r="Y61" s="275">
        <v>84</v>
      </c>
      <c r="Z61" s="275">
        <v>28</v>
      </c>
      <c r="AA61" s="275">
        <v>194</v>
      </c>
      <c r="AB61" s="275">
        <v>333</v>
      </c>
      <c r="AD61" t="s">
        <v>340</v>
      </c>
      <c r="AE61" t="s">
        <v>519</v>
      </c>
      <c r="AF61" t="s">
        <v>377</v>
      </c>
    </row>
    <row r="62" spans="1:32" ht="13.8" x14ac:dyDescent="0.25">
      <c r="A62" s="454"/>
      <c r="B62" s="273" t="s">
        <v>340</v>
      </c>
      <c r="C62" s="276" t="s">
        <v>376</v>
      </c>
      <c r="D62" s="273" t="s">
        <v>377</v>
      </c>
      <c r="E62" s="274">
        <v>203</v>
      </c>
      <c r="F62" s="275">
        <v>17.3</v>
      </c>
      <c r="G62" s="275">
        <v>12</v>
      </c>
      <c r="H62" s="275">
        <v>8</v>
      </c>
      <c r="I62" s="275">
        <v>22</v>
      </c>
      <c r="J62" s="275">
        <v>34</v>
      </c>
      <c r="K62" s="274">
        <v>2222</v>
      </c>
      <c r="L62" s="275">
        <v>33.9</v>
      </c>
      <c r="M62" s="275">
        <v>24</v>
      </c>
      <c r="N62" s="275">
        <v>13</v>
      </c>
      <c r="O62" s="275">
        <v>47</v>
      </c>
      <c r="P62" s="275">
        <v>74</v>
      </c>
      <c r="Q62" s="274">
        <v>13049</v>
      </c>
      <c r="R62" s="275">
        <v>54.9</v>
      </c>
      <c r="S62" s="275">
        <v>38</v>
      </c>
      <c r="T62" s="275">
        <v>17</v>
      </c>
      <c r="U62" s="275">
        <v>75</v>
      </c>
      <c r="V62" s="275">
        <v>126</v>
      </c>
      <c r="W62" s="275">
        <v>290</v>
      </c>
      <c r="X62" s="275">
        <v>98.8</v>
      </c>
      <c r="Y62" s="275">
        <v>75</v>
      </c>
      <c r="Z62" s="275">
        <v>28</v>
      </c>
      <c r="AA62" s="275">
        <v>161</v>
      </c>
      <c r="AB62" s="275">
        <v>236</v>
      </c>
      <c r="AD62">
        <v>111</v>
      </c>
      <c r="AE62" t="s">
        <v>520</v>
      </c>
      <c r="AF62" t="s">
        <v>41</v>
      </c>
    </row>
    <row r="63" spans="1:32" ht="13.8" x14ac:dyDescent="0.25">
      <c r="A63" s="454"/>
      <c r="B63" s="273" t="s">
        <v>277</v>
      </c>
      <c r="C63" s="276" t="s">
        <v>382</v>
      </c>
      <c r="D63" s="273" t="s">
        <v>41</v>
      </c>
      <c r="E63" s="275">
        <v>30</v>
      </c>
      <c r="F63" s="275">
        <v>32.1</v>
      </c>
      <c r="G63" s="275">
        <v>11.5</v>
      </c>
      <c r="H63" s="275">
        <v>7</v>
      </c>
      <c r="I63" s="275">
        <v>30</v>
      </c>
      <c r="J63" s="275">
        <v>39.5</v>
      </c>
      <c r="K63" s="275">
        <v>2367</v>
      </c>
      <c r="L63" s="275">
        <v>35.200000000000003</v>
      </c>
      <c r="M63" s="275">
        <v>28</v>
      </c>
      <c r="N63" s="275">
        <v>19</v>
      </c>
      <c r="O63" s="275">
        <v>43</v>
      </c>
      <c r="P63" s="275">
        <v>67</v>
      </c>
      <c r="Q63" s="274">
        <v>13669</v>
      </c>
      <c r="R63" s="275">
        <v>57.4</v>
      </c>
      <c r="S63" s="275">
        <v>42</v>
      </c>
      <c r="T63" s="275">
        <v>25</v>
      </c>
      <c r="U63" s="275">
        <v>73</v>
      </c>
      <c r="V63" s="275">
        <v>120</v>
      </c>
      <c r="W63" s="275">
        <v>828</v>
      </c>
      <c r="X63" s="275">
        <v>107.4</v>
      </c>
      <c r="Y63" s="275">
        <v>72.5</v>
      </c>
      <c r="Z63" s="275">
        <v>35</v>
      </c>
      <c r="AA63" s="275">
        <v>152</v>
      </c>
      <c r="AB63" s="275">
        <v>236</v>
      </c>
      <c r="AD63" t="s">
        <v>281</v>
      </c>
      <c r="AE63" t="s">
        <v>521</v>
      </c>
      <c r="AF63" t="s">
        <v>218</v>
      </c>
    </row>
    <row r="64" spans="1:32" ht="15" customHeight="1" x14ac:dyDescent="0.25">
      <c r="A64" s="454"/>
      <c r="B64" s="445" t="s">
        <v>281</v>
      </c>
      <c r="C64" s="276" t="s">
        <v>161</v>
      </c>
      <c r="D64" s="273" t="s">
        <v>218</v>
      </c>
      <c r="E64" s="275">
        <v>120</v>
      </c>
      <c r="F64" s="275">
        <v>15.2</v>
      </c>
      <c r="G64" s="275">
        <v>12</v>
      </c>
      <c r="H64" s="275">
        <v>8</v>
      </c>
      <c r="I64" s="275">
        <v>19</v>
      </c>
      <c r="J64" s="275">
        <v>26</v>
      </c>
      <c r="K64" s="275">
        <v>1588</v>
      </c>
      <c r="L64" s="275">
        <v>32.6</v>
      </c>
      <c r="M64" s="275">
        <v>26</v>
      </c>
      <c r="N64" s="275">
        <v>15</v>
      </c>
      <c r="O64" s="275">
        <v>43</v>
      </c>
      <c r="P64" s="275">
        <v>62</v>
      </c>
      <c r="Q64" s="274">
        <v>7844</v>
      </c>
      <c r="R64" s="275">
        <v>61.1</v>
      </c>
      <c r="S64" s="275">
        <v>45</v>
      </c>
      <c r="T64" s="275">
        <v>23</v>
      </c>
      <c r="U64" s="275">
        <v>84</v>
      </c>
      <c r="V64" s="275">
        <v>131</v>
      </c>
      <c r="W64" s="275">
        <v>94</v>
      </c>
      <c r="X64" s="275">
        <v>78.3</v>
      </c>
      <c r="Y64" s="275">
        <v>67</v>
      </c>
      <c r="Z64" s="275">
        <v>30</v>
      </c>
      <c r="AA64" s="275">
        <v>103</v>
      </c>
      <c r="AB64" s="275">
        <v>138</v>
      </c>
      <c r="AE64" t="s">
        <v>522</v>
      </c>
      <c r="AF64" t="s">
        <v>219</v>
      </c>
    </row>
    <row r="65" spans="1:32" ht="12.75" customHeight="1" x14ac:dyDescent="0.25">
      <c r="A65" s="454"/>
      <c r="B65" s="445"/>
      <c r="C65" s="276" t="s">
        <v>162</v>
      </c>
      <c r="D65" s="273" t="s">
        <v>219</v>
      </c>
      <c r="E65" s="275">
        <v>194</v>
      </c>
      <c r="F65" s="275">
        <v>21.2</v>
      </c>
      <c r="G65" s="275">
        <v>13</v>
      </c>
      <c r="H65" s="275">
        <v>8</v>
      </c>
      <c r="I65" s="275">
        <v>23</v>
      </c>
      <c r="J65" s="275">
        <v>51</v>
      </c>
      <c r="K65" s="275">
        <v>2641</v>
      </c>
      <c r="L65" s="275">
        <v>34.799999999999997</v>
      </c>
      <c r="M65" s="275">
        <v>24</v>
      </c>
      <c r="N65" s="275">
        <v>12</v>
      </c>
      <c r="O65" s="275">
        <v>50</v>
      </c>
      <c r="P65" s="275">
        <v>76</v>
      </c>
      <c r="Q65" s="274">
        <v>3329</v>
      </c>
      <c r="R65" s="275">
        <v>41.6</v>
      </c>
      <c r="S65" s="275">
        <v>30</v>
      </c>
      <c r="T65" s="275">
        <v>14</v>
      </c>
      <c r="U65" s="275">
        <v>58</v>
      </c>
      <c r="V65" s="275">
        <v>90</v>
      </c>
      <c r="W65" s="275">
        <v>108</v>
      </c>
      <c r="X65" s="275">
        <v>45</v>
      </c>
      <c r="Y65" s="275">
        <v>31.5</v>
      </c>
      <c r="Z65" s="275">
        <v>11.5</v>
      </c>
      <c r="AA65" s="275">
        <v>61</v>
      </c>
      <c r="AB65" s="275">
        <v>103</v>
      </c>
      <c r="AD65" t="s">
        <v>285</v>
      </c>
      <c r="AE65" t="s">
        <v>523</v>
      </c>
      <c r="AF65" t="s">
        <v>48</v>
      </c>
    </row>
    <row r="66" spans="1:32" ht="13.8" x14ac:dyDescent="0.25">
      <c r="A66" s="454"/>
      <c r="B66" s="464" t="s">
        <v>285</v>
      </c>
      <c r="C66" s="276" t="s">
        <v>385</v>
      </c>
      <c r="D66" s="273" t="s">
        <v>48</v>
      </c>
      <c r="E66" s="274">
        <v>5851</v>
      </c>
      <c r="F66" s="275">
        <v>14.2</v>
      </c>
      <c r="G66" s="275">
        <v>9</v>
      </c>
      <c r="H66" s="275">
        <v>4</v>
      </c>
      <c r="I66" s="275">
        <v>18</v>
      </c>
      <c r="J66" s="275">
        <v>33</v>
      </c>
      <c r="K66" s="274">
        <v>12738</v>
      </c>
      <c r="L66" s="275">
        <v>34.1</v>
      </c>
      <c r="M66" s="275">
        <v>17</v>
      </c>
      <c r="N66" s="275">
        <v>7</v>
      </c>
      <c r="O66" s="275">
        <v>42</v>
      </c>
      <c r="P66" s="275">
        <v>84</v>
      </c>
      <c r="Q66" s="274">
        <v>34037</v>
      </c>
      <c r="R66" s="275">
        <v>118.8</v>
      </c>
      <c r="S66" s="275">
        <v>84</v>
      </c>
      <c r="T66" s="275">
        <v>30</v>
      </c>
      <c r="U66" s="275">
        <v>182</v>
      </c>
      <c r="V66" s="275">
        <v>276</v>
      </c>
      <c r="W66" s="274">
        <v>6114</v>
      </c>
      <c r="X66" s="275">
        <v>129.5</v>
      </c>
      <c r="Y66" s="275">
        <v>90</v>
      </c>
      <c r="Z66" s="275">
        <v>36</v>
      </c>
      <c r="AA66" s="275">
        <v>193</v>
      </c>
      <c r="AB66" s="275">
        <v>305</v>
      </c>
      <c r="AE66" t="s">
        <v>524</v>
      </c>
      <c r="AF66" t="s">
        <v>389</v>
      </c>
    </row>
    <row r="67" spans="1:32" ht="13.8" x14ac:dyDescent="0.25">
      <c r="A67" s="454"/>
      <c r="B67" s="466"/>
      <c r="C67" s="276" t="s">
        <v>386</v>
      </c>
      <c r="D67" s="273" t="s">
        <v>389</v>
      </c>
      <c r="E67" s="274">
        <v>1435</v>
      </c>
      <c r="F67" s="275">
        <v>8.6999999999999993</v>
      </c>
      <c r="G67" s="275">
        <v>6</v>
      </c>
      <c r="H67" s="275">
        <v>3</v>
      </c>
      <c r="I67" s="275">
        <v>11</v>
      </c>
      <c r="J67" s="275">
        <v>18</v>
      </c>
      <c r="K67" s="274">
        <v>5748</v>
      </c>
      <c r="L67" s="275">
        <v>17.3</v>
      </c>
      <c r="M67" s="275">
        <v>11</v>
      </c>
      <c r="N67" s="275">
        <v>5</v>
      </c>
      <c r="O67" s="275">
        <v>23</v>
      </c>
      <c r="P67" s="275">
        <v>41</v>
      </c>
      <c r="Q67" s="274">
        <v>25613</v>
      </c>
      <c r="R67" s="275">
        <v>38.700000000000003</v>
      </c>
      <c r="S67" s="275">
        <v>23</v>
      </c>
      <c r="T67" s="275">
        <v>8</v>
      </c>
      <c r="U67" s="275">
        <v>53</v>
      </c>
      <c r="V67" s="275">
        <v>97</v>
      </c>
      <c r="W67" s="274">
        <v>3405</v>
      </c>
      <c r="X67" s="275">
        <v>51.8</v>
      </c>
      <c r="Y67" s="275">
        <v>30</v>
      </c>
      <c r="Z67" s="275">
        <v>10</v>
      </c>
      <c r="AA67" s="275">
        <v>73</v>
      </c>
      <c r="AB67" s="275">
        <v>130</v>
      </c>
      <c r="AD67" t="s">
        <v>284</v>
      </c>
      <c r="AE67" t="s">
        <v>525</v>
      </c>
      <c r="AF67" t="s">
        <v>166</v>
      </c>
    </row>
    <row r="68" spans="1:32" ht="12.75" customHeight="1" x14ac:dyDescent="0.25">
      <c r="A68" s="454"/>
      <c r="B68" s="464" t="s">
        <v>284</v>
      </c>
      <c r="C68" s="276" t="s">
        <v>165</v>
      </c>
      <c r="D68" s="273" t="s">
        <v>166</v>
      </c>
      <c r="E68" s="275">
        <v>1049</v>
      </c>
      <c r="F68" s="275">
        <v>19.399999999999999</v>
      </c>
      <c r="G68" s="275">
        <v>13</v>
      </c>
      <c r="H68" s="275">
        <v>7</v>
      </c>
      <c r="I68" s="275">
        <v>25</v>
      </c>
      <c r="J68" s="275">
        <v>43</v>
      </c>
      <c r="K68" s="275">
        <v>2548</v>
      </c>
      <c r="L68" s="275">
        <v>26.5</v>
      </c>
      <c r="M68" s="275">
        <v>18</v>
      </c>
      <c r="N68" s="275">
        <v>8</v>
      </c>
      <c r="O68" s="275">
        <v>33.5</v>
      </c>
      <c r="P68" s="275">
        <v>61</v>
      </c>
      <c r="Q68" s="274">
        <v>1239</v>
      </c>
      <c r="R68" s="275">
        <v>33.6</v>
      </c>
      <c r="S68" s="275">
        <v>19</v>
      </c>
      <c r="T68" s="275">
        <v>8</v>
      </c>
      <c r="U68" s="275">
        <v>43</v>
      </c>
      <c r="V68" s="275">
        <v>85</v>
      </c>
      <c r="W68" s="275">
        <v>121</v>
      </c>
      <c r="X68" s="275">
        <v>48.8</v>
      </c>
      <c r="Y68" s="275">
        <v>24</v>
      </c>
      <c r="Z68" s="275">
        <v>8</v>
      </c>
      <c r="AA68" s="275">
        <v>60</v>
      </c>
      <c r="AB68" s="275">
        <v>112</v>
      </c>
      <c r="AE68" t="s">
        <v>526</v>
      </c>
      <c r="AF68" t="s">
        <v>168</v>
      </c>
    </row>
    <row r="69" spans="1:32" ht="12.75" customHeight="1" x14ac:dyDescent="0.25">
      <c r="A69" s="454"/>
      <c r="B69" s="465"/>
      <c r="C69" s="276" t="s">
        <v>167</v>
      </c>
      <c r="D69" s="273" t="s">
        <v>168</v>
      </c>
      <c r="E69" s="274">
        <v>2349</v>
      </c>
      <c r="F69" s="275">
        <v>31</v>
      </c>
      <c r="G69" s="275">
        <v>25</v>
      </c>
      <c r="H69" s="275">
        <v>14</v>
      </c>
      <c r="I69" s="275">
        <v>41</v>
      </c>
      <c r="J69" s="275">
        <v>61</v>
      </c>
      <c r="K69" s="274">
        <v>6541</v>
      </c>
      <c r="L69" s="275">
        <v>48</v>
      </c>
      <c r="M69" s="275">
        <v>36</v>
      </c>
      <c r="N69" s="275">
        <v>22</v>
      </c>
      <c r="O69" s="275">
        <v>60</v>
      </c>
      <c r="P69" s="275">
        <v>97</v>
      </c>
      <c r="Q69" s="274">
        <v>10058</v>
      </c>
      <c r="R69" s="275">
        <v>68.5</v>
      </c>
      <c r="S69" s="275">
        <v>46</v>
      </c>
      <c r="T69" s="275">
        <v>26</v>
      </c>
      <c r="U69" s="275">
        <v>87</v>
      </c>
      <c r="V69" s="275">
        <v>152</v>
      </c>
      <c r="W69" s="275">
        <v>613</v>
      </c>
      <c r="X69" s="275">
        <v>43.5</v>
      </c>
      <c r="Y69" s="275">
        <v>23</v>
      </c>
      <c r="Z69" s="275">
        <v>11</v>
      </c>
      <c r="AA69" s="275">
        <v>47</v>
      </c>
      <c r="AB69" s="275">
        <v>102</v>
      </c>
      <c r="AE69" t="s">
        <v>527</v>
      </c>
      <c r="AF69" t="s">
        <v>170</v>
      </c>
    </row>
    <row r="70" spans="1:32" ht="13.8" x14ac:dyDescent="0.25">
      <c r="A70" s="454"/>
      <c r="B70" s="465"/>
      <c r="C70" s="276" t="s">
        <v>169</v>
      </c>
      <c r="D70" s="273" t="s">
        <v>170</v>
      </c>
      <c r="E70" s="275">
        <v>225</v>
      </c>
      <c r="F70" s="275">
        <v>10.7</v>
      </c>
      <c r="G70" s="275">
        <v>2</v>
      </c>
      <c r="H70" s="275">
        <v>1</v>
      </c>
      <c r="I70" s="275">
        <v>5</v>
      </c>
      <c r="J70" s="275">
        <v>36</v>
      </c>
      <c r="K70" s="275">
        <v>1588</v>
      </c>
      <c r="L70" s="275">
        <v>4.0999999999999996</v>
      </c>
      <c r="M70" s="275">
        <v>2</v>
      </c>
      <c r="N70" s="275">
        <v>1</v>
      </c>
      <c r="O70" s="275">
        <v>3</v>
      </c>
      <c r="P70" s="275">
        <v>6</v>
      </c>
      <c r="Q70" s="274">
        <v>415</v>
      </c>
      <c r="R70" s="275">
        <v>6.1</v>
      </c>
      <c r="S70" s="275">
        <v>1</v>
      </c>
      <c r="T70" s="275">
        <v>1</v>
      </c>
      <c r="U70" s="275">
        <v>2</v>
      </c>
      <c r="V70" s="275">
        <v>6</v>
      </c>
      <c r="W70" s="275">
        <v>8</v>
      </c>
      <c r="X70" s="275">
        <v>2.1</v>
      </c>
      <c r="Y70" s="275">
        <v>2</v>
      </c>
      <c r="Z70" s="275">
        <v>1</v>
      </c>
      <c r="AA70" s="275">
        <v>3</v>
      </c>
      <c r="AB70" s="275">
        <v>4</v>
      </c>
      <c r="AE70" t="s">
        <v>528</v>
      </c>
      <c r="AF70" t="s">
        <v>336</v>
      </c>
    </row>
    <row r="71" spans="1:32" ht="13.8" x14ac:dyDescent="0.25">
      <c r="A71" s="454"/>
      <c r="B71" s="466"/>
      <c r="C71" s="276" t="s">
        <v>335</v>
      </c>
      <c r="D71" s="273" t="s">
        <v>336</v>
      </c>
      <c r="E71" s="275">
        <v>2</v>
      </c>
      <c r="F71" s="275">
        <v>3.5</v>
      </c>
      <c r="G71" s="275">
        <v>3.5</v>
      </c>
      <c r="H71" s="275">
        <v>3</v>
      </c>
      <c r="I71" s="275">
        <v>4</v>
      </c>
      <c r="J71" s="275">
        <v>4</v>
      </c>
      <c r="K71" s="275">
        <v>1249</v>
      </c>
      <c r="L71" s="275">
        <v>19</v>
      </c>
      <c r="M71" s="275">
        <v>14</v>
      </c>
      <c r="N71" s="275">
        <v>8</v>
      </c>
      <c r="O71" s="275">
        <v>24</v>
      </c>
      <c r="P71" s="275">
        <v>38</v>
      </c>
      <c r="Q71" s="274">
        <v>14978</v>
      </c>
      <c r="R71" s="275">
        <v>46.1</v>
      </c>
      <c r="S71" s="275">
        <v>26</v>
      </c>
      <c r="T71" s="275">
        <v>10</v>
      </c>
      <c r="U71" s="275">
        <v>59</v>
      </c>
      <c r="V71" s="275">
        <v>117</v>
      </c>
      <c r="W71" s="275">
        <v>262</v>
      </c>
      <c r="X71" s="275">
        <v>66.5</v>
      </c>
      <c r="Y71" s="275">
        <v>44</v>
      </c>
      <c r="Z71" s="275">
        <v>15</v>
      </c>
      <c r="AA71" s="275">
        <v>92</v>
      </c>
      <c r="AB71" s="275">
        <v>157</v>
      </c>
      <c r="AD71" t="s">
        <v>280</v>
      </c>
      <c r="AE71" t="s">
        <v>529</v>
      </c>
      <c r="AF71" t="s">
        <v>174</v>
      </c>
    </row>
    <row r="72" spans="1:32" ht="13.8" x14ac:dyDescent="0.25">
      <c r="A72" s="454"/>
      <c r="B72" s="273" t="s">
        <v>280</v>
      </c>
      <c r="C72" s="276" t="s">
        <v>173</v>
      </c>
      <c r="D72" s="273" t="s">
        <v>174</v>
      </c>
      <c r="E72" s="275">
        <v>0</v>
      </c>
      <c r="F72" s="275">
        <v>0</v>
      </c>
      <c r="G72" s="275">
        <v>0</v>
      </c>
      <c r="H72" s="275">
        <v>0</v>
      </c>
      <c r="I72" s="275">
        <v>0</v>
      </c>
      <c r="J72" s="275">
        <v>0</v>
      </c>
      <c r="K72" s="275">
        <v>26</v>
      </c>
      <c r="L72" s="275">
        <v>33.9</v>
      </c>
      <c r="M72" s="275">
        <v>27.5</v>
      </c>
      <c r="N72" s="275">
        <v>20</v>
      </c>
      <c r="O72" s="275">
        <v>43</v>
      </c>
      <c r="P72" s="275">
        <v>75</v>
      </c>
      <c r="Q72" s="274">
        <v>1687</v>
      </c>
      <c r="R72" s="275">
        <v>35.6</v>
      </c>
      <c r="S72" s="275">
        <v>27</v>
      </c>
      <c r="T72" s="275">
        <v>11</v>
      </c>
      <c r="U72" s="275">
        <v>51</v>
      </c>
      <c r="V72" s="275">
        <v>78</v>
      </c>
      <c r="W72" s="275">
        <v>95</v>
      </c>
      <c r="X72" s="275">
        <v>40.6</v>
      </c>
      <c r="Y72" s="275">
        <v>29</v>
      </c>
      <c r="Z72" s="275">
        <v>12</v>
      </c>
      <c r="AA72" s="275">
        <v>58</v>
      </c>
      <c r="AB72" s="275">
        <v>93</v>
      </c>
      <c r="AD72" t="s">
        <v>2</v>
      </c>
    </row>
    <row r="73" spans="1:32" ht="14.4" thickBot="1" x14ac:dyDescent="0.3">
      <c r="A73" s="469"/>
      <c r="B73" s="464" t="s">
        <v>2</v>
      </c>
      <c r="C73" s="464"/>
      <c r="D73" s="464"/>
      <c r="E73" s="291">
        <v>15852</v>
      </c>
      <c r="F73" s="292">
        <v>19.8</v>
      </c>
      <c r="G73" s="292">
        <v>12</v>
      </c>
      <c r="H73" s="292">
        <v>6</v>
      </c>
      <c r="I73" s="292">
        <v>25</v>
      </c>
      <c r="J73" s="292">
        <v>45</v>
      </c>
      <c r="K73" s="291">
        <v>69257</v>
      </c>
      <c r="L73" s="292">
        <v>50.6</v>
      </c>
      <c r="M73" s="292">
        <v>31</v>
      </c>
      <c r="N73" s="292">
        <v>12</v>
      </c>
      <c r="O73" s="292">
        <v>68</v>
      </c>
      <c r="P73" s="292">
        <v>128</v>
      </c>
      <c r="Q73" s="291">
        <v>154619</v>
      </c>
      <c r="R73" s="292">
        <v>72.900000000000006</v>
      </c>
      <c r="S73" s="292">
        <v>44</v>
      </c>
      <c r="T73" s="292">
        <v>18</v>
      </c>
      <c r="U73" s="292">
        <v>100</v>
      </c>
      <c r="V73" s="292">
        <v>180</v>
      </c>
      <c r="W73" s="291">
        <v>20689</v>
      </c>
      <c r="X73" s="292">
        <v>110.5</v>
      </c>
      <c r="Y73" s="292">
        <v>74</v>
      </c>
      <c r="Z73" s="292">
        <v>23</v>
      </c>
      <c r="AA73" s="292">
        <v>170</v>
      </c>
      <c r="AB73" s="292">
        <v>265</v>
      </c>
    </row>
    <row r="74" spans="1:32" ht="12.75" customHeight="1" thickBot="1" x14ac:dyDescent="0.3">
      <c r="A74" s="467" t="s">
        <v>220</v>
      </c>
      <c r="B74" s="468"/>
      <c r="C74" s="468"/>
      <c r="D74" s="468"/>
      <c r="E74" s="97">
        <v>253124</v>
      </c>
      <c r="F74" s="93">
        <v>52.1</v>
      </c>
      <c r="G74" s="93">
        <v>30</v>
      </c>
      <c r="H74" s="93">
        <v>14</v>
      </c>
      <c r="I74" s="93">
        <v>63</v>
      </c>
      <c r="J74" s="94">
        <v>125</v>
      </c>
      <c r="K74" s="97">
        <v>590426</v>
      </c>
      <c r="L74" s="93">
        <v>90.4</v>
      </c>
      <c r="M74" s="93">
        <v>50</v>
      </c>
      <c r="N74" s="93">
        <v>20</v>
      </c>
      <c r="O74" s="93">
        <v>117</v>
      </c>
      <c r="P74" s="94">
        <v>229</v>
      </c>
      <c r="Q74" s="92">
        <v>624488</v>
      </c>
      <c r="R74" s="93">
        <v>85.7</v>
      </c>
      <c r="S74" s="93">
        <v>47</v>
      </c>
      <c r="T74" s="93">
        <v>17</v>
      </c>
      <c r="U74" s="93">
        <v>113</v>
      </c>
      <c r="V74" s="98">
        <v>216</v>
      </c>
      <c r="W74" s="97">
        <v>47420</v>
      </c>
      <c r="X74" s="93">
        <v>125.2</v>
      </c>
      <c r="Y74" s="93">
        <v>71</v>
      </c>
      <c r="Z74" s="93">
        <v>21</v>
      </c>
      <c r="AA74" s="93">
        <v>180</v>
      </c>
      <c r="AB74" s="94">
        <v>314.5</v>
      </c>
    </row>
    <row r="76" spans="1:32" x14ac:dyDescent="0.25">
      <c r="A76" t="s">
        <v>294</v>
      </c>
    </row>
    <row r="77" spans="1:32" x14ac:dyDescent="0.25">
      <c r="A77" t="s">
        <v>295</v>
      </c>
    </row>
    <row r="78" spans="1:32" x14ac:dyDescent="0.25">
      <c r="A78" t="s">
        <v>296</v>
      </c>
    </row>
  </sheetData>
  <mergeCells count="42">
    <mergeCell ref="A74:D74"/>
    <mergeCell ref="B60:B61"/>
    <mergeCell ref="B59:D59"/>
    <mergeCell ref="B47:B48"/>
    <mergeCell ref="B43:B44"/>
    <mergeCell ref="A55:A59"/>
    <mergeCell ref="A60:A73"/>
    <mergeCell ref="B73:D73"/>
    <mergeCell ref="B64:B65"/>
    <mergeCell ref="B66:B67"/>
    <mergeCell ref="B68:B71"/>
    <mergeCell ref="Q9:V9"/>
    <mergeCell ref="A30:A54"/>
    <mergeCell ref="E9:J9"/>
    <mergeCell ref="B14:B17"/>
    <mergeCell ref="W9:AB9"/>
    <mergeCell ref="B49:B50"/>
    <mergeCell ref="B54:D54"/>
    <mergeCell ref="B36:B39"/>
    <mergeCell ref="D8:D11"/>
    <mergeCell ref="B27:B28"/>
    <mergeCell ref="B18:B20"/>
    <mergeCell ref="K9:P9"/>
    <mergeCell ref="K10:K11"/>
    <mergeCell ref="L10:P10"/>
    <mergeCell ref="B30:B35"/>
    <mergeCell ref="A2:AB2"/>
    <mergeCell ref="B21:B23"/>
    <mergeCell ref="B24:B26"/>
    <mergeCell ref="E10:E11"/>
    <mergeCell ref="F10:J10"/>
    <mergeCell ref="Q10:Q11"/>
    <mergeCell ref="R10:V10"/>
    <mergeCell ref="W10:W11"/>
    <mergeCell ref="X10:AB10"/>
    <mergeCell ref="A12:A29"/>
    <mergeCell ref="A8:A11"/>
    <mergeCell ref="B8:B11"/>
    <mergeCell ref="C8:C11"/>
    <mergeCell ref="A4:U4"/>
    <mergeCell ref="B29:D29"/>
    <mergeCell ref="E8:AB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6" orientation="landscape" r:id="rId1"/>
  <headerFooter alignWithMargins="0"/>
  <rowBreaks count="1" manualBreakCount="1">
    <brk id="5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Z87"/>
  <sheetViews>
    <sheetView zoomScale="90" zoomScaleNormal="90" zoomScaleSheetLayoutView="85" workbookViewId="0">
      <pane ySplit="10" topLeftCell="A11" activePane="bottomLeft" state="frozenSplit"/>
      <selection pane="bottomLeft" activeCell="A3" sqref="A3"/>
    </sheetView>
  </sheetViews>
  <sheetFormatPr defaultRowHeight="13.2" x14ac:dyDescent="0.25"/>
  <cols>
    <col min="1" max="1" width="26.5546875" bestFit="1" customWidth="1"/>
    <col min="2" max="2" width="8.6640625" bestFit="1" customWidth="1"/>
    <col min="3" max="3" width="31.88671875" bestFit="1" customWidth="1"/>
    <col min="4" max="4" width="9.88671875" customWidth="1"/>
    <col min="5" max="5" width="7.6640625" style="61" customWidth="1"/>
    <col min="6" max="6" width="9.88671875" customWidth="1"/>
    <col min="7" max="7" width="9.33203125" style="61" bestFit="1" customWidth="1"/>
    <col min="8" max="8" width="7.88671875" customWidth="1"/>
    <col min="9" max="9" width="8.5546875" style="61" customWidth="1"/>
    <col min="10" max="10" width="7.6640625" customWidth="1"/>
    <col min="11" max="11" width="7.6640625" style="61" customWidth="1"/>
    <col min="12" max="12" width="8.33203125" customWidth="1"/>
    <col min="13" max="13" width="8.88671875" style="61" bestFit="1" customWidth="1"/>
    <col min="14" max="14" width="8.33203125" customWidth="1"/>
    <col min="15" max="15" width="8.88671875" style="61" bestFit="1" customWidth="1"/>
    <col min="16" max="16" width="7.6640625" bestFit="1" customWidth="1"/>
    <col min="17" max="17" width="8.33203125" style="61" bestFit="1" customWidth="1"/>
    <col min="18" max="18" width="9.109375" customWidth="1"/>
    <col min="19" max="19" width="9" style="61" customWidth="1"/>
    <col min="20" max="20" width="9.6640625" customWidth="1"/>
    <col min="21" max="21" width="9.6640625" style="61" customWidth="1"/>
    <col min="22" max="22" width="12" style="61" customWidth="1"/>
    <col min="23" max="23" width="11.44140625" style="61" customWidth="1"/>
    <col min="24" max="24" width="7.6640625" customWidth="1"/>
    <col min="25" max="25" width="7.6640625" style="61" customWidth="1"/>
    <col min="26" max="26" width="10.109375" bestFit="1" customWidth="1"/>
  </cols>
  <sheetData>
    <row r="2" spans="1:26" x14ac:dyDescent="0.25">
      <c r="A2" s="385" t="s">
        <v>464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W2" s="385"/>
      <c r="X2" s="385"/>
      <c r="Y2" s="385"/>
      <c r="Z2" s="385"/>
    </row>
    <row r="3" spans="1:26" x14ac:dyDescent="0.25">
      <c r="B3" s="9"/>
      <c r="C3" s="9"/>
      <c r="D3" s="9"/>
    </row>
    <row r="4" spans="1:26" x14ac:dyDescent="0.25">
      <c r="A4" s="385" t="s">
        <v>61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</row>
    <row r="6" spans="1:26" x14ac:dyDescent="0.25">
      <c r="A6" s="1" t="s">
        <v>274</v>
      </c>
    </row>
    <row r="7" spans="1:26" ht="13.8" thickBot="1" x14ac:dyDescent="0.3"/>
    <row r="8" spans="1:26" ht="13.8" thickBot="1" x14ac:dyDescent="0.3">
      <c r="A8" s="225"/>
      <c r="B8" s="226"/>
      <c r="C8" s="227"/>
      <c r="D8" s="404" t="s">
        <v>178</v>
      </c>
      <c r="E8" s="405"/>
      <c r="F8" s="405"/>
      <c r="G8" s="405"/>
      <c r="H8" s="405"/>
      <c r="I8" s="405"/>
      <c r="J8" s="405"/>
      <c r="K8" s="405"/>
      <c r="L8" s="405"/>
      <c r="M8" s="405"/>
      <c r="N8" s="405"/>
      <c r="O8" s="405"/>
      <c r="P8" s="405"/>
      <c r="Q8" s="405"/>
      <c r="R8" s="405"/>
      <c r="S8" s="405"/>
      <c r="T8" s="405"/>
      <c r="U8" s="405"/>
      <c r="V8" s="405"/>
      <c r="W8" s="405"/>
      <c r="X8" s="405"/>
      <c r="Y8" s="405"/>
      <c r="Z8" s="477"/>
    </row>
    <row r="9" spans="1:26" ht="40.5" customHeight="1" thickBot="1" x14ac:dyDescent="0.3">
      <c r="A9" s="203"/>
      <c r="B9" s="228"/>
      <c r="C9" s="229"/>
      <c r="D9" s="473" t="s">
        <v>86</v>
      </c>
      <c r="E9" s="473"/>
      <c r="F9" s="473" t="s">
        <v>87</v>
      </c>
      <c r="G9" s="473"/>
      <c r="H9" s="473" t="s">
        <v>91</v>
      </c>
      <c r="I9" s="473"/>
      <c r="J9" s="473" t="s">
        <v>92</v>
      </c>
      <c r="K9" s="473"/>
      <c r="L9" s="473" t="s">
        <v>88</v>
      </c>
      <c r="M9" s="473"/>
      <c r="N9" s="473" t="s">
        <v>89</v>
      </c>
      <c r="O9" s="473"/>
      <c r="P9" s="473" t="s">
        <v>179</v>
      </c>
      <c r="Q9" s="473"/>
      <c r="R9" s="473" t="s">
        <v>90</v>
      </c>
      <c r="S9" s="473"/>
      <c r="T9" s="473" t="s">
        <v>180</v>
      </c>
      <c r="U9" s="473"/>
      <c r="V9" s="473" t="s">
        <v>456</v>
      </c>
      <c r="W9" s="473"/>
      <c r="X9" s="473" t="s">
        <v>85</v>
      </c>
      <c r="Y9" s="473"/>
      <c r="Z9" s="471" t="s">
        <v>64</v>
      </c>
    </row>
    <row r="10" spans="1:26" ht="13.8" thickBot="1" x14ac:dyDescent="0.3">
      <c r="A10" s="181" t="s">
        <v>7</v>
      </c>
      <c r="B10" s="182" t="s">
        <v>16</v>
      </c>
      <c r="C10" s="187" t="s">
        <v>57</v>
      </c>
      <c r="D10" s="176" t="s">
        <v>199</v>
      </c>
      <c r="E10" s="232" t="s">
        <v>53</v>
      </c>
      <c r="F10" s="176" t="s">
        <v>199</v>
      </c>
      <c r="G10" s="232" t="s">
        <v>53</v>
      </c>
      <c r="H10" s="176" t="s">
        <v>199</v>
      </c>
      <c r="I10" s="232" t="s">
        <v>53</v>
      </c>
      <c r="J10" s="176" t="s">
        <v>199</v>
      </c>
      <c r="K10" s="232" t="s">
        <v>53</v>
      </c>
      <c r="L10" s="176" t="s">
        <v>199</v>
      </c>
      <c r="M10" s="232" t="s">
        <v>53</v>
      </c>
      <c r="N10" s="176" t="s">
        <v>199</v>
      </c>
      <c r="O10" s="232" t="s">
        <v>53</v>
      </c>
      <c r="P10" s="176" t="s">
        <v>199</v>
      </c>
      <c r="Q10" s="232" t="s">
        <v>53</v>
      </c>
      <c r="R10" s="176" t="s">
        <v>199</v>
      </c>
      <c r="S10" s="232" t="s">
        <v>53</v>
      </c>
      <c r="T10" s="176" t="s">
        <v>199</v>
      </c>
      <c r="U10" s="233" t="s">
        <v>53</v>
      </c>
      <c r="V10" s="176" t="s">
        <v>199</v>
      </c>
      <c r="W10" s="233" t="s">
        <v>53</v>
      </c>
      <c r="X10" s="177" t="s">
        <v>199</v>
      </c>
      <c r="Y10" s="232" t="s">
        <v>53</v>
      </c>
      <c r="Z10" s="472"/>
    </row>
    <row r="11" spans="1:26" ht="12.75" customHeight="1" x14ac:dyDescent="0.25">
      <c r="A11" s="429" t="s">
        <v>316</v>
      </c>
      <c r="B11" s="371" t="s">
        <v>419</v>
      </c>
      <c r="C11" s="230" t="s">
        <v>59</v>
      </c>
      <c r="D11" s="41">
        <v>10933</v>
      </c>
      <c r="E11" s="319">
        <v>45.127339999999997</v>
      </c>
      <c r="F11" s="42">
        <v>3479</v>
      </c>
      <c r="G11" s="319">
        <v>14.360010000000001</v>
      </c>
      <c r="H11" s="42">
        <v>1148</v>
      </c>
      <c r="I11" s="319">
        <v>4.7385099999999998</v>
      </c>
      <c r="J11" s="42">
        <v>81</v>
      </c>
      <c r="K11" s="319">
        <v>0.33434000000000003</v>
      </c>
      <c r="L11" s="42">
        <v>1691</v>
      </c>
      <c r="M11" s="319">
        <v>6.9798200000000001</v>
      </c>
      <c r="N11" s="42">
        <v>2803</v>
      </c>
      <c r="O11" s="319">
        <v>11.569739999999999</v>
      </c>
      <c r="P11" s="163">
        <v>2</v>
      </c>
      <c r="Q11" s="319">
        <v>8.26E-3</v>
      </c>
      <c r="R11" s="42">
        <v>732</v>
      </c>
      <c r="S11" s="319">
        <v>3.02142</v>
      </c>
      <c r="T11" s="42">
        <v>3352</v>
      </c>
      <c r="U11" s="319">
        <v>13.835800000000001</v>
      </c>
      <c r="V11" s="42">
        <v>0</v>
      </c>
      <c r="W11" s="319">
        <v>0</v>
      </c>
      <c r="X11" s="42">
        <v>6</v>
      </c>
      <c r="Y11" s="319">
        <v>2.477E-2</v>
      </c>
      <c r="Z11" s="255">
        <v>24227</v>
      </c>
    </row>
    <row r="12" spans="1:26" ht="12.75" customHeight="1" x14ac:dyDescent="0.25">
      <c r="A12" s="430"/>
      <c r="B12" s="117" t="s">
        <v>120</v>
      </c>
      <c r="C12" s="231" t="s">
        <v>22</v>
      </c>
      <c r="D12" s="43">
        <v>38072</v>
      </c>
      <c r="E12" s="320">
        <v>77.070390000000003</v>
      </c>
      <c r="F12" s="36">
        <v>895</v>
      </c>
      <c r="G12" s="320">
        <v>1.8117799999999999</v>
      </c>
      <c r="H12" s="36">
        <v>281</v>
      </c>
      <c r="I12" s="320">
        <v>0.56884000000000001</v>
      </c>
      <c r="J12" s="36">
        <v>1</v>
      </c>
      <c r="K12" s="320">
        <v>2.0200000000000001E-3</v>
      </c>
      <c r="L12" s="36">
        <v>173</v>
      </c>
      <c r="M12" s="320">
        <v>0.35021000000000002</v>
      </c>
      <c r="N12" s="36">
        <v>5367</v>
      </c>
      <c r="O12" s="320">
        <v>10.86459</v>
      </c>
      <c r="P12" s="117">
        <v>20</v>
      </c>
      <c r="Q12" s="320">
        <v>4.0489999999999998E-2</v>
      </c>
      <c r="R12" s="36">
        <v>656</v>
      </c>
      <c r="S12" s="320">
        <v>1.32796</v>
      </c>
      <c r="T12" s="36">
        <v>3934</v>
      </c>
      <c r="U12" s="320">
        <v>7.9637200000000004</v>
      </c>
      <c r="V12" s="36">
        <v>0</v>
      </c>
      <c r="W12" s="320">
        <v>0</v>
      </c>
      <c r="X12" s="36">
        <v>0</v>
      </c>
      <c r="Y12" s="320">
        <v>0</v>
      </c>
      <c r="Z12" s="256">
        <v>49399</v>
      </c>
    </row>
    <row r="13" spans="1:26" ht="12.75" customHeight="1" x14ac:dyDescent="0.25">
      <c r="A13" s="430"/>
      <c r="B13" s="117" t="s">
        <v>121</v>
      </c>
      <c r="C13" s="231" t="s">
        <v>31</v>
      </c>
      <c r="D13" s="43">
        <v>22106</v>
      </c>
      <c r="E13" s="320">
        <v>54.661000000000001</v>
      </c>
      <c r="F13" s="36">
        <v>8495</v>
      </c>
      <c r="G13" s="320">
        <v>21.005389999999998</v>
      </c>
      <c r="H13" s="36">
        <v>355</v>
      </c>
      <c r="I13" s="320">
        <v>0.87780000000000002</v>
      </c>
      <c r="J13" s="36">
        <v>54</v>
      </c>
      <c r="K13" s="320">
        <v>0.13352</v>
      </c>
      <c r="L13" s="36">
        <v>3251</v>
      </c>
      <c r="M13" s="320">
        <v>8.0386699999999998</v>
      </c>
      <c r="N13" s="36">
        <v>2052</v>
      </c>
      <c r="O13" s="320">
        <v>5.0739299999999998</v>
      </c>
      <c r="P13" s="117">
        <v>1</v>
      </c>
      <c r="Q13" s="320">
        <v>2.47E-3</v>
      </c>
      <c r="R13" s="36">
        <v>480</v>
      </c>
      <c r="S13" s="320">
        <v>1.1868799999999999</v>
      </c>
      <c r="T13" s="36">
        <v>3613</v>
      </c>
      <c r="U13" s="320">
        <v>8.9337800000000005</v>
      </c>
      <c r="V13" s="36">
        <v>34</v>
      </c>
      <c r="W13" s="320">
        <v>8.4070000000000006E-2</v>
      </c>
      <c r="X13" s="36">
        <v>1</v>
      </c>
      <c r="Y13" s="320">
        <v>2.47E-3</v>
      </c>
      <c r="Z13" s="256">
        <v>40442</v>
      </c>
    </row>
    <row r="14" spans="1:26" ht="12.75" customHeight="1" x14ac:dyDescent="0.25">
      <c r="A14" s="430"/>
      <c r="B14" s="117" t="s">
        <v>111</v>
      </c>
      <c r="C14" s="231" t="s">
        <v>32</v>
      </c>
      <c r="D14" s="43">
        <v>11697</v>
      </c>
      <c r="E14" s="320">
        <v>63.966970000000003</v>
      </c>
      <c r="F14" s="36">
        <v>4388</v>
      </c>
      <c r="G14" s="320">
        <v>23.996500000000001</v>
      </c>
      <c r="H14" s="36">
        <v>96</v>
      </c>
      <c r="I14" s="320">
        <v>0.52498999999999996</v>
      </c>
      <c r="J14" s="36">
        <v>2</v>
      </c>
      <c r="K14" s="320">
        <v>1.094E-2</v>
      </c>
      <c r="L14" s="36">
        <v>528</v>
      </c>
      <c r="M14" s="320">
        <v>2.8874499999999999</v>
      </c>
      <c r="N14" s="36">
        <v>1335</v>
      </c>
      <c r="O14" s="320">
        <v>7.3006700000000002</v>
      </c>
      <c r="P14" s="117">
        <v>0</v>
      </c>
      <c r="Q14" s="320">
        <v>0</v>
      </c>
      <c r="R14" s="36">
        <v>235</v>
      </c>
      <c r="S14" s="320">
        <v>1.2851399999999999</v>
      </c>
      <c r="T14" s="36">
        <v>1</v>
      </c>
      <c r="U14" s="320">
        <v>5.47E-3</v>
      </c>
      <c r="V14" s="36">
        <v>4</v>
      </c>
      <c r="W14" s="320">
        <v>2.1870000000000001E-2</v>
      </c>
      <c r="X14" s="36">
        <v>0</v>
      </c>
      <c r="Y14" s="320">
        <v>0</v>
      </c>
      <c r="Z14" s="256">
        <v>18286</v>
      </c>
    </row>
    <row r="15" spans="1:26" ht="12.75" customHeight="1" x14ac:dyDescent="0.25">
      <c r="A15" s="430"/>
      <c r="B15" s="117" t="s">
        <v>122</v>
      </c>
      <c r="C15" s="231" t="s">
        <v>33</v>
      </c>
      <c r="D15" s="43">
        <v>15588</v>
      </c>
      <c r="E15" s="320">
        <v>69.844970000000004</v>
      </c>
      <c r="F15" s="36">
        <v>2028</v>
      </c>
      <c r="G15" s="320">
        <v>9.0868400000000005</v>
      </c>
      <c r="H15" s="36">
        <v>659</v>
      </c>
      <c r="I15" s="320">
        <v>2.9527700000000001</v>
      </c>
      <c r="J15" s="36">
        <v>22</v>
      </c>
      <c r="K15" s="320">
        <v>9.8580000000000001E-2</v>
      </c>
      <c r="L15" s="36">
        <v>578</v>
      </c>
      <c r="M15" s="320">
        <v>2.5898400000000001</v>
      </c>
      <c r="N15" s="36">
        <v>855</v>
      </c>
      <c r="O15" s="320">
        <v>3.8309899999999999</v>
      </c>
      <c r="P15" s="117">
        <v>0</v>
      </c>
      <c r="Q15" s="320">
        <v>0</v>
      </c>
      <c r="R15" s="36">
        <v>560</v>
      </c>
      <c r="S15" s="320">
        <v>2.5091899999999998</v>
      </c>
      <c r="T15" s="36">
        <v>2002</v>
      </c>
      <c r="U15" s="320">
        <v>8.9703400000000002</v>
      </c>
      <c r="V15" s="36">
        <v>24</v>
      </c>
      <c r="W15" s="320">
        <v>0.10754</v>
      </c>
      <c r="X15" s="36">
        <v>2</v>
      </c>
      <c r="Y15" s="320">
        <v>8.9599999999999992E-3</v>
      </c>
      <c r="Z15" s="256">
        <v>22318</v>
      </c>
    </row>
    <row r="16" spans="1:26" ht="12.75" customHeight="1" x14ac:dyDescent="0.25">
      <c r="A16" s="430"/>
      <c r="B16" s="117" t="s">
        <v>123</v>
      </c>
      <c r="C16" s="231" t="s">
        <v>34</v>
      </c>
      <c r="D16" s="43">
        <v>17726</v>
      </c>
      <c r="E16" s="320">
        <v>78.35042</v>
      </c>
      <c r="F16" s="36">
        <v>2136</v>
      </c>
      <c r="G16" s="320">
        <v>9.4413</v>
      </c>
      <c r="H16" s="36">
        <v>448</v>
      </c>
      <c r="I16" s="320">
        <v>1.9802</v>
      </c>
      <c r="J16" s="36">
        <v>12</v>
      </c>
      <c r="K16" s="320">
        <v>5.3039999999999997E-2</v>
      </c>
      <c r="L16" s="36">
        <v>858</v>
      </c>
      <c r="M16" s="320">
        <v>3.79243</v>
      </c>
      <c r="N16" s="36">
        <v>769</v>
      </c>
      <c r="O16" s="320">
        <v>3.3990499999999999</v>
      </c>
      <c r="P16" s="117">
        <v>0</v>
      </c>
      <c r="Q16" s="320">
        <v>0</v>
      </c>
      <c r="R16" s="36">
        <v>353</v>
      </c>
      <c r="S16" s="320">
        <v>1.56029</v>
      </c>
      <c r="T16" s="36">
        <v>321</v>
      </c>
      <c r="U16" s="320">
        <v>1.4188499999999999</v>
      </c>
      <c r="V16" s="36">
        <v>0</v>
      </c>
      <c r="W16" s="320">
        <v>0</v>
      </c>
      <c r="X16" s="36">
        <v>1</v>
      </c>
      <c r="Y16" s="320">
        <v>4.4200000000000003E-3</v>
      </c>
      <c r="Z16" s="256">
        <v>22624</v>
      </c>
    </row>
    <row r="17" spans="1:26" ht="12.75" customHeight="1" x14ac:dyDescent="0.25">
      <c r="A17" s="430"/>
      <c r="B17" s="117" t="s">
        <v>124</v>
      </c>
      <c r="C17" s="231" t="s">
        <v>37</v>
      </c>
      <c r="D17" s="43">
        <v>14458</v>
      </c>
      <c r="E17" s="320">
        <v>73.071870000000004</v>
      </c>
      <c r="F17" s="36">
        <v>2742</v>
      </c>
      <c r="G17" s="320">
        <v>13.858280000000001</v>
      </c>
      <c r="H17" s="36">
        <v>502</v>
      </c>
      <c r="I17" s="320">
        <v>2.53715</v>
      </c>
      <c r="J17" s="36">
        <v>93</v>
      </c>
      <c r="K17" s="320">
        <v>0.47003</v>
      </c>
      <c r="L17" s="36">
        <v>1335</v>
      </c>
      <c r="M17" s="320">
        <v>6.7471899999999998</v>
      </c>
      <c r="N17" s="36">
        <v>435</v>
      </c>
      <c r="O17" s="320">
        <v>2.1985199999999998</v>
      </c>
      <c r="P17" s="117">
        <v>0</v>
      </c>
      <c r="Q17" s="320">
        <v>0</v>
      </c>
      <c r="R17" s="36">
        <v>193</v>
      </c>
      <c r="S17" s="320">
        <v>0.97543999999999997</v>
      </c>
      <c r="T17" s="36">
        <v>2</v>
      </c>
      <c r="U17" s="320">
        <v>1.0109999999999999E-2</v>
      </c>
      <c r="V17" s="36">
        <v>13</v>
      </c>
      <c r="W17" s="320">
        <v>6.5699999999999995E-2</v>
      </c>
      <c r="X17" s="36">
        <v>13</v>
      </c>
      <c r="Y17" s="320">
        <v>6.5699999999999995E-2</v>
      </c>
      <c r="Z17" s="256">
        <v>19786</v>
      </c>
    </row>
    <row r="18" spans="1:26" ht="12.75" customHeight="1" x14ac:dyDescent="0.25">
      <c r="A18" s="430"/>
      <c r="B18" s="117" t="s">
        <v>374</v>
      </c>
      <c r="C18" s="231" t="s">
        <v>58</v>
      </c>
      <c r="D18" s="43">
        <v>9711</v>
      </c>
      <c r="E18" s="320">
        <v>43.158079999999998</v>
      </c>
      <c r="F18" s="36">
        <v>6040</v>
      </c>
      <c r="G18" s="320">
        <v>26.843250000000001</v>
      </c>
      <c r="H18" s="36">
        <v>888</v>
      </c>
      <c r="I18" s="320">
        <v>3.9464899999999998</v>
      </c>
      <c r="J18" s="36">
        <v>99</v>
      </c>
      <c r="K18" s="320">
        <v>0.43997999999999998</v>
      </c>
      <c r="L18" s="36">
        <v>1070</v>
      </c>
      <c r="M18" s="320">
        <v>4.7553400000000003</v>
      </c>
      <c r="N18" s="36">
        <v>933</v>
      </c>
      <c r="O18" s="320">
        <v>4.1464800000000004</v>
      </c>
      <c r="P18" s="117">
        <v>8</v>
      </c>
      <c r="Q18" s="320">
        <v>3.5549999999999998E-2</v>
      </c>
      <c r="R18" s="36">
        <v>563</v>
      </c>
      <c r="S18" s="320">
        <v>2.5021100000000001</v>
      </c>
      <c r="T18" s="36">
        <v>3182</v>
      </c>
      <c r="U18" s="320">
        <v>14.141590000000001</v>
      </c>
      <c r="V18" s="36">
        <v>0</v>
      </c>
      <c r="W18" s="320">
        <v>0</v>
      </c>
      <c r="X18" s="36">
        <v>7</v>
      </c>
      <c r="Y18" s="320">
        <v>3.1109999999999999E-2</v>
      </c>
      <c r="Z18" s="256">
        <v>22501</v>
      </c>
    </row>
    <row r="19" spans="1:26" ht="12.75" customHeight="1" x14ac:dyDescent="0.25">
      <c r="A19" s="425"/>
      <c r="B19" s="341" t="s">
        <v>470</v>
      </c>
      <c r="C19" s="47" t="s">
        <v>469</v>
      </c>
      <c r="D19" s="43">
        <v>6729</v>
      </c>
      <c r="E19" s="320">
        <v>64.782899999999998</v>
      </c>
      <c r="F19" s="36">
        <v>2353</v>
      </c>
      <c r="G19" s="320">
        <v>22.653320000000001</v>
      </c>
      <c r="H19" s="36">
        <v>85</v>
      </c>
      <c r="I19" s="320">
        <v>0.81833</v>
      </c>
      <c r="J19" s="36">
        <v>2</v>
      </c>
      <c r="K19" s="320">
        <v>1.925E-2</v>
      </c>
      <c r="L19" s="36">
        <v>242</v>
      </c>
      <c r="M19" s="320">
        <v>2.3298399999999999</v>
      </c>
      <c r="N19" s="36">
        <v>768</v>
      </c>
      <c r="O19" s="320">
        <v>7.3938600000000001</v>
      </c>
      <c r="P19" s="117">
        <v>0</v>
      </c>
      <c r="Q19" s="320">
        <v>0</v>
      </c>
      <c r="R19" s="36">
        <v>182</v>
      </c>
      <c r="S19" s="320">
        <v>1.7521899999999999</v>
      </c>
      <c r="T19" s="36">
        <v>26</v>
      </c>
      <c r="U19" s="320">
        <v>0.25030999999999998</v>
      </c>
      <c r="V19" s="36">
        <v>0</v>
      </c>
      <c r="W19" s="320">
        <v>0</v>
      </c>
      <c r="X19" s="36">
        <v>0</v>
      </c>
      <c r="Y19" s="320">
        <v>0</v>
      </c>
      <c r="Z19" s="256">
        <v>10387</v>
      </c>
    </row>
    <row r="20" spans="1:26" ht="14.4" x14ac:dyDescent="0.3">
      <c r="A20" s="422" t="s">
        <v>317</v>
      </c>
      <c r="B20" s="423"/>
      <c r="C20" s="470"/>
      <c r="D20" s="269">
        <v>147020</v>
      </c>
      <c r="E20" s="330">
        <v>63.930079999999997</v>
      </c>
      <c r="F20" s="262">
        <v>32556</v>
      </c>
      <c r="G20" s="330">
        <v>14.15663</v>
      </c>
      <c r="H20" s="262">
        <v>4462</v>
      </c>
      <c r="I20" s="330">
        <v>1.94025</v>
      </c>
      <c r="J20" s="262">
        <v>366</v>
      </c>
      <c r="K20" s="330">
        <v>0.15915000000000001</v>
      </c>
      <c r="L20" s="262">
        <v>9726</v>
      </c>
      <c r="M20" s="330">
        <v>4.2292500000000004</v>
      </c>
      <c r="N20" s="262">
        <v>15317</v>
      </c>
      <c r="O20" s="330">
        <v>6.6604299999999999</v>
      </c>
      <c r="P20" s="160">
        <v>31</v>
      </c>
      <c r="Q20" s="330">
        <v>1.3480000000000001E-2</v>
      </c>
      <c r="R20" s="262">
        <v>3954</v>
      </c>
      <c r="S20" s="330">
        <v>1.7193499999999999</v>
      </c>
      <c r="T20" s="262">
        <v>16433</v>
      </c>
      <c r="U20" s="330">
        <v>7.1457100000000002</v>
      </c>
      <c r="V20" s="262">
        <v>75</v>
      </c>
      <c r="W20" s="330">
        <v>3.261E-2</v>
      </c>
      <c r="X20" s="262">
        <v>30</v>
      </c>
      <c r="Y20" s="330">
        <v>1.3050000000000001E-2</v>
      </c>
      <c r="Z20" s="271">
        <v>229970</v>
      </c>
    </row>
    <row r="21" spans="1:26" ht="12.75" customHeight="1" x14ac:dyDescent="0.25">
      <c r="A21" s="419" t="s">
        <v>318</v>
      </c>
      <c r="B21" s="117" t="s">
        <v>375</v>
      </c>
      <c r="C21" s="231" t="s">
        <v>30</v>
      </c>
      <c r="D21" s="43">
        <v>27709</v>
      </c>
      <c r="E21" s="320">
        <v>61.8063</v>
      </c>
      <c r="F21" s="36">
        <v>7282</v>
      </c>
      <c r="G21" s="320">
        <v>16.24286</v>
      </c>
      <c r="H21" s="36">
        <v>2191</v>
      </c>
      <c r="I21" s="320">
        <v>4.88713</v>
      </c>
      <c r="J21" s="36">
        <v>212</v>
      </c>
      <c r="K21" s="320">
        <v>0.47288000000000002</v>
      </c>
      <c r="L21" s="36">
        <v>2222</v>
      </c>
      <c r="M21" s="320">
        <v>4.9562799999999996</v>
      </c>
      <c r="N21" s="36">
        <v>3772</v>
      </c>
      <c r="O21" s="320">
        <v>8.4136299999999995</v>
      </c>
      <c r="P21" s="117">
        <v>26</v>
      </c>
      <c r="Q21" s="320">
        <v>5.799E-2</v>
      </c>
      <c r="R21" s="36">
        <v>1124</v>
      </c>
      <c r="S21" s="320">
        <v>2.5071400000000001</v>
      </c>
      <c r="T21" s="36">
        <v>226</v>
      </c>
      <c r="U21" s="320">
        <v>0.50409999999999999</v>
      </c>
      <c r="V21" s="36">
        <v>58</v>
      </c>
      <c r="W21" s="320">
        <v>0.12937000000000001</v>
      </c>
      <c r="X21" s="36">
        <v>10</v>
      </c>
      <c r="Y21" s="320">
        <v>2.231E-2</v>
      </c>
      <c r="Z21" s="256">
        <v>44832</v>
      </c>
    </row>
    <row r="22" spans="1:26" ht="12.75" customHeight="1" x14ac:dyDescent="0.25">
      <c r="A22" s="419"/>
      <c r="B22" s="117" t="s">
        <v>376</v>
      </c>
      <c r="C22" s="231" t="s">
        <v>377</v>
      </c>
      <c r="D22" s="43">
        <v>10967</v>
      </c>
      <c r="E22" s="320">
        <v>69.000879999999995</v>
      </c>
      <c r="F22" s="36">
        <v>496</v>
      </c>
      <c r="G22" s="320">
        <v>3.1206700000000001</v>
      </c>
      <c r="H22" s="36">
        <v>106</v>
      </c>
      <c r="I22" s="320">
        <v>0.66691999999999996</v>
      </c>
      <c r="J22" s="36">
        <v>0</v>
      </c>
      <c r="K22" s="320">
        <v>0</v>
      </c>
      <c r="L22" s="36">
        <v>230</v>
      </c>
      <c r="M22" s="320">
        <v>1.44709</v>
      </c>
      <c r="N22" s="36">
        <v>455</v>
      </c>
      <c r="O22" s="320">
        <v>2.8627199999999999</v>
      </c>
      <c r="P22" s="117">
        <v>0</v>
      </c>
      <c r="Q22" s="320">
        <v>0</v>
      </c>
      <c r="R22" s="36">
        <v>143</v>
      </c>
      <c r="S22" s="320">
        <v>0.89971000000000001</v>
      </c>
      <c r="T22" s="36">
        <v>3495</v>
      </c>
      <c r="U22" s="320">
        <v>21.989429999999999</v>
      </c>
      <c r="V22" s="36">
        <v>2</v>
      </c>
      <c r="W22" s="320">
        <v>1.2579999999999999E-2</v>
      </c>
      <c r="X22" s="36">
        <v>0</v>
      </c>
      <c r="Y22" s="320">
        <v>0</v>
      </c>
      <c r="Z22" s="256">
        <v>15894</v>
      </c>
    </row>
    <row r="23" spans="1:26" ht="12.75" customHeight="1" x14ac:dyDescent="0.25">
      <c r="A23" s="419"/>
      <c r="B23" s="117" t="s">
        <v>116</v>
      </c>
      <c r="C23" s="231" t="s">
        <v>35</v>
      </c>
      <c r="D23" s="43">
        <v>18907</v>
      </c>
      <c r="E23" s="320">
        <v>63.253149999999998</v>
      </c>
      <c r="F23" s="36">
        <v>4351</v>
      </c>
      <c r="G23" s="320">
        <v>14.55622</v>
      </c>
      <c r="H23" s="36">
        <v>881</v>
      </c>
      <c r="I23" s="320">
        <v>2.9473799999999999</v>
      </c>
      <c r="J23" s="36">
        <v>89</v>
      </c>
      <c r="K23" s="320">
        <v>0.29775000000000001</v>
      </c>
      <c r="L23" s="36">
        <v>1243</v>
      </c>
      <c r="M23" s="320">
        <v>4.1584399999999997</v>
      </c>
      <c r="N23" s="36">
        <v>0</v>
      </c>
      <c r="O23" s="320">
        <v>0</v>
      </c>
      <c r="P23" s="117">
        <v>0</v>
      </c>
      <c r="Q23" s="320">
        <v>0</v>
      </c>
      <c r="R23" s="36">
        <v>2897</v>
      </c>
      <c r="S23" s="320">
        <v>9.6918799999999994</v>
      </c>
      <c r="T23" s="36">
        <v>1500</v>
      </c>
      <c r="U23" s="320">
        <v>5.01823</v>
      </c>
      <c r="V23" s="36">
        <v>13</v>
      </c>
      <c r="W23" s="320">
        <v>4.3490000000000001E-2</v>
      </c>
      <c r="X23" s="36">
        <v>10</v>
      </c>
      <c r="Y23" s="320">
        <v>3.3450000000000001E-2</v>
      </c>
      <c r="Z23" s="256">
        <v>29891</v>
      </c>
    </row>
    <row r="24" spans="1:26" ht="12.75" customHeight="1" x14ac:dyDescent="0.25">
      <c r="A24" s="419"/>
      <c r="B24" s="117" t="s">
        <v>114</v>
      </c>
      <c r="C24" s="231" t="s">
        <v>45</v>
      </c>
      <c r="D24" s="43">
        <v>30072</v>
      </c>
      <c r="E24" s="320">
        <v>62.098869999999998</v>
      </c>
      <c r="F24" s="36">
        <v>6289</v>
      </c>
      <c r="G24" s="320">
        <v>12.986829999999999</v>
      </c>
      <c r="H24" s="36">
        <v>2655</v>
      </c>
      <c r="I24" s="320">
        <v>5.4825900000000001</v>
      </c>
      <c r="J24" s="36">
        <v>325</v>
      </c>
      <c r="K24" s="320">
        <v>0.67113</v>
      </c>
      <c r="L24" s="36">
        <v>3063</v>
      </c>
      <c r="M24" s="320">
        <v>6.3251099999999996</v>
      </c>
      <c r="N24" s="36">
        <v>283</v>
      </c>
      <c r="O24" s="320">
        <v>0.58440000000000003</v>
      </c>
      <c r="P24" s="117">
        <v>0</v>
      </c>
      <c r="Q24" s="320">
        <v>0</v>
      </c>
      <c r="R24" s="36">
        <v>3021</v>
      </c>
      <c r="S24" s="320">
        <v>6.2383800000000003</v>
      </c>
      <c r="T24" s="36">
        <v>2689</v>
      </c>
      <c r="U24" s="320">
        <v>5.5528000000000004</v>
      </c>
      <c r="V24" s="36">
        <v>9</v>
      </c>
      <c r="W24" s="320">
        <v>1.8589999999999999E-2</v>
      </c>
      <c r="X24" s="36">
        <v>20</v>
      </c>
      <c r="Y24" s="320">
        <v>4.1300000000000003E-2</v>
      </c>
      <c r="Z24" s="256">
        <v>48426</v>
      </c>
    </row>
    <row r="25" spans="1:26" ht="12.75" customHeight="1" x14ac:dyDescent="0.25">
      <c r="A25" s="419"/>
      <c r="B25" t="s">
        <v>408</v>
      </c>
      <c r="C25" t="s">
        <v>36</v>
      </c>
      <c r="D25" s="43">
        <v>49504</v>
      </c>
      <c r="E25" s="320">
        <v>66.752070000000003</v>
      </c>
      <c r="F25" s="36">
        <v>10904</v>
      </c>
      <c r="G25" s="320">
        <v>14.703150000000001</v>
      </c>
      <c r="H25" s="36">
        <v>3470</v>
      </c>
      <c r="I25" s="320">
        <v>4.6790099999999999</v>
      </c>
      <c r="J25" s="36">
        <v>195</v>
      </c>
      <c r="K25" s="320">
        <v>0.26294000000000001</v>
      </c>
      <c r="L25" s="36">
        <v>2746</v>
      </c>
      <c r="M25" s="320">
        <v>3.70275</v>
      </c>
      <c r="N25" s="36">
        <v>3868</v>
      </c>
      <c r="O25" s="320">
        <v>5.2156799999999999</v>
      </c>
      <c r="P25" s="117">
        <v>0</v>
      </c>
      <c r="Q25" s="320">
        <v>0</v>
      </c>
      <c r="R25" s="36">
        <v>1967</v>
      </c>
      <c r="S25" s="320">
        <v>2.6523400000000001</v>
      </c>
      <c r="T25" s="36">
        <v>1475</v>
      </c>
      <c r="U25" s="320">
        <v>1.98892</v>
      </c>
      <c r="V25" s="36">
        <v>27</v>
      </c>
      <c r="W25" s="320">
        <v>3.6409999999999998E-2</v>
      </c>
      <c r="X25" s="36">
        <v>5</v>
      </c>
      <c r="Y25" s="320">
        <v>6.7400000000000003E-3</v>
      </c>
      <c r="Z25" s="256">
        <v>74161</v>
      </c>
    </row>
    <row r="26" spans="1:26" ht="14.4" x14ac:dyDescent="0.3">
      <c r="A26" s="422" t="s">
        <v>319</v>
      </c>
      <c r="B26" s="423"/>
      <c r="C26" s="470"/>
      <c r="D26" s="269">
        <v>137159</v>
      </c>
      <c r="E26" s="330">
        <v>64.332279999999997</v>
      </c>
      <c r="F26" s="262">
        <v>29322</v>
      </c>
      <c r="G26" s="330">
        <v>13.753030000000001</v>
      </c>
      <c r="H26" s="262">
        <v>9303</v>
      </c>
      <c r="I26" s="330">
        <v>4.3634300000000001</v>
      </c>
      <c r="J26" s="262">
        <v>821</v>
      </c>
      <c r="K26" s="330">
        <v>0.38507999999999998</v>
      </c>
      <c r="L26" s="262">
        <v>9504</v>
      </c>
      <c r="M26" s="330">
        <v>4.4577</v>
      </c>
      <c r="N26" s="262">
        <v>8378</v>
      </c>
      <c r="O26" s="330">
        <v>3.92957</v>
      </c>
      <c r="P26" s="160">
        <v>26</v>
      </c>
      <c r="Q26" s="330">
        <v>1.2189999999999999E-2</v>
      </c>
      <c r="R26" s="262">
        <v>9152</v>
      </c>
      <c r="S26" s="330">
        <v>4.2926000000000002</v>
      </c>
      <c r="T26" s="262">
        <v>9385</v>
      </c>
      <c r="U26" s="330">
        <v>4.4018899999999999</v>
      </c>
      <c r="V26" s="262">
        <v>109</v>
      </c>
      <c r="W26" s="330">
        <v>5.1119999999999999E-2</v>
      </c>
      <c r="X26" s="262">
        <v>45</v>
      </c>
      <c r="Y26" s="330">
        <v>2.111E-2</v>
      </c>
      <c r="Z26" s="271">
        <v>213204</v>
      </c>
    </row>
    <row r="27" spans="1:26" ht="14.4" x14ac:dyDescent="0.3">
      <c r="A27" s="165" t="s">
        <v>320</v>
      </c>
      <c r="B27" s="117" t="s">
        <v>117</v>
      </c>
      <c r="C27" s="231" t="s">
        <v>29</v>
      </c>
      <c r="D27" s="43">
        <v>27990</v>
      </c>
      <c r="E27" s="320">
        <v>64.719759999999994</v>
      </c>
      <c r="F27" s="36">
        <v>5055</v>
      </c>
      <c r="G27" s="320">
        <v>11.6884</v>
      </c>
      <c r="H27" s="36">
        <v>3198</v>
      </c>
      <c r="I27" s="320">
        <v>7.3945600000000002</v>
      </c>
      <c r="J27" s="36">
        <v>173</v>
      </c>
      <c r="K27" s="320">
        <v>0.40001999999999999</v>
      </c>
      <c r="L27" s="36">
        <v>1887</v>
      </c>
      <c r="M27" s="320">
        <v>4.3632099999999996</v>
      </c>
      <c r="N27" s="36">
        <v>3552</v>
      </c>
      <c r="O27" s="320">
        <v>8.2131000000000007</v>
      </c>
      <c r="P27" s="117">
        <v>0</v>
      </c>
      <c r="Q27" s="320">
        <v>0</v>
      </c>
      <c r="R27" s="36">
        <v>1356</v>
      </c>
      <c r="S27" s="320">
        <v>3.1354099999999998</v>
      </c>
      <c r="T27" s="36">
        <v>25</v>
      </c>
      <c r="U27" s="320">
        <v>5.781E-2</v>
      </c>
      <c r="V27" s="36">
        <v>6</v>
      </c>
      <c r="W27" s="320">
        <v>1.387E-2</v>
      </c>
      <c r="X27" s="36">
        <v>6</v>
      </c>
      <c r="Y27" s="320">
        <v>1.387E-2</v>
      </c>
      <c r="Z27" s="256">
        <v>43248</v>
      </c>
    </row>
    <row r="28" spans="1:26" ht="14.4" x14ac:dyDescent="0.3">
      <c r="A28" s="422" t="s">
        <v>321</v>
      </c>
      <c r="B28" s="423"/>
      <c r="C28" s="470"/>
      <c r="D28" s="269">
        <v>27990</v>
      </c>
      <c r="E28" s="330">
        <v>64.719759999999994</v>
      </c>
      <c r="F28" s="262">
        <v>5055</v>
      </c>
      <c r="G28" s="330">
        <v>11.6884</v>
      </c>
      <c r="H28" s="262">
        <v>3198</v>
      </c>
      <c r="I28" s="330">
        <v>7.3945600000000002</v>
      </c>
      <c r="J28" s="262">
        <v>173</v>
      </c>
      <c r="K28" s="330">
        <v>0.40001999999999999</v>
      </c>
      <c r="L28" s="262">
        <v>1887</v>
      </c>
      <c r="M28" s="330">
        <v>4.3632099999999996</v>
      </c>
      <c r="N28" s="262">
        <v>3552</v>
      </c>
      <c r="O28" s="330">
        <v>8.2131000000000007</v>
      </c>
      <c r="P28" s="160">
        <v>0</v>
      </c>
      <c r="Q28" s="330">
        <v>0</v>
      </c>
      <c r="R28" s="262">
        <v>1356</v>
      </c>
      <c r="S28" s="330">
        <v>3.1354099999999998</v>
      </c>
      <c r="T28" s="262">
        <v>25</v>
      </c>
      <c r="U28" s="330">
        <v>5.781E-2</v>
      </c>
      <c r="V28" s="262">
        <v>6</v>
      </c>
      <c r="W28" s="330">
        <v>1.387E-2</v>
      </c>
      <c r="X28" s="262">
        <v>6</v>
      </c>
      <c r="Y28" s="330">
        <v>1.387E-2</v>
      </c>
      <c r="Z28" s="271">
        <v>43248</v>
      </c>
    </row>
    <row r="29" spans="1:26" ht="12.75" customHeight="1" x14ac:dyDescent="0.25">
      <c r="A29" s="419" t="s">
        <v>322</v>
      </c>
      <c r="B29" s="117" t="s">
        <v>127</v>
      </c>
      <c r="C29" s="231" t="s">
        <v>24</v>
      </c>
      <c r="D29" s="43">
        <v>11982</v>
      </c>
      <c r="E29" s="320">
        <v>55.59319</v>
      </c>
      <c r="F29" s="36">
        <v>3006</v>
      </c>
      <c r="G29" s="320">
        <v>13.947010000000001</v>
      </c>
      <c r="H29" s="36">
        <v>1140</v>
      </c>
      <c r="I29" s="320">
        <v>5.2892900000000003</v>
      </c>
      <c r="J29" s="36">
        <v>177</v>
      </c>
      <c r="K29" s="320">
        <v>0.82123000000000002</v>
      </c>
      <c r="L29" s="36">
        <v>1995</v>
      </c>
      <c r="M29" s="320">
        <v>9.2562499999999996</v>
      </c>
      <c r="N29" s="36">
        <v>1905</v>
      </c>
      <c r="O29" s="320">
        <v>8.8386800000000001</v>
      </c>
      <c r="P29" s="117">
        <v>29</v>
      </c>
      <c r="Q29" s="320">
        <v>0.13455</v>
      </c>
      <c r="R29" s="36">
        <v>576</v>
      </c>
      <c r="S29" s="320">
        <v>2.6724800000000002</v>
      </c>
      <c r="T29" s="36">
        <v>684</v>
      </c>
      <c r="U29" s="320">
        <v>3.1735699999999998</v>
      </c>
      <c r="V29" s="36">
        <v>57</v>
      </c>
      <c r="W29" s="320">
        <v>0.26445999999999997</v>
      </c>
      <c r="X29" s="36">
        <v>2</v>
      </c>
      <c r="Y29" s="320">
        <v>9.2800000000000001E-3</v>
      </c>
      <c r="Z29" s="256">
        <v>21553</v>
      </c>
    </row>
    <row r="30" spans="1:26" ht="12.75" customHeight="1" x14ac:dyDescent="0.25">
      <c r="A30" s="419"/>
      <c r="B30" s="117" t="s">
        <v>128</v>
      </c>
      <c r="C30" s="231" t="s">
        <v>391</v>
      </c>
      <c r="D30" s="43">
        <v>7518</v>
      </c>
      <c r="E30" s="320">
        <v>54.478259999999999</v>
      </c>
      <c r="F30" s="36">
        <v>1142</v>
      </c>
      <c r="G30" s="320">
        <v>8.2753599999999992</v>
      </c>
      <c r="H30" s="36">
        <v>971</v>
      </c>
      <c r="I30" s="320">
        <v>7.0362299999999998</v>
      </c>
      <c r="J30" s="36">
        <v>62</v>
      </c>
      <c r="K30" s="320">
        <v>0.44928000000000001</v>
      </c>
      <c r="L30" s="36">
        <v>1439</v>
      </c>
      <c r="M30" s="320">
        <v>10.42754</v>
      </c>
      <c r="N30" s="36">
        <v>158</v>
      </c>
      <c r="O30" s="320">
        <v>1.14493</v>
      </c>
      <c r="P30" s="117">
        <v>5</v>
      </c>
      <c r="Q30" s="320">
        <v>3.6229999999999998E-2</v>
      </c>
      <c r="R30" s="36">
        <v>953</v>
      </c>
      <c r="S30" s="320">
        <v>6.9058000000000002</v>
      </c>
      <c r="T30" s="36">
        <v>1538</v>
      </c>
      <c r="U30" s="320">
        <v>11.14493</v>
      </c>
      <c r="V30" s="36">
        <v>10</v>
      </c>
      <c r="W30" s="320">
        <v>7.2459999999999997E-2</v>
      </c>
      <c r="X30" s="36">
        <v>4</v>
      </c>
      <c r="Y30" s="320">
        <v>2.8989999999999998E-2</v>
      </c>
      <c r="Z30" s="256">
        <v>13800</v>
      </c>
    </row>
    <row r="31" spans="1:26" ht="14.4" x14ac:dyDescent="0.3">
      <c r="A31" s="422" t="s">
        <v>323</v>
      </c>
      <c r="B31" s="423"/>
      <c r="C31" s="470"/>
      <c r="D31" s="269">
        <v>19500</v>
      </c>
      <c r="E31" s="330">
        <v>55.157980000000002</v>
      </c>
      <c r="F31" s="262">
        <v>4148</v>
      </c>
      <c r="G31" s="330">
        <v>11.733090000000001</v>
      </c>
      <c r="H31" s="262">
        <v>2111</v>
      </c>
      <c r="I31" s="330">
        <v>5.9711999999999996</v>
      </c>
      <c r="J31" s="262">
        <v>239</v>
      </c>
      <c r="K31" s="330">
        <v>0.67603999999999997</v>
      </c>
      <c r="L31" s="262">
        <v>3434</v>
      </c>
      <c r="M31" s="330">
        <v>9.7134599999999995</v>
      </c>
      <c r="N31" s="262">
        <v>2063</v>
      </c>
      <c r="O31" s="330">
        <v>5.8354299999999997</v>
      </c>
      <c r="P31" s="160">
        <v>34</v>
      </c>
      <c r="Q31" s="330">
        <v>9.6170000000000005E-2</v>
      </c>
      <c r="R31" s="262">
        <v>1529</v>
      </c>
      <c r="S31" s="330">
        <v>4.3249500000000003</v>
      </c>
      <c r="T31" s="262">
        <v>2222</v>
      </c>
      <c r="U31" s="330">
        <v>6.2851800000000004</v>
      </c>
      <c r="V31" s="262">
        <v>67</v>
      </c>
      <c r="W31" s="330">
        <v>0.18951999999999999</v>
      </c>
      <c r="X31" s="262">
        <v>6</v>
      </c>
      <c r="Y31" s="330">
        <v>1.6969999999999999E-2</v>
      </c>
      <c r="Z31" s="271">
        <v>35353</v>
      </c>
    </row>
    <row r="32" spans="1:26" ht="12.75" customHeight="1" x14ac:dyDescent="0.25">
      <c r="A32" s="419" t="s">
        <v>324</v>
      </c>
      <c r="B32" s="117" t="s">
        <v>129</v>
      </c>
      <c r="C32" s="231" t="s">
        <v>25</v>
      </c>
      <c r="D32" s="43">
        <v>15313</v>
      </c>
      <c r="E32" s="320">
        <v>71.435900000000004</v>
      </c>
      <c r="F32" s="36">
        <v>2629</v>
      </c>
      <c r="G32" s="320">
        <v>12.264419999999999</v>
      </c>
      <c r="H32" s="36">
        <v>748</v>
      </c>
      <c r="I32" s="320">
        <v>3.4894599999999998</v>
      </c>
      <c r="J32" s="36">
        <v>142</v>
      </c>
      <c r="K32" s="320">
        <v>0.66244000000000003</v>
      </c>
      <c r="L32" s="36">
        <v>1212</v>
      </c>
      <c r="M32" s="320">
        <v>5.6540400000000002</v>
      </c>
      <c r="N32" s="36">
        <v>948</v>
      </c>
      <c r="O32" s="320">
        <v>4.4224699999999997</v>
      </c>
      <c r="P32" s="117">
        <v>0</v>
      </c>
      <c r="Q32" s="320">
        <v>0</v>
      </c>
      <c r="R32" s="36">
        <v>371</v>
      </c>
      <c r="S32" s="320">
        <v>1.7307300000000001</v>
      </c>
      <c r="T32" s="36">
        <v>28</v>
      </c>
      <c r="U32" s="320">
        <v>0.13062000000000001</v>
      </c>
      <c r="V32" s="36">
        <v>20</v>
      </c>
      <c r="W32" s="320">
        <v>9.3299999999999994E-2</v>
      </c>
      <c r="X32" s="36">
        <v>25</v>
      </c>
      <c r="Y32" s="320">
        <v>0.11663</v>
      </c>
      <c r="Z32" s="256">
        <v>21436</v>
      </c>
    </row>
    <row r="33" spans="1:26" ht="12.75" customHeight="1" x14ac:dyDescent="0.25">
      <c r="A33" s="419"/>
      <c r="B33" s="117" t="s">
        <v>130</v>
      </c>
      <c r="C33" s="231" t="s">
        <v>105</v>
      </c>
      <c r="D33" s="43">
        <v>9802</v>
      </c>
      <c r="E33" s="320">
        <v>68.868120000000005</v>
      </c>
      <c r="F33" s="36">
        <v>1232</v>
      </c>
      <c r="G33" s="320">
        <v>8.6559399999999993</v>
      </c>
      <c r="H33" s="36">
        <v>448</v>
      </c>
      <c r="I33" s="320">
        <v>3.1476099999999998</v>
      </c>
      <c r="J33" s="36">
        <v>48</v>
      </c>
      <c r="K33" s="320">
        <v>0.33723999999999998</v>
      </c>
      <c r="L33" s="36">
        <v>1136</v>
      </c>
      <c r="M33" s="320">
        <v>7.9814499999999997</v>
      </c>
      <c r="N33" s="36">
        <v>1219</v>
      </c>
      <c r="O33" s="320">
        <v>8.5646000000000004</v>
      </c>
      <c r="P33" s="117">
        <v>0</v>
      </c>
      <c r="Q33" s="320">
        <v>0</v>
      </c>
      <c r="R33" s="36">
        <v>241</v>
      </c>
      <c r="S33" s="320">
        <v>1.6932499999999999</v>
      </c>
      <c r="T33" s="36">
        <v>83</v>
      </c>
      <c r="U33" s="320">
        <v>0.58314999999999995</v>
      </c>
      <c r="V33" s="36">
        <v>1</v>
      </c>
      <c r="W33" s="320">
        <v>7.0299999999999998E-3</v>
      </c>
      <c r="X33" s="36">
        <v>23</v>
      </c>
      <c r="Y33" s="320">
        <v>0.16159999999999999</v>
      </c>
      <c r="Z33" s="256">
        <v>14233</v>
      </c>
    </row>
    <row r="34" spans="1:26" ht="12.75" customHeight="1" x14ac:dyDescent="0.25">
      <c r="A34" s="419"/>
      <c r="B34" s="117" t="s">
        <v>131</v>
      </c>
      <c r="C34" s="231" t="s">
        <v>27</v>
      </c>
      <c r="D34" s="43">
        <v>9582</v>
      </c>
      <c r="E34" s="320">
        <v>64.295779999999993</v>
      </c>
      <c r="F34" s="36">
        <v>1433</v>
      </c>
      <c r="G34" s="320">
        <v>9.6155100000000004</v>
      </c>
      <c r="H34" s="36">
        <v>2009</v>
      </c>
      <c r="I34" s="320">
        <v>13.480510000000001</v>
      </c>
      <c r="J34" s="36">
        <v>73</v>
      </c>
      <c r="K34" s="320">
        <v>0.48982999999999999</v>
      </c>
      <c r="L34" s="36">
        <v>1034</v>
      </c>
      <c r="M34" s="320">
        <v>6.9382000000000001</v>
      </c>
      <c r="N34" s="36">
        <v>299</v>
      </c>
      <c r="O34" s="320">
        <v>2.00631</v>
      </c>
      <c r="P34" s="117">
        <v>0</v>
      </c>
      <c r="Q34" s="320">
        <v>0</v>
      </c>
      <c r="R34" s="36">
        <v>134</v>
      </c>
      <c r="S34" s="320">
        <v>0.89915</v>
      </c>
      <c r="T34" s="36">
        <v>310</v>
      </c>
      <c r="U34" s="320">
        <v>2.08012</v>
      </c>
      <c r="V34" s="36">
        <v>23</v>
      </c>
      <c r="W34" s="320">
        <v>0.15432999999999999</v>
      </c>
      <c r="X34" s="36">
        <v>6</v>
      </c>
      <c r="Y34" s="320">
        <v>4.0259999999999997E-2</v>
      </c>
      <c r="Z34" s="256">
        <v>14903</v>
      </c>
    </row>
    <row r="35" spans="1:26" ht="12.75" customHeight="1" x14ac:dyDescent="0.25">
      <c r="A35" s="419"/>
      <c r="B35" s="117" t="s">
        <v>132</v>
      </c>
      <c r="C35" s="231" t="s">
        <v>28</v>
      </c>
      <c r="D35" s="43">
        <v>1693</v>
      </c>
      <c r="E35" s="320">
        <v>23.05911</v>
      </c>
      <c r="F35" s="36">
        <v>718</v>
      </c>
      <c r="G35" s="320">
        <v>9.7793500000000009</v>
      </c>
      <c r="H35" s="36">
        <v>350</v>
      </c>
      <c r="I35" s="320">
        <v>4.7670899999999996</v>
      </c>
      <c r="J35" s="36">
        <v>29</v>
      </c>
      <c r="K35" s="320">
        <v>0.39499000000000001</v>
      </c>
      <c r="L35" s="36">
        <v>1932</v>
      </c>
      <c r="M35" s="320">
        <v>26.314360000000001</v>
      </c>
      <c r="N35" s="36">
        <v>189</v>
      </c>
      <c r="O35" s="320">
        <v>2.57423</v>
      </c>
      <c r="P35" s="117">
        <v>0</v>
      </c>
      <c r="Q35" s="320">
        <v>0</v>
      </c>
      <c r="R35" s="36">
        <v>392</v>
      </c>
      <c r="S35" s="320">
        <v>5.3391400000000004</v>
      </c>
      <c r="T35" s="36">
        <v>2031</v>
      </c>
      <c r="U35" s="320">
        <v>27.662759999999999</v>
      </c>
      <c r="V35" s="36">
        <v>1</v>
      </c>
      <c r="W35" s="320">
        <v>1.362E-2</v>
      </c>
      <c r="X35" s="36">
        <v>7</v>
      </c>
      <c r="Y35" s="320">
        <v>9.5339999999999994E-2</v>
      </c>
      <c r="Z35" s="256">
        <v>7342</v>
      </c>
    </row>
    <row r="36" spans="1:26" ht="12.75" customHeight="1" x14ac:dyDescent="0.25">
      <c r="A36" s="419"/>
      <c r="B36" s="117" t="s">
        <v>133</v>
      </c>
      <c r="C36" s="231" t="s">
        <v>106</v>
      </c>
      <c r="D36" s="43">
        <v>18791</v>
      </c>
      <c r="E36" s="320">
        <v>61.005780000000001</v>
      </c>
      <c r="F36" s="36">
        <v>3536</v>
      </c>
      <c r="G36" s="320">
        <v>11.47977</v>
      </c>
      <c r="H36" s="36">
        <v>1624</v>
      </c>
      <c r="I36" s="320">
        <v>5.2723800000000001</v>
      </c>
      <c r="J36" s="36">
        <v>229</v>
      </c>
      <c r="K36" s="320">
        <v>0.74346000000000001</v>
      </c>
      <c r="L36" s="36">
        <v>2599</v>
      </c>
      <c r="M36" s="320">
        <v>8.4377600000000008</v>
      </c>
      <c r="N36" s="36">
        <v>1482</v>
      </c>
      <c r="O36" s="320">
        <v>4.8113799999999998</v>
      </c>
      <c r="P36" s="117">
        <v>35</v>
      </c>
      <c r="Q36" s="320">
        <v>0.11362999999999999</v>
      </c>
      <c r="R36" s="36">
        <v>688</v>
      </c>
      <c r="S36" s="320">
        <v>2.2336200000000002</v>
      </c>
      <c r="T36" s="36">
        <v>1479</v>
      </c>
      <c r="U36" s="320">
        <v>4.8016399999999999</v>
      </c>
      <c r="V36" s="36">
        <v>304</v>
      </c>
      <c r="W36" s="320">
        <v>0.98694999999999999</v>
      </c>
      <c r="X36" s="36">
        <v>35</v>
      </c>
      <c r="Y36" s="320">
        <v>0.11362999999999999</v>
      </c>
      <c r="Z36" s="256">
        <v>30802</v>
      </c>
    </row>
    <row r="37" spans="1:26" ht="14.4" x14ac:dyDescent="0.3">
      <c r="A37" s="422" t="s">
        <v>325</v>
      </c>
      <c r="B37" s="423"/>
      <c r="C37" s="470"/>
      <c r="D37" s="269">
        <v>55181</v>
      </c>
      <c r="E37" s="330">
        <v>62.199599999999997</v>
      </c>
      <c r="F37" s="262">
        <v>9548</v>
      </c>
      <c r="G37" s="330">
        <v>10.76243</v>
      </c>
      <c r="H37" s="262">
        <v>5179</v>
      </c>
      <c r="I37" s="330">
        <v>5.8377299999999996</v>
      </c>
      <c r="J37" s="262">
        <v>521</v>
      </c>
      <c r="K37" s="330">
        <v>0.58726999999999996</v>
      </c>
      <c r="L37" s="262">
        <v>7913</v>
      </c>
      <c r="M37" s="330">
        <v>8.9194700000000005</v>
      </c>
      <c r="N37" s="262">
        <v>4137</v>
      </c>
      <c r="O37" s="330">
        <v>4.6631900000000002</v>
      </c>
      <c r="P37" s="160">
        <v>35</v>
      </c>
      <c r="Q37" s="330">
        <v>3.9449999999999999E-2</v>
      </c>
      <c r="R37" s="262">
        <v>1826</v>
      </c>
      <c r="S37" s="330">
        <v>2.0582500000000001</v>
      </c>
      <c r="T37" s="262">
        <v>3931</v>
      </c>
      <c r="U37" s="330">
        <v>4.4309900000000004</v>
      </c>
      <c r="V37" s="262">
        <v>349</v>
      </c>
      <c r="W37" s="330">
        <v>0.39339000000000002</v>
      </c>
      <c r="X37" s="262">
        <v>96</v>
      </c>
      <c r="Y37" s="330">
        <v>0.10821</v>
      </c>
      <c r="Z37" s="271">
        <v>88716</v>
      </c>
    </row>
    <row r="38" spans="1:26" ht="12.75" customHeight="1" x14ac:dyDescent="0.25">
      <c r="A38" s="419" t="s">
        <v>326</v>
      </c>
      <c r="B38" s="117" t="s">
        <v>134</v>
      </c>
      <c r="C38" s="231" t="s">
        <v>23</v>
      </c>
      <c r="D38" s="43">
        <v>10191</v>
      </c>
      <c r="E38" s="320">
        <v>46.1173</v>
      </c>
      <c r="F38" s="36">
        <v>1796</v>
      </c>
      <c r="G38" s="320">
        <v>8.1274300000000004</v>
      </c>
      <c r="H38" s="36">
        <v>874</v>
      </c>
      <c r="I38" s="320">
        <v>3.9551099999999999</v>
      </c>
      <c r="J38" s="36">
        <v>204</v>
      </c>
      <c r="K38" s="320">
        <v>0.92315999999999998</v>
      </c>
      <c r="L38" s="36">
        <v>3679</v>
      </c>
      <c r="M38" s="320">
        <v>16.648569999999999</v>
      </c>
      <c r="N38" s="36">
        <v>2425</v>
      </c>
      <c r="O38" s="320">
        <v>10.973839999999999</v>
      </c>
      <c r="P38" s="117">
        <v>0</v>
      </c>
      <c r="Q38" s="320">
        <v>0</v>
      </c>
      <c r="R38" s="36">
        <v>382</v>
      </c>
      <c r="S38" s="320">
        <v>1.7286600000000001</v>
      </c>
      <c r="T38" s="36">
        <v>2506</v>
      </c>
      <c r="U38" s="320">
        <v>11.340389999999999</v>
      </c>
      <c r="V38" s="36">
        <v>27</v>
      </c>
      <c r="W38" s="320">
        <v>0.12218</v>
      </c>
      <c r="X38" s="36">
        <v>14</v>
      </c>
      <c r="Y38" s="320">
        <v>6.3350000000000004E-2</v>
      </c>
      <c r="Z38" s="256">
        <v>22098</v>
      </c>
    </row>
    <row r="39" spans="1:26" ht="12.75" customHeight="1" x14ac:dyDescent="0.25">
      <c r="A39" s="419"/>
      <c r="B39" s="117" t="s">
        <v>135</v>
      </c>
      <c r="C39" s="231" t="s">
        <v>26</v>
      </c>
      <c r="D39" s="43">
        <v>11908</v>
      </c>
      <c r="E39" s="320">
        <v>51.767159999999997</v>
      </c>
      <c r="F39" s="36">
        <v>2084</v>
      </c>
      <c r="G39" s="320">
        <v>9.0596899999999998</v>
      </c>
      <c r="H39" s="36">
        <v>1105</v>
      </c>
      <c r="I39" s="320">
        <v>4.8037200000000002</v>
      </c>
      <c r="J39" s="36">
        <v>166</v>
      </c>
      <c r="K39" s="320">
        <v>0.72165000000000001</v>
      </c>
      <c r="L39" s="36">
        <v>1366</v>
      </c>
      <c r="M39" s="320">
        <v>5.9383600000000003</v>
      </c>
      <c r="N39" s="36">
        <v>2491</v>
      </c>
      <c r="O39" s="320">
        <v>10.82902</v>
      </c>
      <c r="P39" s="117">
        <v>0</v>
      </c>
      <c r="Q39" s="320">
        <v>0</v>
      </c>
      <c r="R39" s="36">
        <v>782</v>
      </c>
      <c r="S39" s="320">
        <v>3.3995600000000001</v>
      </c>
      <c r="T39" s="36">
        <v>3066</v>
      </c>
      <c r="U39" s="320">
        <v>13.3287</v>
      </c>
      <c r="V39" s="36">
        <v>14</v>
      </c>
      <c r="W39" s="320">
        <v>6.0859999999999997E-2</v>
      </c>
      <c r="X39" s="36">
        <v>21</v>
      </c>
      <c r="Y39" s="320">
        <v>9.1289999999999996E-2</v>
      </c>
      <c r="Z39" s="256">
        <v>23003</v>
      </c>
    </row>
    <row r="40" spans="1:26" ht="12.75" customHeight="1" x14ac:dyDescent="0.25">
      <c r="A40" s="419"/>
      <c r="B40" s="117" t="s">
        <v>136</v>
      </c>
      <c r="C40" s="231" t="s">
        <v>196</v>
      </c>
      <c r="D40" s="43">
        <v>6575</v>
      </c>
      <c r="E40" s="320">
        <v>36.958970000000001</v>
      </c>
      <c r="F40" s="36">
        <v>2052</v>
      </c>
      <c r="G40" s="320">
        <v>11.53457</v>
      </c>
      <c r="H40" s="36">
        <v>1278</v>
      </c>
      <c r="I40" s="320">
        <v>7.1838100000000003</v>
      </c>
      <c r="J40" s="36">
        <v>90</v>
      </c>
      <c r="K40" s="320">
        <v>0.50590000000000002</v>
      </c>
      <c r="L40" s="36">
        <v>3017</v>
      </c>
      <c r="M40" s="320">
        <v>16.958970000000001</v>
      </c>
      <c r="N40" s="36">
        <v>1252</v>
      </c>
      <c r="O40" s="320">
        <v>7.0376599999999998</v>
      </c>
      <c r="P40" s="117">
        <v>0</v>
      </c>
      <c r="Q40" s="320">
        <v>0</v>
      </c>
      <c r="R40" s="36">
        <v>391</v>
      </c>
      <c r="S40" s="320">
        <v>2.1978599999999999</v>
      </c>
      <c r="T40" s="36">
        <v>3109</v>
      </c>
      <c r="U40" s="320">
        <v>17.476109999999998</v>
      </c>
      <c r="V40" s="36">
        <v>19</v>
      </c>
      <c r="W40" s="320">
        <v>0.10680000000000001</v>
      </c>
      <c r="X40" s="36">
        <v>7</v>
      </c>
      <c r="Y40" s="320">
        <v>3.9350000000000003E-2</v>
      </c>
      <c r="Z40" s="256">
        <v>17790</v>
      </c>
    </row>
    <row r="41" spans="1:26" ht="12.75" customHeight="1" x14ac:dyDescent="0.25">
      <c r="A41" s="419"/>
      <c r="B41" s="117" t="s">
        <v>137</v>
      </c>
      <c r="C41" s="231" t="s">
        <v>19</v>
      </c>
      <c r="D41" s="43">
        <v>14754</v>
      </c>
      <c r="E41" s="320">
        <v>77.849299999999999</v>
      </c>
      <c r="F41" s="36">
        <v>1255</v>
      </c>
      <c r="G41" s="320">
        <v>6.6219900000000003</v>
      </c>
      <c r="H41" s="36">
        <v>439</v>
      </c>
      <c r="I41" s="320">
        <v>2.3163800000000001</v>
      </c>
      <c r="J41" s="36">
        <v>94</v>
      </c>
      <c r="K41" s="320">
        <v>0.49598999999999999</v>
      </c>
      <c r="L41" s="36">
        <v>1093</v>
      </c>
      <c r="M41" s="320">
        <v>5.7671999999999999</v>
      </c>
      <c r="N41" s="36">
        <v>759</v>
      </c>
      <c r="O41" s="320">
        <v>4.0048500000000002</v>
      </c>
      <c r="P41" s="117">
        <v>0</v>
      </c>
      <c r="Q41" s="320">
        <v>0</v>
      </c>
      <c r="R41" s="36">
        <v>544</v>
      </c>
      <c r="S41" s="320">
        <v>2.8704100000000001</v>
      </c>
      <c r="T41" s="36">
        <v>0</v>
      </c>
      <c r="U41" s="320">
        <v>0</v>
      </c>
      <c r="V41" s="36">
        <v>0</v>
      </c>
      <c r="W41" s="320">
        <v>0</v>
      </c>
      <c r="X41" s="36">
        <v>14</v>
      </c>
      <c r="Y41" s="320">
        <v>7.3870000000000005E-2</v>
      </c>
      <c r="Z41" s="256">
        <v>18952</v>
      </c>
    </row>
    <row r="42" spans="1:26" ht="12.75" customHeight="1" x14ac:dyDescent="0.25">
      <c r="A42" s="419"/>
      <c r="B42" s="117" t="s">
        <v>379</v>
      </c>
      <c r="C42" s="231" t="s">
        <v>378</v>
      </c>
      <c r="D42" s="43">
        <v>21663</v>
      </c>
      <c r="E42" s="320">
        <v>58.91968</v>
      </c>
      <c r="F42" s="36">
        <v>5074</v>
      </c>
      <c r="G42" s="320">
        <v>13.800420000000001</v>
      </c>
      <c r="H42" s="36">
        <v>1938</v>
      </c>
      <c r="I42" s="320">
        <v>5.2710299999999997</v>
      </c>
      <c r="J42" s="36">
        <v>257</v>
      </c>
      <c r="K42" s="320">
        <v>0.69899999999999995</v>
      </c>
      <c r="L42" s="36">
        <v>2605</v>
      </c>
      <c r="M42" s="320">
        <v>7.0851600000000001</v>
      </c>
      <c r="N42" s="36">
        <v>1914</v>
      </c>
      <c r="O42" s="320">
        <v>5.2057599999999997</v>
      </c>
      <c r="P42" s="117">
        <v>0</v>
      </c>
      <c r="Q42" s="320">
        <v>0</v>
      </c>
      <c r="R42" s="36">
        <v>892</v>
      </c>
      <c r="S42" s="320">
        <v>2.4260899999999999</v>
      </c>
      <c r="T42" s="36">
        <v>2345</v>
      </c>
      <c r="U42" s="320">
        <v>6.3780000000000001</v>
      </c>
      <c r="V42" s="36">
        <v>63</v>
      </c>
      <c r="W42" s="320">
        <v>0.17135</v>
      </c>
      <c r="X42" s="36">
        <v>16</v>
      </c>
      <c r="Y42" s="320">
        <v>4.3520000000000003E-2</v>
      </c>
      <c r="Z42" s="256">
        <v>36767</v>
      </c>
    </row>
    <row r="43" spans="1:26" ht="14.4" x14ac:dyDescent="0.3">
      <c r="A43" s="422" t="s">
        <v>327</v>
      </c>
      <c r="B43" s="423"/>
      <c r="C43" s="470"/>
      <c r="D43" s="269">
        <v>65091</v>
      </c>
      <c r="E43" s="330">
        <v>54.878169999999997</v>
      </c>
      <c r="F43" s="262">
        <v>12261</v>
      </c>
      <c r="G43" s="330">
        <v>10.33724</v>
      </c>
      <c r="H43" s="262">
        <v>5634</v>
      </c>
      <c r="I43" s="330">
        <v>4.7500200000000001</v>
      </c>
      <c r="J43" s="262">
        <v>811</v>
      </c>
      <c r="K43" s="330">
        <v>0.68374999999999997</v>
      </c>
      <c r="L43" s="262">
        <v>11760</v>
      </c>
      <c r="M43" s="330">
        <v>9.9148499999999995</v>
      </c>
      <c r="N43" s="262">
        <v>8841</v>
      </c>
      <c r="O43" s="330">
        <v>7.4538399999999996</v>
      </c>
      <c r="P43" s="160">
        <v>0</v>
      </c>
      <c r="Q43" s="330">
        <v>0</v>
      </c>
      <c r="R43" s="262">
        <v>2991</v>
      </c>
      <c r="S43" s="330">
        <v>2.5217100000000001</v>
      </c>
      <c r="T43" s="262">
        <v>11026</v>
      </c>
      <c r="U43" s="330">
        <v>9.2960100000000008</v>
      </c>
      <c r="V43" s="262">
        <v>123</v>
      </c>
      <c r="W43" s="330">
        <v>0.1037</v>
      </c>
      <c r="X43" s="262">
        <v>72</v>
      </c>
      <c r="Y43" s="330">
        <v>6.0699999999999997E-2</v>
      </c>
      <c r="Z43" s="271">
        <v>118610</v>
      </c>
    </row>
    <row r="44" spans="1:26" ht="12.75" customHeight="1" x14ac:dyDescent="0.25">
      <c r="A44" s="419" t="s">
        <v>10</v>
      </c>
      <c r="B44" s="117" t="s">
        <v>138</v>
      </c>
      <c r="C44" s="231" t="s">
        <v>17</v>
      </c>
      <c r="D44" s="43">
        <v>3887</v>
      </c>
      <c r="E44" s="320">
        <v>71.848429999999993</v>
      </c>
      <c r="F44" s="36">
        <v>687</v>
      </c>
      <c r="G44" s="320">
        <v>12.69871</v>
      </c>
      <c r="H44" s="36">
        <v>209</v>
      </c>
      <c r="I44" s="320">
        <v>3.8632200000000001</v>
      </c>
      <c r="J44" s="36">
        <v>2</v>
      </c>
      <c r="K44" s="320">
        <v>3.6970000000000003E-2</v>
      </c>
      <c r="L44" s="36">
        <v>538</v>
      </c>
      <c r="M44" s="320">
        <v>9.9445499999999996</v>
      </c>
      <c r="N44" s="36">
        <v>24</v>
      </c>
      <c r="O44" s="320">
        <v>0.44362000000000001</v>
      </c>
      <c r="P44" s="117">
        <v>0</v>
      </c>
      <c r="Q44" s="320">
        <v>0</v>
      </c>
      <c r="R44" s="36">
        <v>23</v>
      </c>
      <c r="S44" s="320">
        <v>0.42514000000000002</v>
      </c>
      <c r="T44" s="36">
        <v>40</v>
      </c>
      <c r="U44" s="320">
        <v>0.73936999999999997</v>
      </c>
      <c r="V44" s="36">
        <v>0</v>
      </c>
      <c r="W44" s="320">
        <v>0</v>
      </c>
      <c r="X44" s="36">
        <v>0</v>
      </c>
      <c r="Y44" s="320">
        <v>0</v>
      </c>
      <c r="Z44" s="256">
        <v>5410</v>
      </c>
    </row>
    <row r="45" spans="1:26" ht="12.75" customHeight="1" x14ac:dyDescent="0.25">
      <c r="A45" s="419"/>
      <c r="B45" s="117" t="s">
        <v>139</v>
      </c>
      <c r="C45" s="231" t="s">
        <v>18</v>
      </c>
      <c r="D45" s="43">
        <v>10225</v>
      </c>
      <c r="E45" s="320">
        <v>68.445009999999996</v>
      </c>
      <c r="F45" s="36">
        <v>1456</v>
      </c>
      <c r="G45" s="320">
        <v>9.7462999999999997</v>
      </c>
      <c r="H45" s="36">
        <v>306</v>
      </c>
      <c r="I45" s="320">
        <v>2.04833</v>
      </c>
      <c r="J45" s="36">
        <v>42</v>
      </c>
      <c r="K45" s="320">
        <v>0.28114</v>
      </c>
      <c r="L45" s="36">
        <v>422</v>
      </c>
      <c r="M45" s="320">
        <v>2.8248199999999999</v>
      </c>
      <c r="N45" s="36">
        <v>483</v>
      </c>
      <c r="O45" s="320">
        <v>3.2331500000000002</v>
      </c>
      <c r="P45" s="117">
        <v>0</v>
      </c>
      <c r="Q45" s="320">
        <v>0</v>
      </c>
      <c r="R45" s="36">
        <v>274</v>
      </c>
      <c r="S45" s="320">
        <v>1.83413</v>
      </c>
      <c r="T45" s="36">
        <v>1730</v>
      </c>
      <c r="U45" s="320">
        <v>11.58043</v>
      </c>
      <c r="V45" s="36">
        <v>0</v>
      </c>
      <c r="W45" s="320">
        <v>0</v>
      </c>
      <c r="X45" s="36">
        <v>1</v>
      </c>
      <c r="Y45" s="320">
        <v>6.6899999999999998E-3</v>
      </c>
      <c r="Z45" s="256">
        <v>14939</v>
      </c>
    </row>
    <row r="46" spans="1:26" ht="13.5" customHeight="1" x14ac:dyDescent="0.25">
      <c r="A46" s="419"/>
      <c r="B46" s="117" t="s">
        <v>140</v>
      </c>
      <c r="C46" s="231" t="s">
        <v>20</v>
      </c>
      <c r="D46" s="43">
        <v>8865</v>
      </c>
      <c r="E46" s="320">
        <v>59.7211</v>
      </c>
      <c r="F46" s="36">
        <v>1602</v>
      </c>
      <c r="G46" s="320">
        <v>10.79224</v>
      </c>
      <c r="H46" s="36">
        <v>308</v>
      </c>
      <c r="I46" s="320">
        <v>2.07491</v>
      </c>
      <c r="J46" s="36">
        <v>21</v>
      </c>
      <c r="K46" s="320">
        <v>0.14147000000000001</v>
      </c>
      <c r="L46" s="36">
        <v>1521</v>
      </c>
      <c r="M46" s="320">
        <v>10.246560000000001</v>
      </c>
      <c r="N46" s="36">
        <v>560</v>
      </c>
      <c r="O46" s="320">
        <v>3.77257</v>
      </c>
      <c r="P46" s="117">
        <v>0</v>
      </c>
      <c r="Q46" s="320">
        <v>0</v>
      </c>
      <c r="R46" s="36">
        <v>317</v>
      </c>
      <c r="S46" s="320">
        <v>2.1355400000000002</v>
      </c>
      <c r="T46" s="36">
        <v>1649</v>
      </c>
      <c r="U46" s="320">
        <v>11.10887</v>
      </c>
      <c r="V46" s="36">
        <v>0</v>
      </c>
      <c r="W46" s="320">
        <v>0</v>
      </c>
      <c r="X46" s="36">
        <v>1</v>
      </c>
      <c r="Y46" s="320">
        <v>6.7400000000000003E-3</v>
      </c>
      <c r="Z46" s="256">
        <v>14844</v>
      </c>
    </row>
    <row r="47" spans="1:26" ht="12.75" customHeight="1" x14ac:dyDescent="0.25">
      <c r="A47" s="419"/>
      <c r="B47" s="117" t="s">
        <v>141</v>
      </c>
      <c r="C47" s="231" t="s">
        <v>46</v>
      </c>
      <c r="D47" s="43">
        <v>19741</v>
      </c>
      <c r="E47" s="320">
        <v>50.559609999999999</v>
      </c>
      <c r="F47" s="36">
        <v>8227</v>
      </c>
      <c r="G47" s="320">
        <v>21.07056</v>
      </c>
      <c r="H47" s="36">
        <v>2150</v>
      </c>
      <c r="I47" s="320">
        <v>5.5064700000000002</v>
      </c>
      <c r="J47" s="36">
        <v>350</v>
      </c>
      <c r="K47" s="320">
        <v>0.89639999999999997</v>
      </c>
      <c r="L47" s="36">
        <v>2543</v>
      </c>
      <c r="M47" s="320">
        <v>6.5129999999999999</v>
      </c>
      <c r="N47" s="36">
        <v>2334</v>
      </c>
      <c r="O47" s="320">
        <v>5.9777199999999997</v>
      </c>
      <c r="P47" s="117">
        <v>0</v>
      </c>
      <c r="Q47" s="320">
        <v>0</v>
      </c>
      <c r="R47" s="36">
        <v>1083</v>
      </c>
      <c r="S47" s="320">
        <v>2.77372</v>
      </c>
      <c r="T47" s="36">
        <v>2608</v>
      </c>
      <c r="U47" s="320">
        <v>6.6794700000000002</v>
      </c>
      <c r="V47" s="36">
        <v>5</v>
      </c>
      <c r="W47" s="320">
        <v>1.281E-2</v>
      </c>
      <c r="X47" s="36">
        <v>4</v>
      </c>
      <c r="Y47" s="320">
        <v>1.0240000000000001E-2</v>
      </c>
      <c r="Z47" s="256">
        <v>39045</v>
      </c>
    </row>
    <row r="48" spans="1:26" ht="14.4" x14ac:dyDescent="0.3">
      <c r="A48" s="422" t="s">
        <v>157</v>
      </c>
      <c r="B48" s="423"/>
      <c r="C48" s="470"/>
      <c r="D48" s="269">
        <v>42718</v>
      </c>
      <c r="E48" s="330">
        <v>57.541960000000003</v>
      </c>
      <c r="F48" s="262">
        <v>11972</v>
      </c>
      <c r="G48" s="330">
        <v>16.12651</v>
      </c>
      <c r="H48" s="262">
        <v>2973</v>
      </c>
      <c r="I48" s="330">
        <v>4.0046900000000001</v>
      </c>
      <c r="J48" s="262">
        <v>415</v>
      </c>
      <c r="K48" s="330">
        <v>0.55901000000000001</v>
      </c>
      <c r="L48" s="262">
        <v>5024</v>
      </c>
      <c r="M48" s="330">
        <v>6.7674200000000004</v>
      </c>
      <c r="N48" s="262">
        <v>3401</v>
      </c>
      <c r="O48" s="330">
        <v>4.5812099999999996</v>
      </c>
      <c r="P48" s="160">
        <v>0</v>
      </c>
      <c r="Q48" s="330">
        <v>0</v>
      </c>
      <c r="R48" s="262">
        <v>1697</v>
      </c>
      <c r="S48" s="330">
        <v>2.2858900000000002</v>
      </c>
      <c r="T48" s="262">
        <v>6027</v>
      </c>
      <c r="U48" s="330">
        <v>8.1184799999999999</v>
      </c>
      <c r="V48" s="262">
        <v>5</v>
      </c>
      <c r="W48" s="330">
        <v>6.7400000000000003E-3</v>
      </c>
      <c r="X48" s="262">
        <v>6</v>
      </c>
      <c r="Y48" s="330">
        <v>8.0800000000000004E-3</v>
      </c>
      <c r="Z48" s="271">
        <v>74238</v>
      </c>
    </row>
    <row r="49" spans="1:26" ht="12.75" customHeight="1" x14ac:dyDescent="0.25">
      <c r="A49" s="261" t="s">
        <v>14</v>
      </c>
      <c r="B49" s="306" t="s">
        <v>420</v>
      </c>
      <c r="C49" s="231" t="s">
        <v>21</v>
      </c>
      <c r="D49" s="43">
        <v>16177</v>
      </c>
      <c r="E49" s="320">
        <v>65.137910000000005</v>
      </c>
      <c r="F49" s="36">
        <v>5335</v>
      </c>
      <c r="G49" s="320">
        <v>21.481780000000001</v>
      </c>
      <c r="H49" s="36">
        <v>136</v>
      </c>
      <c r="I49" s="320">
        <v>0.54761000000000004</v>
      </c>
      <c r="J49" s="36">
        <v>171</v>
      </c>
      <c r="K49" s="320">
        <v>0.68854000000000004</v>
      </c>
      <c r="L49" s="36">
        <v>901</v>
      </c>
      <c r="M49" s="320">
        <v>3.6279400000000002</v>
      </c>
      <c r="N49" s="36">
        <v>1179</v>
      </c>
      <c r="O49" s="320">
        <v>4.7473299999999998</v>
      </c>
      <c r="P49" s="117">
        <v>0</v>
      </c>
      <c r="Q49" s="320">
        <v>0</v>
      </c>
      <c r="R49" s="36">
        <v>883</v>
      </c>
      <c r="S49" s="320">
        <v>3.5554700000000001</v>
      </c>
      <c r="T49" s="36">
        <v>50</v>
      </c>
      <c r="U49" s="320">
        <v>0.20133000000000001</v>
      </c>
      <c r="V49" s="36">
        <v>0</v>
      </c>
      <c r="W49" s="320">
        <v>0</v>
      </c>
      <c r="X49" s="36">
        <v>3</v>
      </c>
      <c r="Y49" s="320">
        <v>1.208E-2</v>
      </c>
      <c r="Z49" s="256">
        <v>24835</v>
      </c>
    </row>
    <row r="50" spans="1:26" ht="14.4" x14ac:dyDescent="0.3">
      <c r="A50" s="422" t="s">
        <v>158</v>
      </c>
      <c r="B50" s="423"/>
      <c r="C50" s="470"/>
      <c r="D50" s="269">
        <v>16177</v>
      </c>
      <c r="E50" s="330">
        <v>65.137910000000005</v>
      </c>
      <c r="F50" s="262">
        <v>5335</v>
      </c>
      <c r="G50" s="330">
        <v>21.481780000000001</v>
      </c>
      <c r="H50" s="262">
        <v>136</v>
      </c>
      <c r="I50" s="330">
        <v>0.54761000000000004</v>
      </c>
      <c r="J50" s="262">
        <v>171</v>
      </c>
      <c r="K50" s="330">
        <v>0.68854000000000004</v>
      </c>
      <c r="L50" s="262">
        <v>901</v>
      </c>
      <c r="M50" s="330">
        <v>3.6279400000000002</v>
      </c>
      <c r="N50" s="262">
        <v>1179</v>
      </c>
      <c r="O50" s="330">
        <v>4.7473299999999998</v>
      </c>
      <c r="P50" s="160">
        <v>0</v>
      </c>
      <c r="Q50" s="330">
        <v>0</v>
      </c>
      <c r="R50" s="262">
        <v>883</v>
      </c>
      <c r="S50" s="330">
        <v>3.5554700000000001</v>
      </c>
      <c r="T50" s="262">
        <v>50</v>
      </c>
      <c r="U50" s="330">
        <v>0.20133000000000001</v>
      </c>
      <c r="V50" s="262">
        <v>0</v>
      </c>
      <c r="W50" s="330">
        <v>0</v>
      </c>
      <c r="X50" s="262">
        <v>3</v>
      </c>
      <c r="Y50" s="330">
        <v>1.208E-2</v>
      </c>
      <c r="Z50" s="271">
        <v>24835</v>
      </c>
    </row>
    <row r="51" spans="1:26" ht="12.75" customHeight="1" x14ac:dyDescent="0.25">
      <c r="A51" s="419" t="s">
        <v>8</v>
      </c>
      <c r="B51" s="117" t="s">
        <v>380</v>
      </c>
      <c r="C51" s="231" t="s">
        <v>60</v>
      </c>
      <c r="D51" s="43">
        <v>22529</v>
      </c>
      <c r="E51" s="320">
        <v>49.527349999999998</v>
      </c>
      <c r="F51" s="36">
        <v>8976</v>
      </c>
      <c r="G51" s="320">
        <v>19.732679999999998</v>
      </c>
      <c r="H51" s="36">
        <v>1674</v>
      </c>
      <c r="I51" s="320">
        <v>3.6800899999999999</v>
      </c>
      <c r="J51" s="36">
        <v>396</v>
      </c>
      <c r="K51" s="320">
        <v>0.87056</v>
      </c>
      <c r="L51" s="36">
        <v>4617</v>
      </c>
      <c r="M51" s="320">
        <v>10.149929999999999</v>
      </c>
      <c r="N51" s="36">
        <v>5607</v>
      </c>
      <c r="O51" s="320">
        <v>12.32633</v>
      </c>
      <c r="P51" s="117">
        <v>0</v>
      </c>
      <c r="Q51" s="320">
        <v>0</v>
      </c>
      <c r="R51" s="36">
        <v>1655</v>
      </c>
      <c r="S51" s="320">
        <v>3.6383200000000002</v>
      </c>
      <c r="T51" s="36">
        <v>0</v>
      </c>
      <c r="U51" s="320">
        <v>0</v>
      </c>
      <c r="V51" s="36">
        <v>32</v>
      </c>
      <c r="W51" s="320">
        <v>7.0349999999999996E-2</v>
      </c>
      <c r="X51" s="36">
        <v>2</v>
      </c>
      <c r="Y51" s="320">
        <v>4.4000000000000003E-3</v>
      </c>
      <c r="Z51" s="256">
        <v>45488</v>
      </c>
    </row>
    <row r="52" spans="1:26" ht="12.75" customHeight="1" x14ac:dyDescent="0.25">
      <c r="A52" s="419"/>
      <c r="B52" s="117" t="s">
        <v>142</v>
      </c>
      <c r="C52" s="231" t="s">
        <v>38</v>
      </c>
      <c r="D52" s="43">
        <v>21209</v>
      </c>
      <c r="E52" s="320">
        <v>75.546769999999995</v>
      </c>
      <c r="F52" s="36">
        <v>2103</v>
      </c>
      <c r="G52" s="320">
        <v>7.49092</v>
      </c>
      <c r="H52" s="36">
        <v>848</v>
      </c>
      <c r="I52" s="320">
        <v>3.0205899999999999</v>
      </c>
      <c r="J52" s="36">
        <v>66</v>
      </c>
      <c r="K52" s="320">
        <v>0.23508999999999999</v>
      </c>
      <c r="L52" s="36">
        <v>1425</v>
      </c>
      <c r="M52" s="320">
        <v>5.0758700000000001</v>
      </c>
      <c r="N52" s="36">
        <v>1800</v>
      </c>
      <c r="O52" s="320">
        <v>6.4116299999999997</v>
      </c>
      <c r="P52" s="117">
        <v>0</v>
      </c>
      <c r="Q52" s="320">
        <v>0</v>
      </c>
      <c r="R52" s="36">
        <v>587</v>
      </c>
      <c r="S52" s="320">
        <v>2.0909</v>
      </c>
      <c r="T52" s="36">
        <v>26</v>
      </c>
      <c r="U52" s="320">
        <v>9.2609999999999998E-2</v>
      </c>
      <c r="V52" s="36">
        <v>6</v>
      </c>
      <c r="W52" s="320">
        <v>2.137E-2</v>
      </c>
      <c r="X52" s="36">
        <v>4</v>
      </c>
      <c r="Y52" s="320">
        <v>1.4250000000000001E-2</v>
      </c>
      <c r="Z52" s="256">
        <v>28074</v>
      </c>
    </row>
    <row r="53" spans="1:26" ht="12.75" customHeight="1" x14ac:dyDescent="0.25">
      <c r="A53" s="419"/>
      <c r="B53" s="117" t="s">
        <v>143</v>
      </c>
      <c r="C53" s="231" t="s">
        <v>39</v>
      </c>
      <c r="D53" s="43">
        <v>15815</v>
      </c>
      <c r="E53" s="320">
        <v>78.909289999999999</v>
      </c>
      <c r="F53" s="36">
        <v>1429</v>
      </c>
      <c r="G53" s="320">
        <v>7.1300299999999996</v>
      </c>
      <c r="H53" s="36">
        <v>459</v>
      </c>
      <c r="I53" s="320">
        <v>2.2901899999999999</v>
      </c>
      <c r="J53" s="36">
        <v>26</v>
      </c>
      <c r="K53" s="320">
        <v>0.12973000000000001</v>
      </c>
      <c r="L53" s="36">
        <v>1105</v>
      </c>
      <c r="M53" s="320">
        <v>5.51342</v>
      </c>
      <c r="N53" s="36">
        <v>216</v>
      </c>
      <c r="O53" s="320">
        <v>1.0777399999999999</v>
      </c>
      <c r="P53" s="117">
        <v>0</v>
      </c>
      <c r="Q53" s="320">
        <v>0</v>
      </c>
      <c r="R53" s="36">
        <v>913</v>
      </c>
      <c r="S53" s="320">
        <v>4.5554300000000003</v>
      </c>
      <c r="T53" s="36">
        <v>77</v>
      </c>
      <c r="U53" s="320">
        <v>0.38418999999999998</v>
      </c>
      <c r="V53" s="36">
        <v>1</v>
      </c>
      <c r="W53" s="320">
        <v>4.9899999999999996E-3</v>
      </c>
      <c r="X53" s="36">
        <v>1</v>
      </c>
      <c r="Y53" s="320">
        <v>4.9899999999999996E-3</v>
      </c>
      <c r="Z53" s="256">
        <v>20042</v>
      </c>
    </row>
    <row r="54" spans="1:26" ht="12.75" customHeight="1" x14ac:dyDescent="0.25">
      <c r="A54" s="419"/>
      <c r="B54" s="117" t="s">
        <v>381</v>
      </c>
      <c r="C54" s="231" t="s">
        <v>40</v>
      </c>
      <c r="D54" s="43">
        <v>27876</v>
      </c>
      <c r="E54" s="320">
        <v>79.16619</v>
      </c>
      <c r="F54" s="36">
        <v>4956</v>
      </c>
      <c r="G54" s="320">
        <v>14.07475</v>
      </c>
      <c r="H54" s="36">
        <v>636</v>
      </c>
      <c r="I54" s="320">
        <v>1.8062</v>
      </c>
      <c r="J54" s="36">
        <v>69</v>
      </c>
      <c r="K54" s="320">
        <v>0.19596</v>
      </c>
      <c r="L54" s="36">
        <v>1020</v>
      </c>
      <c r="M54" s="320">
        <v>2.8967399999999999</v>
      </c>
      <c r="N54" s="36">
        <v>74</v>
      </c>
      <c r="O54" s="320">
        <v>0.21016000000000001</v>
      </c>
      <c r="P54" s="117">
        <v>0</v>
      </c>
      <c r="Q54" s="320">
        <v>0</v>
      </c>
      <c r="R54" s="36">
        <v>535</v>
      </c>
      <c r="S54" s="320">
        <v>1.5193700000000001</v>
      </c>
      <c r="T54" s="36">
        <v>26</v>
      </c>
      <c r="U54" s="320">
        <v>7.3840000000000003E-2</v>
      </c>
      <c r="V54" s="36">
        <v>16</v>
      </c>
      <c r="W54" s="320">
        <v>4.5440000000000001E-2</v>
      </c>
      <c r="X54" s="36">
        <v>4</v>
      </c>
      <c r="Y54" s="320">
        <v>1.136E-2</v>
      </c>
      <c r="Z54" s="256">
        <v>35212</v>
      </c>
    </row>
    <row r="55" spans="1:26" ht="12.75" customHeight="1" x14ac:dyDescent="0.25">
      <c r="A55" s="419"/>
      <c r="B55" s="117" t="s">
        <v>382</v>
      </c>
      <c r="C55" s="231" t="s">
        <v>41</v>
      </c>
      <c r="D55" s="43">
        <v>14392</v>
      </c>
      <c r="E55" s="320">
        <v>85.179919999999996</v>
      </c>
      <c r="F55" s="36">
        <v>1711</v>
      </c>
      <c r="G55" s="320">
        <v>10.126659999999999</v>
      </c>
      <c r="H55" s="36">
        <v>86</v>
      </c>
      <c r="I55" s="320">
        <v>0.50900000000000001</v>
      </c>
      <c r="J55" s="36">
        <v>1</v>
      </c>
      <c r="K55" s="320">
        <v>5.9199999999999999E-3</v>
      </c>
      <c r="L55" s="36">
        <v>405</v>
      </c>
      <c r="M55" s="320">
        <v>2.3970199999999999</v>
      </c>
      <c r="N55" s="36">
        <v>271</v>
      </c>
      <c r="O55" s="320">
        <v>1.6039300000000001</v>
      </c>
      <c r="P55" s="117">
        <v>2</v>
      </c>
      <c r="Q55" s="320">
        <v>1.184E-2</v>
      </c>
      <c r="R55" s="36">
        <v>28</v>
      </c>
      <c r="S55" s="320">
        <v>0.16572000000000001</v>
      </c>
      <c r="T55" s="36">
        <v>0</v>
      </c>
      <c r="U55" s="320">
        <v>0</v>
      </c>
      <c r="V55" s="36">
        <v>0</v>
      </c>
      <c r="W55" s="320">
        <v>0</v>
      </c>
      <c r="X55" s="36">
        <v>0</v>
      </c>
      <c r="Y55" s="320">
        <v>0</v>
      </c>
      <c r="Z55" s="256">
        <v>16896</v>
      </c>
    </row>
    <row r="56" spans="1:26" ht="12.75" customHeight="1" x14ac:dyDescent="0.25">
      <c r="A56" s="419"/>
      <c r="B56" s="117" t="s">
        <v>144</v>
      </c>
      <c r="C56" s="231" t="s">
        <v>42</v>
      </c>
      <c r="D56" s="43">
        <v>22212</v>
      </c>
      <c r="E56" s="320">
        <v>73.820999999999998</v>
      </c>
      <c r="F56" s="36">
        <v>2189</v>
      </c>
      <c r="G56" s="320">
        <v>7.27508</v>
      </c>
      <c r="H56" s="36">
        <v>580</v>
      </c>
      <c r="I56" s="320">
        <v>1.92761</v>
      </c>
      <c r="J56" s="36">
        <v>29</v>
      </c>
      <c r="K56" s="320">
        <v>9.6379999999999993E-2</v>
      </c>
      <c r="L56" s="36">
        <v>1838</v>
      </c>
      <c r="M56" s="320">
        <v>6.1085399999999996</v>
      </c>
      <c r="N56" s="36">
        <v>2637</v>
      </c>
      <c r="O56" s="320">
        <v>8.7639999999999993</v>
      </c>
      <c r="P56" s="117">
        <v>0</v>
      </c>
      <c r="Q56" s="320">
        <v>0</v>
      </c>
      <c r="R56" s="36">
        <v>583</v>
      </c>
      <c r="S56" s="320">
        <v>1.9375899999999999</v>
      </c>
      <c r="T56" s="36">
        <v>0</v>
      </c>
      <c r="U56" s="320">
        <v>0</v>
      </c>
      <c r="V56" s="36">
        <v>20</v>
      </c>
      <c r="W56" s="320">
        <v>6.6470000000000001E-2</v>
      </c>
      <c r="X56" s="36">
        <v>1</v>
      </c>
      <c r="Y56" s="320">
        <v>3.32E-3</v>
      </c>
      <c r="Z56" s="256">
        <v>30089</v>
      </c>
    </row>
    <row r="57" spans="1:26" ht="14.4" x14ac:dyDescent="0.3">
      <c r="A57" s="422" t="s">
        <v>159</v>
      </c>
      <c r="B57" s="423"/>
      <c r="C57" s="470"/>
      <c r="D57" s="269">
        <v>124033</v>
      </c>
      <c r="E57" s="330">
        <v>70.553070000000005</v>
      </c>
      <c r="F57" s="262">
        <v>21364</v>
      </c>
      <c r="G57" s="330">
        <v>12.152380000000001</v>
      </c>
      <c r="H57" s="262">
        <v>4283</v>
      </c>
      <c r="I57" s="330">
        <v>2.43628</v>
      </c>
      <c r="J57" s="262">
        <v>587</v>
      </c>
      <c r="K57" s="330">
        <v>0.33389999999999997</v>
      </c>
      <c r="L57" s="262">
        <v>10410</v>
      </c>
      <c r="M57" s="330">
        <v>5.9214700000000002</v>
      </c>
      <c r="N57" s="262">
        <v>10605</v>
      </c>
      <c r="O57" s="330">
        <v>6.0323900000000004</v>
      </c>
      <c r="P57" s="160">
        <v>2</v>
      </c>
      <c r="Q57" s="330">
        <v>1.14E-3</v>
      </c>
      <c r="R57" s="262">
        <v>4301</v>
      </c>
      <c r="S57" s="330">
        <v>2.44652</v>
      </c>
      <c r="T57" s="262">
        <v>129</v>
      </c>
      <c r="U57" s="330">
        <v>7.3380000000000001E-2</v>
      </c>
      <c r="V57" s="262">
        <v>75</v>
      </c>
      <c r="W57" s="330">
        <v>4.2659999999999997E-2</v>
      </c>
      <c r="X57" s="262">
        <v>12</v>
      </c>
      <c r="Y57" s="330">
        <v>6.8300000000000001E-3</v>
      </c>
      <c r="Z57" s="271">
        <v>175801</v>
      </c>
    </row>
    <row r="58" spans="1:26" ht="12.75" customHeight="1" x14ac:dyDescent="0.25">
      <c r="A58" s="419" t="s">
        <v>9</v>
      </c>
      <c r="B58" s="117" t="s">
        <v>383</v>
      </c>
      <c r="C58" s="231" t="s">
        <v>289</v>
      </c>
      <c r="D58" s="43">
        <v>10395</v>
      </c>
      <c r="E58" s="320">
        <v>33.31944</v>
      </c>
      <c r="F58" s="36">
        <v>7143</v>
      </c>
      <c r="G58" s="320">
        <v>22.895700000000001</v>
      </c>
      <c r="H58" s="36">
        <v>2009</v>
      </c>
      <c r="I58" s="320">
        <v>6.4395199999999999</v>
      </c>
      <c r="J58" s="36">
        <v>361</v>
      </c>
      <c r="K58" s="320">
        <v>1.15713</v>
      </c>
      <c r="L58" s="36">
        <v>5257</v>
      </c>
      <c r="M58" s="320">
        <v>16.850439999999999</v>
      </c>
      <c r="N58" s="36">
        <v>2790</v>
      </c>
      <c r="O58" s="320">
        <v>8.9428800000000006</v>
      </c>
      <c r="P58" s="117">
        <v>4</v>
      </c>
      <c r="Q58" s="320">
        <v>1.282E-2</v>
      </c>
      <c r="R58" s="36">
        <v>982</v>
      </c>
      <c r="S58" s="320">
        <v>3.14764</v>
      </c>
      <c r="T58" s="36">
        <v>2195</v>
      </c>
      <c r="U58" s="320">
        <v>7.0357099999999999</v>
      </c>
      <c r="V58" s="36">
        <v>53</v>
      </c>
      <c r="W58" s="320">
        <v>0.16988</v>
      </c>
      <c r="X58" s="36">
        <v>9</v>
      </c>
      <c r="Y58" s="320">
        <v>2.8850000000000001E-2</v>
      </c>
      <c r="Z58" s="256">
        <v>31198</v>
      </c>
    </row>
    <row r="59" spans="1:26" ht="12.75" customHeight="1" x14ac:dyDescent="0.25">
      <c r="A59" s="419"/>
      <c r="B59" s="117" t="s">
        <v>384</v>
      </c>
      <c r="C59" s="231" t="s">
        <v>43</v>
      </c>
      <c r="D59" s="43">
        <v>15261</v>
      </c>
      <c r="E59" s="320">
        <v>59.73462</v>
      </c>
      <c r="F59" s="36">
        <v>1508</v>
      </c>
      <c r="G59" s="320">
        <v>5.9026100000000001</v>
      </c>
      <c r="H59" s="36">
        <v>1004</v>
      </c>
      <c r="I59" s="320">
        <v>3.9298600000000001</v>
      </c>
      <c r="J59" s="36">
        <v>34</v>
      </c>
      <c r="K59" s="320">
        <v>0.13308</v>
      </c>
      <c r="L59" s="36">
        <v>1780</v>
      </c>
      <c r="M59" s="320">
        <v>6.9672799999999997</v>
      </c>
      <c r="N59" s="36">
        <v>33</v>
      </c>
      <c r="O59" s="320">
        <v>0.12917000000000001</v>
      </c>
      <c r="P59" s="117">
        <v>0</v>
      </c>
      <c r="Q59" s="320">
        <v>0</v>
      </c>
      <c r="R59" s="36">
        <v>767</v>
      </c>
      <c r="S59" s="320">
        <v>3.0021900000000001</v>
      </c>
      <c r="T59" s="36">
        <v>5141</v>
      </c>
      <c r="U59" s="320">
        <v>20.122910000000001</v>
      </c>
      <c r="V59" s="36">
        <v>19</v>
      </c>
      <c r="W59" s="320">
        <v>7.4370000000000006E-2</v>
      </c>
      <c r="X59" s="36">
        <v>1</v>
      </c>
      <c r="Y59" s="320">
        <v>3.9100000000000003E-3</v>
      </c>
      <c r="Z59" s="256">
        <v>25548</v>
      </c>
    </row>
    <row r="60" spans="1:26" ht="12.75" customHeight="1" x14ac:dyDescent="0.25">
      <c r="A60" s="419"/>
      <c r="B60" s="117" t="s">
        <v>145</v>
      </c>
      <c r="C60" s="231" t="s">
        <v>44</v>
      </c>
      <c r="D60" s="43">
        <v>13821</v>
      </c>
      <c r="E60" s="320">
        <v>58.802759999999999</v>
      </c>
      <c r="F60" s="36">
        <v>3295</v>
      </c>
      <c r="G60" s="320">
        <v>14.018890000000001</v>
      </c>
      <c r="H60" s="36">
        <v>347</v>
      </c>
      <c r="I60" s="320">
        <v>1.47634</v>
      </c>
      <c r="J60" s="36">
        <v>91</v>
      </c>
      <c r="K60" s="320">
        <v>0.38717000000000001</v>
      </c>
      <c r="L60" s="36">
        <v>1380</v>
      </c>
      <c r="M60" s="320">
        <v>5.87134</v>
      </c>
      <c r="N60" s="36">
        <v>221</v>
      </c>
      <c r="O60" s="320">
        <v>0.94027000000000005</v>
      </c>
      <c r="P60" s="117">
        <v>0</v>
      </c>
      <c r="Q60" s="320">
        <v>0</v>
      </c>
      <c r="R60" s="36">
        <v>1692</v>
      </c>
      <c r="S60" s="320">
        <v>7.1987699999999997</v>
      </c>
      <c r="T60" s="36">
        <v>2614</v>
      </c>
      <c r="U60" s="320">
        <v>11.121510000000001</v>
      </c>
      <c r="V60" s="36">
        <v>38</v>
      </c>
      <c r="W60" s="320">
        <v>0.16167000000000001</v>
      </c>
      <c r="X60" s="36">
        <v>5</v>
      </c>
      <c r="Y60" s="320">
        <v>2.1270000000000001E-2</v>
      </c>
      <c r="Z60" s="256">
        <v>23504</v>
      </c>
    </row>
    <row r="61" spans="1:26" ht="12.75" customHeight="1" x14ac:dyDescent="0.25">
      <c r="A61" s="419"/>
      <c r="B61" s="117" t="s">
        <v>146</v>
      </c>
      <c r="C61" s="231" t="s">
        <v>198</v>
      </c>
      <c r="D61" s="43">
        <v>20782</v>
      </c>
      <c r="E61" s="320">
        <v>63.274880000000003</v>
      </c>
      <c r="F61" s="36">
        <v>5484</v>
      </c>
      <c r="G61" s="320">
        <v>16.697109999999999</v>
      </c>
      <c r="H61" s="36">
        <v>796</v>
      </c>
      <c r="I61" s="320">
        <v>2.4235799999999998</v>
      </c>
      <c r="J61" s="36">
        <v>138</v>
      </c>
      <c r="K61" s="320">
        <v>0.42016999999999999</v>
      </c>
      <c r="L61" s="36">
        <v>1674</v>
      </c>
      <c r="M61" s="320">
        <v>5.0968200000000001</v>
      </c>
      <c r="N61" s="36">
        <v>1516</v>
      </c>
      <c r="O61" s="320">
        <v>4.6157599999999999</v>
      </c>
      <c r="P61" s="117">
        <v>0</v>
      </c>
      <c r="Q61" s="320">
        <v>0</v>
      </c>
      <c r="R61" s="36">
        <v>546</v>
      </c>
      <c r="S61" s="320">
        <v>1.6624000000000001</v>
      </c>
      <c r="T61" s="36">
        <v>1881</v>
      </c>
      <c r="U61" s="320">
        <v>5.7270700000000003</v>
      </c>
      <c r="V61" s="36">
        <v>22</v>
      </c>
      <c r="W61" s="320">
        <v>6.6979999999999998E-2</v>
      </c>
      <c r="X61" s="36">
        <v>5</v>
      </c>
      <c r="Y61" s="320">
        <v>1.5219999999999999E-2</v>
      </c>
      <c r="Z61" s="256">
        <v>32844</v>
      </c>
    </row>
    <row r="62" spans="1:26" ht="14.4" x14ac:dyDescent="0.3">
      <c r="A62" s="422" t="s">
        <v>160</v>
      </c>
      <c r="B62" s="423"/>
      <c r="C62" s="470"/>
      <c r="D62" s="269">
        <v>60259</v>
      </c>
      <c r="E62" s="330">
        <v>53.282229999999998</v>
      </c>
      <c r="F62" s="262">
        <v>17430</v>
      </c>
      <c r="G62" s="330">
        <v>15.411960000000001</v>
      </c>
      <c r="H62" s="262">
        <v>4156</v>
      </c>
      <c r="I62" s="330">
        <v>3.67482</v>
      </c>
      <c r="J62" s="262">
        <v>624</v>
      </c>
      <c r="K62" s="330">
        <v>0.55174999999999996</v>
      </c>
      <c r="L62" s="262">
        <v>10091</v>
      </c>
      <c r="M62" s="330">
        <v>8.9226700000000001</v>
      </c>
      <c r="N62" s="262">
        <v>4560</v>
      </c>
      <c r="O62" s="330">
        <v>4.0320400000000003</v>
      </c>
      <c r="P62" s="160">
        <v>4</v>
      </c>
      <c r="Q62" s="330">
        <v>3.5400000000000002E-3</v>
      </c>
      <c r="R62" s="262">
        <v>3987</v>
      </c>
      <c r="S62" s="330">
        <v>3.5253899999999998</v>
      </c>
      <c r="T62" s="262">
        <v>11831</v>
      </c>
      <c r="U62" s="330">
        <v>10.461209999999999</v>
      </c>
      <c r="V62" s="262">
        <v>132</v>
      </c>
      <c r="W62" s="330">
        <v>0.11672</v>
      </c>
      <c r="X62" s="262">
        <v>20</v>
      </c>
      <c r="Y62" s="330">
        <v>1.7680000000000001E-2</v>
      </c>
      <c r="Z62" s="271">
        <v>113094</v>
      </c>
    </row>
    <row r="63" spans="1:26" ht="12.75" customHeight="1" x14ac:dyDescent="0.25">
      <c r="A63" s="419" t="s">
        <v>151</v>
      </c>
      <c r="B63" s="117" t="s">
        <v>118</v>
      </c>
      <c r="C63" s="231" t="s">
        <v>217</v>
      </c>
      <c r="D63" s="43">
        <v>15890</v>
      </c>
      <c r="E63" s="320">
        <v>38.309469999999997</v>
      </c>
      <c r="F63" s="36">
        <v>10986</v>
      </c>
      <c r="G63" s="320">
        <v>26.486329999999999</v>
      </c>
      <c r="H63" s="36">
        <v>690</v>
      </c>
      <c r="I63" s="320">
        <v>1.66353</v>
      </c>
      <c r="J63" s="36">
        <v>610</v>
      </c>
      <c r="K63" s="320">
        <v>1.4706600000000001</v>
      </c>
      <c r="L63" s="36">
        <v>2014</v>
      </c>
      <c r="M63" s="320">
        <v>4.8555900000000003</v>
      </c>
      <c r="N63" s="36">
        <v>2173</v>
      </c>
      <c r="O63" s="320">
        <v>5.2389200000000002</v>
      </c>
      <c r="P63" s="117">
        <v>481</v>
      </c>
      <c r="Q63" s="320">
        <v>1.1596500000000001</v>
      </c>
      <c r="R63" s="36">
        <v>1900</v>
      </c>
      <c r="S63" s="320">
        <v>4.5807399999999996</v>
      </c>
      <c r="T63" s="36">
        <v>6712</v>
      </c>
      <c r="U63" s="320">
        <v>16.18207</v>
      </c>
      <c r="V63" s="36">
        <v>0</v>
      </c>
      <c r="W63" s="320">
        <v>0</v>
      </c>
      <c r="X63" s="36">
        <v>22</v>
      </c>
      <c r="Y63" s="320">
        <v>5.3039999999999997E-2</v>
      </c>
      <c r="Z63" s="256">
        <v>41478</v>
      </c>
    </row>
    <row r="64" spans="1:26" ht="12.75" customHeight="1" x14ac:dyDescent="0.25">
      <c r="A64" s="419"/>
      <c r="B64" s="117" t="s">
        <v>161</v>
      </c>
      <c r="C64" s="231" t="s">
        <v>218</v>
      </c>
      <c r="D64" s="43">
        <v>6781</v>
      </c>
      <c r="E64" s="320">
        <v>70.16037</v>
      </c>
      <c r="F64" s="36">
        <v>837</v>
      </c>
      <c r="G64" s="320">
        <v>8.6601099999999995</v>
      </c>
      <c r="H64" s="36">
        <v>87</v>
      </c>
      <c r="I64" s="320">
        <v>0.90015999999999996</v>
      </c>
      <c r="J64" s="36">
        <v>0</v>
      </c>
      <c r="K64" s="320">
        <v>0</v>
      </c>
      <c r="L64" s="36">
        <v>231</v>
      </c>
      <c r="M64" s="320">
        <v>2.3900700000000001</v>
      </c>
      <c r="N64" s="36">
        <v>250</v>
      </c>
      <c r="O64" s="320">
        <v>2.5866500000000001</v>
      </c>
      <c r="P64" s="117">
        <v>80</v>
      </c>
      <c r="Q64" s="320">
        <v>0.82772999999999997</v>
      </c>
      <c r="R64" s="36">
        <v>136</v>
      </c>
      <c r="S64" s="320">
        <v>1.4071400000000001</v>
      </c>
      <c r="T64" s="36">
        <v>1260</v>
      </c>
      <c r="U64" s="320">
        <v>13.03673</v>
      </c>
      <c r="V64" s="36">
        <v>3</v>
      </c>
      <c r="W64" s="320">
        <v>3.1040000000000002E-2</v>
      </c>
      <c r="X64" s="36">
        <v>0</v>
      </c>
      <c r="Y64" s="320">
        <v>0</v>
      </c>
      <c r="Z64" s="256">
        <v>9665</v>
      </c>
    </row>
    <row r="65" spans="1:26" ht="12.75" customHeight="1" x14ac:dyDescent="0.25">
      <c r="A65" s="419"/>
      <c r="B65" s="117" t="s">
        <v>162</v>
      </c>
      <c r="C65" s="231" t="s">
        <v>219</v>
      </c>
      <c r="D65" s="43">
        <v>3838</v>
      </c>
      <c r="E65" s="320">
        <v>61.036900000000003</v>
      </c>
      <c r="F65" s="36">
        <v>2098</v>
      </c>
      <c r="G65" s="320">
        <v>33.365139999999997</v>
      </c>
      <c r="H65" s="36">
        <v>69</v>
      </c>
      <c r="I65" s="320">
        <v>1.0973299999999999</v>
      </c>
      <c r="J65" s="36">
        <v>0</v>
      </c>
      <c r="K65" s="320">
        <v>0</v>
      </c>
      <c r="L65" s="36">
        <v>149</v>
      </c>
      <c r="M65" s="320">
        <v>2.3695900000000001</v>
      </c>
      <c r="N65" s="36">
        <v>37</v>
      </c>
      <c r="O65" s="320">
        <v>0.58842000000000005</v>
      </c>
      <c r="P65" s="117">
        <v>0</v>
      </c>
      <c r="Q65" s="320">
        <v>0</v>
      </c>
      <c r="R65" s="36">
        <v>75</v>
      </c>
      <c r="S65" s="320">
        <v>1.19275</v>
      </c>
      <c r="T65" s="36">
        <v>22</v>
      </c>
      <c r="U65" s="320">
        <v>0.34987000000000001</v>
      </c>
      <c r="V65" s="36">
        <v>0</v>
      </c>
      <c r="W65" s="320">
        <v>0</v>
      </c>
      <c r="X65" s="36">
        <v>0</v>
      </c>
      <c r="Y65" s="320">
        <v>0</v>
      </c>
      <c r="Z65" s="256">
        <v>6288</v>
      </c>
    </row>
    <row r="66" spans="1:26" ht="14.4" x14ac:dyDescent="0.3">
      <c r="A66" s="422" t="s">
        <v>290</v>
      </c>
      <c r="B66" s="423"/>
      <c r="C66" s="470"/>
      <c r="D66" s="269">
        <v>26509</v>
      </c>
      <c r="E66" s="330">
        <v>46.158000000000001</v>
      </c>
      <c r="F66" s="262">
        <v>13921</v>
      </c>
      <c r="G66" s="330">
        <v>24.239519999999999</v>
      </c>
      <c r="H66" s="262">
        <v>846</v>
      </c>
      <c r="I66" s="330">
        <v>1.4730700000000001</v>
      </c>
      <c r="J66" s="262">
        <v>610</v>
      </c>
      <c r="K66" s="330">
        <v>1.0621400000000001</v>
      </c>
      <c r="L66" s="262">
        <v>2394</v>
      </c>
      <c r="M66" s="330">
        <v>4.1684799999999997</v>
      </c>
      <c r="N66" s="262">
        <v>2460</v>
      </c>
      <c r="O66" s="330">
        <v>4.2834000000000003</v>
      </c>
      <c r="P66" s="160">
        <v>561</v>
      </c>
      <c r="Q66" s="330">
        <v>0.97682000000000002</v>
      </c>
      <c r="R66" s="262">
        <v>2111</v>
      </c>
      <c r="S66" s="330">
        <v>3.6757200000000001</v>
      </c>
      <c r="T66" s="262">
        <v>7994</v>
      </c>
      <c r="U66" s="330">
        <v>13.919309999999999</v>
      </c>
      <c r="V66" s="262">
        <v>3</v>
      </c>
      <c r="W66" s="330">
        <v>5.2199999999999998E-3</v>
      </c>
      <c r="X66" s="262">
        <v>22</v>
      </c>
      <c r="Y66" s="330">
        <v>3.8309999999999997E-2</v>
      </c>
      <c r="Z66" s="271">
        <v>57431</v>
      </c>
    </row>
    <row r="67" spans="1:26" ht="14.4" x14ac:dyDescent="0.3">
      <c r="A67" s="165" t="s">
        <v>11</v>
      </c>
      <c r="B67" s="117" t="s">
        <v>460</v>
      </c>
      <c r="C67" s="231" t="s">
        <v>47</v>
      </c>
      <c r="D67" s="43">
        <v>23214</v>
      </c>
      <c r="E67" s="320">
        <v>50.139310000000002</v>
      </c>
      <c r="F67" s="36">
        <v>11029</v>
      </c>
      <c r="G67" s="320">
        <v>23.821249999999999</v>
      </c>
      <c r="H67" s="36">
        <v>632</v>
      </c>
      <c r="I67" s="320">
        <v>1.36504</v>
      </c>
      <c r="J67" s="36">
        <v>216</v>
      </c>
      <c r="K67" s="320">
        <v>0.46653</v>
      </c>
      <c r="L67" s="36">
        <v>2351</v>
      </c>
      <c r="M67" s="320">
        <v>5.0778600000000003</v>
      </c>
      <c r="N67" s="36">
        <v>3182</v>
      </c>
      <c r="O67" s="320">
        <v>6.8727200000000002</v>
      </c>
      <c r="P67" s="117">
        <v>42</v>
      </c>
      <c r="Q67" s="320">
        <v>9.0709999999999999E-2</v>
      </c>
      <c r="R67" s="36">
        <v>1338</v>
      </c>
      <c r="S67" s="320">
        <v>2.88991</v>
      </c>
      <c r="T67" s="36">
        <v>4238</v>
      </c>
      <c r="U67" s="320">
        <v>9.1535499999999992</v>
      </c>
      <c r="V67" s="36">
        <v>53</v>
      </c>
      <c r="W67" s="320">
        <v>0.11447</v>
      </c>
      <c r="X67" s="36">
        <v>4</v>
      </c>
      <c r="Y67" s="320">
        <v>8.6400000000000001E-3</v>
      </c>
      <c r="Z67" s="256">
        <v>46299</v>
      </c>
    </row>
    <row r="68" spans="1:26" ht="12.75" customHeight="1" x14ac:dyDescent="0.25">
      <c r="A68" s="424" t="s">
        <v>13</v>
      </c>
      <c r="B68" s="117" t="s">
        <v>385</v>
      </c>
      <c r="C68" s="231" t="s">
        <v>48</v>
      </c>
      <c r="D68" s="43">
        <v>45415</v>
      </c>
      <c r="E68" s="320">
        <v>77.025490000000005</v>
      </c>
      <c r="F68" s="36">
        <v>9037</v>
      </c>
      <c r="G68" s="320">
        <v>15.32708</v>
      </c>
      <c r="H68" s="36">
        <v>85</v>
      </c>
      <c r="I68" s="320">
        <v>0.14416000000000001</v>
      </c>
      <c r="J68" s="36">
        <v>0</v>
      </c>
      <c r="K68" s="320">
        <v>0</v>
      </c>
      <c r="L68" s="36">
        <v>324</v>
      </c>
      <c r="M68" s="320">
        <v>0.54952000000000001</v>
      </c>
      <c r="N68" s="36">
        <v>3596</v>
      </c>
      <c r="O68" s="320">
        <v>6.0989500000000003</v>
      </c>
      <c r="P68" s="117">
        <v>0</v>
      </c>
      <c r="Q68" s="320">
        <v>0</v>
      </c>
      <c r="R68" s="36">
        <v>504</v>
      </c>
      <c r="S68" s="320">
        <v>0.8548</v>
      </c>
      <c r="T68" s="36">
        <v>0</v>
      </c>
      <c r="U68" s="320">
        <v>0</v>
      </c>
      <c r="V68" s="36">
        <v>0</v>
      </c>
      <c r="W68" s="320">
        <v>0</v>
      </c>
      <c r="X68" s="36">
        <v>0</v>
      </c>
      <c r="Y68" s="320">
        <v>0</v>
      </c>
      <c r="Z68" s="256">
        <v>58961</v>
      </c>
    </row>
    <row r="69" spans="1:26" ht="12.75" customHeight="1" x14ac:dyDescent="0.25">
      <c r="A69" s="425"/>
      <c r="B69" s="117" t="s">
        <v>386</v>
      </c>
      <c r="C69" s="231" t="s">
        <v>389</v>
      </c>
      <c r="D69" s="43">
        <v>32865</v>
      </c>
      <c r="E69" s="320">
        <v>90.664569999999998</v>
      </c>
      <c r="F69" s="36">
        <v>2390</v>
      </c>
      <c r="G69" s="320">
        <v>6.5932899999999997</v>
      </c>
      <c r="H69" s="36">
        <v>119</v>
      </c>
      <c r="I69" s="320">
        <v>0.32828000000000002</v>
      </c>
      <c r="J69" s="36">
        <v>2</v>
      </c>
      <c r="K69" s="320">
        <v>5.5199999999999997E-3</v>
      </c>
      <c r="L69" s="36">
        <v>75</v>
      </c>
      <c r="M69" s="320">
        <v>0.2069</v>
      </c>
      <c r="N69" s="36">
        <v>443</v>
      </c>
      <c r="O69" s="320">
        <v>1.2221</v>
      </c>
      <c r="P69" s="117">
        <v>1</v>
      </c>
      <c r="Q69" s="320">
        <v>2.7599999999999999E-3</v>
      </c>
      <c r="R69" s="36">
        <v>353</v>
      </c>
      <c r="S69" s="320">
        <v>0.97382000000000002</v>
      </c>
      <c r="T69" s="36">
        <v>0</v>
      </c>
      <c r="U69" s="320">
        <v>0</v>
      </c>
      <c r="V69" s="36">
        <v>0</v>
      </c>
      <c r="W69" s="320">
        <v>0</v>
      </c>
      <c r="X69" s="36">
        <v>1</v>
      </c>
      <c r="Y69" s="320">
        <v>2.7599999999999999E-3</v>
      </c>
      <c r="Z69" s="256">
        <v>36249</v>
      </c>
    </row>
    <row r="70" spans="1:26" ht="12.75" customHeight="1" x14ac:dyDescent="0.25">
      <c r="A70" s="426" t="s">
        <v>390</v>
      </c>
      <c r="B70" s="427"/>
      <c r="C70" s="440"/>
      <c r="D70" s="43">
        <v>78280</v>
      </c>
      <c r="E70" s="320">
        <v>82.218249999999998</v>
      </c>
      <c r="F70" s="36">
        <v>11427</v>
      </c>
      <c r="G70" s="320">
        <v>12.00189</v>
      </c>
      <c r="H70" s="36">
        <v>204</v>
      </c>
      <c r="I70" s="320">
        <v>0.21426000000000001</v>
      </c>
      <c r="J70" s="36">
        <v>2</v>
      </c>
      <c r="K70" s="320">
        <v>2.0999999999999999E-3</v>
      </c>
      <c r="L70" s="36">
        <v>399</v>
      </c>
      <c r="M70" s="320">
        <v>0.41907</v>
      </c>
      <c r="N70" s="36">
        <v>4039</v>
      </c>
      <c r="O70" s="320">
        <v>4.2422000000000004</v>
      </c>
      <c r="P70" s="117">
        <v>1</v>
      </c>
      <c r="Q70" s="320">
        <v>1.0499999999999999E-3</v>
      </c>
      <c r="R70" s="36">
        <v>857</v>
      </c>
      <c r="S70" s="320">
        <v>0.90012000000000003</v>
      </c>
      <c r="T70" s="36">
        <v>0</v>
      </c>
      <c r="U70" s="320">
        <v>0</v>
      </c>
      <c r="V70" s="36">
        <v>0</v>
      </c>
      <c r="W70" s="320">
        <v>0</v>
      </c>
      <c r="X70" s="36">
        <v>1</v>
      </c>
      <c r="Y70" s="320">
        <v>1.0499999999999999E-3</v>
      </c>
      <c r="Z70" s="256">
        <v>95210</v>
      </c>
    </row>
    <row r="71" spans="1:26" ht="12.75" customHeight="1" x14ac:dyDescent="0.3">
      <c r="A71" s="165" t="s">
        <v>12</v>
      </c>
      <c r="B71" s="117" t="s">
        <v>387</v>
      </c>
      <c r="C71" s="231" t="s">
        <v>49</v>
      </c>
      <c r="D71" s="43">
        <v>29802</v>
      </c>
      <c r="E71" s="320">
        <v>43.932429999999997</v>
      </c>
      <c r="F71" s="36">
        <v>19571</v>
      </c>
      <c r="G71" s="320">
        <v>28.850460000000002</v>
      </c>
      <c r="H71" s="36">
        <v>1207</v>
      </c>
      <c r="I71" s="320">
        <v>1.77929</v>
      </c>
      <c r="J71" s="36">
        <v>309</v>
      </c>
      <c r="K71" s="320">
        <v>0.45551000000000003</v>
      </c>
      <c r="L71" s="36">
        <v>3114</v>
      </c>
      <c r="M71" s="320">
        <v>4.5904800000000003</v>
      </c>
      <c r="N71" s="36">
        <v>3823</v>
      </c>
      <c r="O71" s="320">
        <v>5.63565</v>
      </c>
      <c r="P71" s="117">
        <v>601</v>
      </c>
      <c r="Q71" s="320">
        <v>0.88595999999999997</v>
      </c>
      <c r="R71" s="36">
        <v>1291</v>
      </c>
      <c r="S71" s="320">
        <v>1.9031199999999999</v>
      </c>
      <c r="T71" s="36">
        <v>7960</v>
      </c>
      <c r="U71" s="320">
        <v>11.73418</v>
      </c>
      <c r="V71" s="36">
        <v>154</v>
      </c>
      <c r="W71" s="320">
        <v>0.22702</v>
      </c>
      <c r="X71" s="36">
        <v>4</v>
      </c>
      <c r="Y71" s="320">
        <v>5.8999999999999999E-3</v>
      </c>
      <c r="Z71" s="256">
        <v>67836</v>
      </c>
    </row>
    <row r="72" spans="1:26" ht="12.75" customHeight="1" x14ac:dyDescent="0.25">
      <c r="A72" s="419" t="s">
        <v>152</v>
      </c>
      <c r="B72" s="117" t="s">
        <v>163</v>
      </c>
      <c r="C72" s="231" t="s">
        <v>164</v>
      </c>
      <c r="D72" s="43">
        <v>22690</v>
      </c>
      <c r="E72" s="320">
        <v>39.942959999999999</v>
      </c>
      <c r="F72" s="36">
        <v>11856</v>
      </c>
      <c r="G72" s="320">
        <v>20.871030000000001</v>
      </c>
      <c r="H72" s="36">
        <v>1492</v>
      </c>
      <c r="I72" s="320">
        <v>2.6264799999999999</v>
      </c>
      <c r="J72" s="36">
        <v>242</v>
      </c>
      <c r="K72" s="320">
        <v>0.42601</v>
      </c>
      <c r="L72" s="36">
        <v>6841</v>
      </c>
      <c r="M72" s="320">
        <v>12.04274</v>
      </c>
      <c r="N72" s="36">
        <v>2134</v>
      </c>
      <c r="O72" s="320">
        <v>3.75665</v>
      </c>
      <c r="P72" s="117">
        <v>332</v>
      </c>
      <c r="Q72" s="320">
        <v>0.58445000000000003</v>
      </c>
      <c r="R72" s="36">
        <v>1811</v>
      </c>
      <c r="S72" s="320">
        <v>3.18804</v>
      </c>
      <c r="T72" s="36">
        <v>9358</v>
      </c>
      <c r="U72" s="320">
        <v>16.473610000000001</v>
      </c>
      <c r="V72" s="36">
        <v>46</v>
      </c>
      <c r="W72" s="320">
        <v>8.0979999999999996E-2</v>
      </c>
      <c r="X72" s="36">
        <v>4</v>
      </c>
      <c r="Y72" s="320">
        <v>7.0400000000000003E-3</v>
      </c>
      <c r="Z72" s="256">
        <v>56806</v>
      </c>
    </row>
    <row r="73" spans="1:26" ht="12.75" customHeight="1" x14ac:dyDescent="0.25">
      <c r="A73" s="419"/>
      <c r="B73" s="117" t="s">
        <v>165</v>
      </c>
      <c r="C73" s="231" t="s">
        <v>166</v>
      </c>
      <c r="D73" s="43">
        <v>1890</v>
      </c>
      <c r="E73" s="320">
        <v>37.890940000000001</v>
      </c>
      <c r="F73" s="36">
        <v>1888</v>
      </c>
      <c r="G73" s="320">
        <v>37.850839999999998</v>
      </c>
      <c r="H73" s="36">
        <v>20</v>
      </c>
      <c r="I73" s="320">
        <v>0.40095999999999998</v>
      </c>
      <c r="J73" s="36">
        <v>0</v>
      </c>
      <c r="K73" s="320">
        <v>0</v>
      </c>
      <c r="L73" s="36">
        <v>776</v>
      </c>
      <c r="M73" s="320">
        <v>15.55734</v>
      </c>
      <c r="N73" s="36">
        <v>100</v>
      </c>
      <c r="O73" s="320">
        <v>2.00481</v>
      </c>
      <c r="P73" s="117">
        <v>0</v>
      </c>
      <c r="Q73" s="320">
        <v>0</v>
      </c>
      <c r="R73" s="36">
        <v>28</v>
      </c>
      <c r="S73" s="320">
        <v>0.56135000000000002</v>
      </c>
      <c r="T73" s="36">
        <v>286</v>
      </c>
      <c r="U73" s="320">
        <v>5.7337600000000002</v>
      </c>
      <c r="V73" s="36">
        <v>0</v>
      </c>
      <c r="W73" s="320">
        <v>0</v>
      </c>
      <c r="X73" s="36">
        <v>0</v>
      </c>
      <c r="Y73" s="320">
        <v>0</v>
      </c>
      <c r="Z73" s="256">
        <v>4988</v>
      </c>
    </row>
    <row r="74" spans="1:26" ht="12.75" customHeight="1" x14ac:dyDescent="0.25">
      <c r="A74" s="419"/>
      <c r="B74" s="117" t="s">
        <v>167</v>
      </c>
      <c r="C74" s="231" t="s">
        <v>168</v>
      </c>
      <c r="D74" s="43">
        <v>15080</v>
      </c>
      <c r="E74" s="320">
        <v>75.024879999999996</v>
      </c>
      <c r="F74" s="36">
        <v>2341</v>
      </c>
      <c r="G74" s="320">
        <v>11.64677</v>
      </c>
      <c r="H74" s="36">
        <v>330</v>
      </c>
      <c r="I74" s="320">
        <v>1.6417900000000001</v>
      </c>
      <c r="J74" s="36">
        <v>0</v>
      </c>
      <c r="K74" s="320">
        <v>0</v>
      </c>
      <c r="L74" s="36">
        <v>1179</v>
      </c>
      <c r="M74" s="320">
        <v>5.8656699999999997</v>
      </c>
      <c r="N74" s="36">
        <v>507</v>
      </c>
      <c r="O74" s="320">
        <v>2.5223900000000001</v>
      </c>
      <c r="P74" s="117">
        <v>12</v>
      </c>
      <c r="Q74" s="320">
        <v>5.9700000000000003E-2</v>
      </c>
      <c r="R74" s="36">
        <v>218</v>
      </c>
      <c r="S74" s="320">
        <v>1.0845800000000001</v>
      </c>
      <c r="T74" s="36">
        <v>430</v>
      </c>
      <c r="U74" s="320">
        <v>2.1393</v>
      </c>
      <c r="V74" s="36">
        <v>3</v>
      </c>
      <c r="W74" s="320">
        <v>1.4930000000000001E-2</v>
      </c>
      <c r="X74" s="36">
        <v>0</v>
      </c>
      <c r="Y74" s="320">
        <v>0</v>
      </c>
      <c r="Z74" s="256">
        <v>20100</v>
      </c>
    </row>
    <row r="75" spans="1:26" x14ac:dyDescent="0.25">
      <c r="A75" s="419"/>
      <c r="B75" s="117" t="s">
        <v>169</v>
      </c>
      <c r="C75" s="231" t="s">
        <v>170</v>
      </c>
      <c r="D75" s="43">
        <v>1773</v>
      </c>
      <c r="E75" s="320">
        <v>79.187139999999999</v>
      </c>
      <c r="F75" s="36">
        <v>404</v>
      </c>
      <c r="G75" s="320">
        <v>18.043769999999999</v>
      </c>
      <c r="H75" s="36">
        <v>9</v>
      </c>
      <c r="I75" s="320">
        <v>0.40196999999999999</v>
      </c>
      <c r="J75" s="36">
        <v>8</v>
      </c>
      <c r="K75" s="320">
        <v>0.35730000000000001</v>
      </c>
      <c r="L75" s="36">
        <v>24</v>
      </c>
      <c r="M75" s="320">
        <v>1.0719099999999999</v>
      </c>
      <c r="N75" s="36">
        <v>1</v>
      </c>
      <c r="O75" s="320">
        <v>4.4659999999999998E-2</v>
      </c>
      <c r="P75" s="117">
        <v>2</v>
      </c>
      <c r="Q75" s="320">
        <v>8.9330000000000007E-2</v>
      </c>
      <c r="R75" s="36">
        <v>2</v>
      </c>
      <c r="S75" s="320">
        <v>8.9330000000000007E-2</v>
      </c>
      <c r="T75" s="36">
        <v>1</v>
      </c>
      <c r="U75" s="320">
        <v>4.4659999999999998E-2</v>
      </c>
      <c r="V75" s="36">
        <v>15</v>
      </c>
      <c r="W75" s="320">
        <v>0.66993999999999998</v>
      </c>
      <c r="X75" s="36">
        <v>0</v>
      </c>
      <c r="Y75" s="320">
        <v>0</v>
      </c>
      <c r="Z75" s="256">
        <v>2239</v>
      </c>
    </row>
    <row r="76" spans="1:26" x14ac:dyDescent="0.25">
      <c r="A76" s="419"/>
      <c r="B76" s="117" t="s">
        <v>335</v>
      </c>
      <c r="C76" s="231" t="s">
        <v>336</v>
      </c>
      <c r="D76" s="43">
        <v>13009</v>
      </c>
      <c r="E76" s="320">
        <v>78.885450000000006</v>
      </c>
      <c r="F76" s="36">
        <v>12</v>
      </c>
      <c r="G76" s="320">
        <v>7.2770000000000001E-2</v>
      </c>
      <c r="H76" s="36">
        <v>2</v>
      </c>
      <c r="I76" s="320">
        <v>1.213E-2</v>
      </c>
      <c r="J76" s="36">
        <v>0</v>
      </c>
      <c r="K76" s="320">
        <v>0</v>
      </c>
      <c r="L76" s="36">
        <v>58</v>
      </c>
      <c r="M76" s="320">
        <v>0.35171000000000002</v>
      </c>
      <c r="N76" s="36">
        <v>402</v>
      </c>
      <c r="O76" s="320">
        <v>2.4376899999999999</v>
      </c>
      <c r="P76" s="117">
        <v>4</v>
      </c>
      <c r="Q76" s="320">
        <v>2.426E-2</v>
      </c>
      <c r="R76" s="36">
        <v>98</v>
      </c>
      <c r="S76" s="320">
        <v>0.59426000000000001</v>
      </c>
      <c r="T76" s="36">
        <v>2906</v>
      </c>
      <c r="U76" s="320">
        <v>17.621729999999999</v>
      </c>
      <c r="V76" s="36">
        <v>0</v>
      </c>
      <c r="W76" s="320">
        <v>0</v>
      </c>
      <c r="X76" s="36">
        <v>0</v>
      </c>
      <c r="Y76" s="320">
        <v>0</v>
      </c>
      <c r="Z76" s="256">
        <v>16491</v>
      </c>
    </row>
    <row r="77" spans="1:26" ht="12.75" customHeight="1" x14ac:dyDescent="0.3">
      <c r="A77" s="422" t="s">
        <v>171</v>
      </c>
      <c r="B77" s="423"/>
      <c r="C77" s="470"/>
      <c r="D77" s="269">
        <v>54442</v>
      </c>
      <c r="E77" s="330">
        <v>54.104390000000002</v>
      </c>
      <c r="F77" s="262">
        <v>16501</v>
      </c>
      <c r="G77" s="330">
        <v>16.398669999999999</v>
      </c>
      <c r="H77" s="262">
        <v>1853</v>
      </c>
      <c r="I77" s="330">
        <v>1.84151</v>
      </c>
      <c r="J77" s="262">
        <v>250</v>
      </c>
      <c r="K77" s="330">
        <v>0.24845</v>
      </c>
      <c r="L77" s="262">
        <v>8878</v>
      </c>
      <c r="M77" s="330">
        <v>8.8229399999999991</v>
      </c>
      <c r="N77" s="262">
        <v>3144</v>
      </c>
      <c r="O77" s="330">
        <v>3.1244999999999998</v>
      </c>
      <c r="P77" s="160">
        <v>350</v>
      </c>
      <c r="Q77" s="330">
        <v>0.34782999999999997</v>
      </c>
      <c r="R77" s="262">
        <v>2157</v>
      </c>
      <c r="S77" s="330">
        <v>2.1436199999999999</v>
      </c>
      <c r="T77" s="262">
        <v>12981</v>
      </c>
      <c r="U77" s="330">
        <v>12.900499999999999</v>
      </c>
      <c r="V77" s="262">
        <v>64</v>
      </c>
      <c r="W77" s="330">
        <v>6.3600000000000004E-2</v>
      </c>
      <c r="X77" s="262">
        <v>4</v>
      </c>
      <c r="Y77" s="330">
        <v>3.98E-3</v>
      </c>
      <c r="Z77" s="271">
        <v>100624</v>
      </c>
    </row>
    <row r="78" spans="1:26" ht="12.75" customHeight="1" x14ac:dyDescent="0.3">
      <c r="A78" s="165" t="s">
        <v>422</v>
      </c>
      <c r="B78" s="306" t="s">
        <v>421</v>
      </c>
      <c r="C78" s="117" t="s">
        <v>418</v>
      </c>
      <c r="D78" s="43">
        <v>18902</v>
      </c>
      <c r="E78" s="320">
        <v>65.734650000000002</v>
      </c>
      <c r="F78" s="36">
        <v>4698</v>
      </c>
      <c r="G78" s="320">
        <v>16.33803</v>
      </c>
      <c r="H78" s="36">
        <v>1292</v>
      </c>
      <c r="I78" s="320">
        <v>4.4931299999999998</v>
      </c>
      <c r="J78" s="36">
        <v>115</v>
      </c>
      <c r="K78" s="320">
        <v>0.39993000000000001</v>
      </c>
      <c r="L78" s="36">
        <v>798</v>
      </c>
      <c r="M78" s="320">
        <v>2.7751700000000001</v>
      </c>
      <c r="N78" s="36">
        <v>919</v>
      </c>
      <c r="O78" s="320">
        <v>3.19597</v>
      </c>
      <c r="P78" s="117">
        <v>0</v>
      </c>
      <c r="Q78" s="320">
        <v>0</v>
      </c>
      <c r="R78" s="36">
        <v>2029</v>
      </c>
      <c r="S78" s="320">
        <v>7.0561600000000002</v>
      </c>
      <c r="T78" s="36">
        <v>0</v>
      </c>
      <c r="U78" s="320">
        <v>0</v>
      </c>
      <c r="V78" s="36">
        <v>0</v>
      </c>
      <c r="W78" s="320">
        <v>0</v>
      </c>
      <c r="X78" s="36">
        <v>2</v>
      </c>
      <c r="Y78" s="320">
        <v>6.96E-3</v>
      </c>
      <c r="Z78" s="256">
        <v>28755</v>
      </c>
    </row>
    <row r="79" spans="1:26" ht="12.75" customHeight="1" x14ac:dyDescent="0.3">
      <c r="A79" s="165" t="s">
        <v>153</v>
      </c>
      <c r="B79" s="117" t="s">
        <v>125</v>
      </c>
      <c r="C79" s="231" t="s">
        <v>126</v>
      </c>
      <c r="D79" s="43">
        <v>19718</v>
      </c>
      <c r="E79" s="320">
        <v>50.720239999999997</v>
      </c>
      <c r="F79" s="36">
        <v>7879</v>
      </c>
      <c r="G79" s="320">
        <v>20.266999999999999</v>
      </c>
      <c r="H79" s="36">
        <v>879</v>
      </c>
      <c r="I79" s="320">
        <v>2.2610399999999999</v>
      </c>
      <c r="J79" s="36">
        <v>339</v>
      </c>
      <c r="K79" s="320">
        <v>0.872</v>
      </c>
      <c r="L79" s="36">
        <v>2504</v>
      </c>
      <c r="M79" s="320">
        <v>6.4409900000000002</v>
      </c>
      <c r="N79" s="36">
        <v>4008</v>
      </c>
      <c r="O79" s="320">
        <v>10.309699999999999</v>
      </c>
      <c r="P79" s="117">
        <v>207</v>
      </c>
      <c r="Q79" s="320">
        <v>0.53246000000000004</v>
      </c>
      <c r="R79" s="36">
        <v>1262</v>
      </c>
      <c r="S79" s="320">
        <v>3.2462200000000001</v>
      </c>
      <c r="T79" s="36">
        <v>2037</v>
      </c>
      <c r="U79" s="320">
        <v>5.2397400000000003</v>
      </c>
      <c r="V79" s="36">
        <v>31</v>
      </c>
      <c r="W79" s="320">
        <v>7.9740000000000005E-2</v>
      </c>
      <c r="X79" s="36">
        <v>12</v>
      </c>
      <c r="Y79" s="320">
        <v>3.0870000000000002E-2</v>
      </c>
      <c r="Z79" s="256">
        <v>38876</v>
      </c>
    </row>
    <row r="80" spans="1:26" x14ac:dyDescent="0.25">
      <c r="A80" s="419" t="s">
        <v>15</v>
      </c>
      <c r="B80" s="117" t="s">
        <v>115</v>
      </c>
      <c r="C80" s="231" t="s">
        <v>172</v>
      </c>
      <c r="D80" s="43">
        <v>10018</v>
      </c>
      <c r="E80" s="320">
        <v>26.54759</v>
      </c>
      <c r="F80" s="36">
        <v>8464</v>
      </c>
      <c r="G80" s="320">
        <v>22.429510000000001</v>
      </c>
      <c r="H80" s="36">
        <v>1214</v>
      </c>
      <c r="I80" s="320">
        <v>3.2170899999999998</v>
      </c>
      <c r="J80" s="36">
        <v>422</v>
      </c>
      <c r="K80" s="320">
        <v>1.1183000000000001</v>
      </c>
      <c r="L80" s="36">
        <v>3367</v>
      </c>
      <c r="M80" s="320">
        <v>8.9225100000000008</v>
      </c>
      <c r="N80" s="36">
        <v>6595</v>
      </c>
      <c r="O80" s="320">
        <v>17.476680000000002</v>
      </c>
      <c r="P80" s="117">
        <v>146</v>
      </c>
      <c r="Q80" s="320">
        <v>0.38690000000000002</v>
      </c>
      <c r="R80" s="36">
        <v>839</v>
      </c>
      <c r="S80" s="320">
        <v>2.2233399999999999</v>
      </c>
      <c r="T80" s="36">
        <v>6578</v>
      </c>
      <c r="U80" s="320">
        <v>17.431629999999998</v>
      </c>
      <c r="V80" s="36">
        <v>85</v>
      </c>
      <c r="W80" s="320">
        <v>0.22525000000000001</v>
      </c>
      <c r="X80" s="36">
        <v>8</v>
      </c>
      <c r="Y80" s="320">
        <v>2.12E-2</v>
      </c>
      <c r="Z80" s="256">
        <v>37736</v>
      </c>
    </row>
    <row r="81" spans="1:26" x14ac:dyDescent="0.25">
      <c r="A81" s="419"/>
      <c r="B81" s="117" t="s">
        <v>173</v>
      </c>
      <c r="C81" s="231" t="s">
        <v>174</v>
      </c>
      <c r="D81" s="43">
        <v>1768</v>
      </c>
      <c r="E81" s="320">
        <v>97.517930000000007</v>
      </c>
      <c r="F81" s="36">
        <v>0</v>
      </c>
      <c r="G81" s="320">
        <v>0</v>
      </c>
      <c r="H81" s="36">
        <v>1</v>
      </c>
      <c r="I81" s="320">
        <v>5.5160000000000001E-2</v>
      </c>
      <c r="J81" s="36">
        <v>0</v>
      </c>
      <c r="K81" s="320">
        <v>0</v>
      </c>
      <c r="L81" s="36">
        <v>0</v>
      </c>
      <c r="M81" s="320">
        <v>0</v>
      </c>
      <c r="N81" s="36">
        <v>42</v>
      </c>
      <c r="O81" s="320">
        <v>2.3166000000000002</v>
      </c>
      <c r="P81" s="117">
        <v>0</v>
      </c>
      <c r="Q81" s="320">
        <v>0</v>
      </c>
      <c r="R81" s="36">
        <v>2</v>
      </c>
      <c r="S81" s="320">
        <v>0.11031000000000001</v>
      </c>
      <c r="T81" s="36">
        <v>0</v>
      </c>
      <c r="U81" s="320">
        <v>0</v>
      </c>
      <c r="V81" s="36">
        <v>0</v>
      </c>
      <c r="W81" s="320">
        <v>0</v>
      </c>
      <c r="X81" s="36">
        <v>0</v>
      </c>
      <c r="Y81" s="320">
        <v>0</v>
      </c>
      <c r="Z81" s="256">
        <v>1813</v>
      </c>
    </row>
    <row r="82" spans="1:26" ht="15" thickBot="1" x14ac:dyDescent="0.35">
      <c r="A82" s="474" t="s">
        <v>175</v>
      </c>
      <c r="B82" s="475"/>
      <c r="C82" s="476"/>
      <c r="D82" s="269">
        <v>11786</v>
      </c>
      <c r="E82" s="330">
        <v>29.801010000000002</v>
      </c>
      <c r="F82" s="262">
        <v>8464</v>
      </c>
      <c r="G82" s="330">
        <v>21.401299999999999</v>
      </c>
      <c r="H82" s="262">
        <v>1215</v>
      </c>
      <c r="I82" s="330">
        <v>3.0721400000000001</v>
      </c>
      <c r="J82" s="262">
        <v>422</v>
      </c>
      <c r="K82" s="330">
        <v>1.0670299999999999</v>
      </c>
      <c r="L82" s="262">
        <v>3367</v>
      </c>
      <c r="M82" s="330">
        <v>8.5134899999999991</v>
      </c>
      <c r="N82" s="262">
        <v>6637</v>
      </c>
      <c r="O82" s="330">
        <v>16.78171</v>
      </c>
      <c r="P82" s="160">
        <v>146</v>
      </c>
      <c r="Q82" s="330">
        <v>0.36915999999999999</v>
      </c>
      <c r="R82" s="262">
        <v>841</v>
      </c>
      <c r="S82" s="330">
        <v>2.1264799999999999</v>
      </c>
      <c r="T82" s="262">
        <v>6578</v>
      </c>
      <c r="U82" s="330">
        <v>16.632529999999999</v>
      </c>
      <c r="V82" s="262">
        <v>85</v>
      </c>
      <c r="W82" s="330">
        <v>0.21492</v>
      </c>
      <c r="X82" s="262">
        <v>8</v>
      </c>
      <c r="Y82" s="330">
        <v>2.0230000000000001E-2</v>
      </c>
      <c r="Z82" s="271">
        <v>39549</v>
      </c>
    </row>
    <row r="83" spans="1:26" ht="15" thickBot="1" x14ac:dyDescent="0.35">
      <c r="A83" s="437" t="s">
        <v>102</v>
      </c>
      <c r="B83" s="438"/>
      <c r="C83" s="439"/>
      <c r="D83" s="270">
        <v>957781</v>
      </c>
      <c r="E83" s="331">
        <v>60.17539</v>
      </c>
      <c r="F83" s="263">
        <v>242481</v>
      </c>
      <c r="G83" s="331">
        <v>15.234579999999999</v>
      </c>
      <c r="H83" s="263">
        <v>49563</v>
      </c>
      <c r="I83" s="331">
        <v>3.1139399999999999</v>
      </c>
      <c r="J83" s="263">
        <v>6991</v>
      </c>
      <c r="K83" s="331">
        <v>0.43923000000000001</v>
      </c>
      <c r="L83" s="263">
        <v>94455</v>
      </c>
      <c r="M83" s="331">
        <v>5.9344099999999997</v>
      </c>
      <c r="N83" s="263">
        <v>90245</v>
      </c>
      <c r="O83" s="331">
        <v>5.6699099999999998</v>
      </c>
      <c r="P83" s="263">
        <v>2040</v>
      </c>
      <c r="Q83" s="331">
        <v>0.12817000000000001</v>
      </c>
      <c r="R83" s="263">
        <v>43562</v>
      </c>
      <c r="S83" s="331">
        <v>2.73691</v>
      </c>
      <c r="T83" s="263">
        <v>102847</v>
      </c>
      <c r="U83" s="331">
        <v>6.4616600000000002</v>
      </c>
      <c r="V83" s="263">
        <v>1331</v>
      </c>
      <c r="W83" s="331">
        <v>8.362E-2</v>
      </c>
      <c r="X83" s="263">
        <v>353</v>
      </c>
      <c r="Y83" s="331">
        <v>2.2179999999999998E-2</v>
      </c>
      <c r="Z83" s="272">
        <v>1591649</v>
      </c>
    </row>
    <row r="85" spans="1:26" x14ac:dyDescent="0.25">
      <c r="A85" s="62"/>
    </row>
    <row r="86" spans="1:26" x14ac:dyDescent="0.25">
      <c r="A86" s="62"/>
    </row>
    <row r="87" spans="1:26" x14ac:dyDescent="0.25">
      <c r="A87" s="62"/>
      <c r="H87" s="61"/>
      <c r="J87" s="61"/>
      <c r="L87" s="61"/>
      <c r="N87" s="61"/>
      <c r="P87" s="61"/>
      <c r="R87" s="61"/>
      <c r="T87" s="61"/>
      <c r="X87" s="61"/>
      <c r="Z87" s="61"/>
    </row>
  </sheetData>
  <mergeCells count="42">
    <mergeCell ref="A2:Z2"/>
    <mergeCell ref="D8:Z8"/>
    <mergeCell ref="X9:Y9"/>
    <mergeCell ref="D9:E9"/>
    <mergeCell ref="F9:G9"/>
    <mergeCell ref="H9:I9"/>
    <mergeCell ref="J9:K9"/>
    <mergeCell ref="L9:M9"/>
    <mergeCell ref="N9:O9"/>
    <mergeCell ref="P9:Q9"/>
    <mergeCell ref="V9:W9"/>
    <mergeCell ref="A83:C83"/>
    <mergeCell ref="Z9:Z10"/>
    <mergeCell ref="T9:U9"/>
    <mergeCell ref="A4:Z4"/>
    <mergeCell ref="R9:S9"/>
    <mergeCell ref="A20:C20"/>
    <mergeCell ref="A21:A25"/>
    <mergeCell ref="A26:C26"/>
    <mergeCell ref="A28:C28"/>
    <mergeCell ref="A29:A30"/>
    <mergeCell ref="A31:C31"/>
    <mergeCell ref="A32:A36"/>
    <mergeCell ref="A37:C37"/>
    <mergeCell ref="A38:A42"/>
    <mergeCell ref="A43:C43"/>
    <mergeCell ref="A82:C82"/>
    <mergeCell ref="A72:A76"/>
    <mergeCell ref="A77:C77"/>
    <mergeCell ref="A80:A81"/>
    <mergeCell ref="A57:C57"/>
    <mergeCell ref="A58:A61"/>
    <mergeCell ref="A62:C62"/>
    <mergeCell ref="A63:A65"/>
    <mergeCell ref="A66:C66"/>
    <mergeCell ref="A70:C70"/>
    <mergeCell ref="A68:A69"/>
    <mergeCell ref="A11:A19"/>
    <mergeCell ref="A44:A47"/>
    <mergeCell ref="A48:C48"/>
    <mergeCell ref="A50:C50"/>
    <mergeCell ref="A51:A56"/>
  </mergeCells>
  <phoneticPr fontId="0" type="noConversion"/>
  <printOptions horizontalCentered="1"/>
  <pageMargins left="0.39370078740157483" right="0.39370078740157483" top="0.59055118110236227" bottom="0.39370078740157483" header="0.51181102362204722" footer="0.51181102362204722"/>
  <pageSetup paperSize="9" scale="56" orientation="landscape" r:id="rId1"/>
  <headerFooter alignWithMargins="0"/>
  <rowBreaks count="1" manualBreakCount="1">
    <brk id="4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H78"/>
  <sheetViews>
    <sheetView zoomScaleNormal="100" zoomScaleSheetLayoutView="80" workbookViewId="0">
      <pane xSplit="4" ySplit="11" topLeftCell="G12" activePane="bottomRight" state="frozen"/>
      <selection pane="topRight" activeCell="E1" sqref="E1"/>
      <selection pane="bottomLeft" activeCell="A12" sqref="A12"/>
      <selection pane="bottomRight" activeCell="B1" sqref="B1"/>
    </sheetView>
  </sheetViews>
  <sheetFormatPr defaultRowHeight="13.2" x14ac:dyDescent="0.25"/>
  <cols>
    <col min="1" max="1" width="13.6640625" customWidth="1"/>
    <col min="2" max="2" width="12" style="54" customWidth="1"/>
    <col min="3" max="3" width="9.109375" style="54"/>
    <col min="4" max="4" width="34.33203125" style="54" customWidth="1"/>
    <col min="5" max="5" width="9.33203125" style="54" customWidth="1"/>
    <col min="6" max="6" width="9" style="54" customWidth="1"/>
    <col min="7" max="7" width="9.88671875" style="54" customWidth="1"/>
    <col min="8" max="16" width="8.6640625" style="54" customWidth="1"/>
    <col min="19" max="19" width="9.88671875" customWidth="1"/>
    <col min="20" max="22" width="8.6640625" customWidth="1"/>
    <col min="25" max="25" width="9.5546875" customWidth="1"/>
    <col min="26" max="28" width="8.6640625" customWidth="1"/>
    <col min="31" max="31" width="9.88671875" customWidth="1"/>
    <col min="32" max="34" width="8.6640625" customWidth="1"/>
  </cols>
  <sheetData>
    <row r="1" spans="1:34" x14ac:dyDescent="0.25">
      <c r="R1" s="61"/>
      <c r="T1" s="61"/>
      <c r="V1" s="61"/>
      <c r="X1" s="61"/>
      <c r="Z1" s="61"/>
    </row>
    <row r="2" spans="1:34" x14ac:dyDescent="0.25">
      <c r="A2" s="385" t="s">
        <v>464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W2" s="385"/>
      <c r="X2" s="385"/>
      <c r="Y2" s="385"/>
      <c r="Z2" s="385"/>
      <c r="AA2" s="385"/>
    </row>
    <row r="3" spans="1:34" x14ac:dyDescent="0.25">
      <c r="A3" s="54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"/>
      <c r="R3" s="61"/>
      <c r="T3" s="61"/>
      <c r="V3" s="61"/>
      <c r="X3" s="61"/>
      <c r="Z3" s="61"/>
    </row>
    <row r="4" spans="1:34" x14ac:dyDescent="0.25">
      <c r="A4" s="385" t="s">
        <v>61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</row>
    <row r="5" spans="1:34" x14ac:dyDescent="0.25">
      <c r="R5" s="61"/>
      <c r="T5" s="61"/>
      <c r="V5" s="61"/>
      <c r="X5" s="61"/>
      <c r="Z5" s="61"/>
    </row>
    <row r="6" spans="1:34" x14ac:dyDescent="0.25">
      <c r="A6" s="1" t="s">
        <v>288</v>
      </c>
      <c r="B6" s="90"/>
      <c r="R6" s="61"/>
      <c r="T6" s="61"/>
      <c r="V6" s="61"/>
      <c r="X6" s="61"/>
      <c r="Z6" s="61"/>
    </row>
    <row r="7" spans="1:34" ht="13.8" thickBot="1" x14ac:dyDescent="0.3"/>
    <row r="8" spans="1:34" ht="13.8" thickBot="1" x14ac:dyDescent="0.3">
      <c r="A8" s="455" t="s">
        <v>286</v>
      </c>
      <c r="B8" s="455" t="s">
        <v>7</v>
      </c>
      <c r="C8" s="455" t="s">
        <v>56</v>
      </c>
      <c r="D8" s="455" t="s">
        <v>236</v>
      </c>
      <c r="E8" s="481" t="s">
        <v>177</v>
      </c>
      <c r="F8" s="482"/>
      <c r="G8" s="482"/>
      <c r="H8" s="482"/>
      <c r="I8" s="482"/>
      <c r="J8" s="482"/>
      <c r="K8" s="482"/>
      <c r="L8" s="482"/>
      <c r="M8" s="482"/>
      <c r="N8" s="482"/>
      <c r="O8" s="482"/>
      <c r="P8" s="482"/>
      <c r="Q8" s="482"/>
      <c r="R8" s="482"/>
      <c r="S8" s="482"/>
      <c r="T8" s="482"/>
      <c r="U8" s="482"/>
      <c r="V8" s="482"/>
      <c r="W8" s="482"/>
      <c r="X8" s="482"/>
      <c r="Y8" s="482"/>
      <c r="Z8" s="482"/>
      <c r="AA8" s="482"/>
      <c r="AB8" s="482"/>
      <c r="AC8" s="482"/>
      <c r="AD8" s="482"/>
      <c r="AE8" s="482"/>
      <c r="AF8" s="482"/>
      <c r="AG8" s="482"/>
      <c r="AH8" s="483"/>
    </row>
    <row r="9" spans="1:34" ht="13.5" customHeight="1" thickBot="1" x14ac:dyDescent="0.3">
      <c r="A9" s="456"/>
      <c r="B9" s="456"/>
      <c r="C9" s="456"/>
      <c r="D9" s="456"/>
      <c r="E9" s="478" t="s">
        <v>201</v>
      </c>
      <c r="F9" s="479"/>
      <c r="G9" s="479"/>
      <c r="H9" s="479"/>
      <c r="I9" s="479"/>
      <c r="J9" s="480"/>
      <c r="K9" s="462" t="s">
        <v>423</v>
      </c>
      <c r="L9" s="460"/>
      <c r="M9" s="460"/>
      <c r="N9" s="460"/>
      <c r="O9" s="460"/>
      <c r="P9" s="463"/>
      <c r="Q9" s="462" t="s">
        <v>424</v>
      </c>
      <c r="R9" s="460"/>
      <c r="S9" s="460"/>
      <c r="T9" s="460"/>
      <c r="U9" s="460"/>
      <c r="V9" s="463"/>
      <c r="W9" s="479" t="s">
        <v>202</v>
      </c>
      <c r="X9" s="479"/>
      <c r="Y9" s="479"/>
      <c r="Z9" s="479"/>
      <c r="AA9" s="479"/>
      <c r="AB9" s="479"/>
      <c r="AC9" s="478" t="s">
        <v>203</v>
      </c>
      <c r="AD9" s="479"/>
      <c r="AE9" s="479"/>
      <c r="AF9" s="479"/>
      <c r="AG9" s="479"/>
      <c r="AH9" s="480"/>
    </row>
    <row r="10" spans="1:34" ht="13.5" customHeight="1" thickBot="1" x14ac:dyDescent="0.3">
      <c r="A10" s="456"/>
      <c r="B10" s="456"/>
      <c r="C10" s="456"/>
      <c r="D10" s="456"/>
      <c r="E10" s="446" t="s">
        <v>199</v>
      </c>
      <c r="F10" s="448" t="s">
        <v>225</v>
      </c>
      <c r="G10" s="449"/>
      <c r="H10" s="449"/>
      <c r="I10" s="449"/>
      <c r="J10" s="450"/>
      <c r="K10" s="446" t="s">
        <v>199</v>
      </c>
      <c r="L10" s="448" t="s">
        <v>225</v>
      </c>
      <c r="M10" s="449"/>
      <c r="N10" s="449"/>
      <c r="O10" s="449"/>
      <c r="P10" s="450"/>
      <c r="Q10" s="446" t="s">
        <v>199</v>
      </c>
      <c r="R10" s="448" t="s">
        <v>225</v>
      </c>
      <c r="S10" s="449"/>
      <c r="T10" s="449"/>
      <c r="U10" s="449"/>
      <c r="V10" s="450"/>
      <c r="W10" s="451" t="s">
        <v>199</v>
      </c>
      <c r="X10" s="448" t="s">
        <v>225</v>
      </c>
      <c r="Y10" s="449"/>
      <c r="Z10" s="449"/>
      <c r="AA10" s="449"/>
      <c r="AB10" s="449"/>
      <c r="AC10" s="446" t="s">
        <v>199</v>
      </c>
      <c r="AD10" s="448" t="s">
        <v>225</v>
      </c>
      <c r="AE10" s="449"/>
      <c r="AF10" s="449"/>
      <c r="AG10" s="449"/>
      <c r="AH10" s="450"/>
    </row>
    <row r="11" spans="1:34" ht="13.8" thickBot="1" x14ac:dyDescent="0.3">
      <c r="A11" s="457"/>
      <c r="B11" s="457"/>
      <c r="C11" s="457"/>
      <c r="D11" s="457"/>
      <c r="E11" s="447"/>
      <c r="F11" s="281" t="s">
        <v>212</v>
      </c>
      <c r="G11" s="281" t="s">
        <v>213</v>
      </c>
      <c r="H11" s="281" t="s">
        <v>214</v>
      </c>
      <c r="I11" s="281" t="s">
        <v>215</v>
      </c>
      <c r="J11" s="282" t="s">
        <v>216</v>
      </c>
      <c r="K11" s="447"/>
      <c r="L11" s="281" t="s">
        <v>212</v>
      </c>
      <c r="M11" s="281" t="s">
        <v>213</v>
      </c>
      <c r="N11" s="281" t="s">
        <v>214</v>
      </c>
      <c r="O11" s="281" t="s">
        <v>215</v>
      </c>
      <c r="P11" s="282" t="s">
        <v>216</v>
      </c>
      <c r="Q11" s="447"/>
      <c r="R11" s="281" t="s">
        <v>212</v>
      </c>
      <c r="S11" s="281" t="s">
        <v>213</v>
      </c>
      <c r="T11" s="281" t="s">
        <v>214</v>
      </c>
      <c r="U11" s="281" t="s">
        <v>215</v>
      </c>
      <c r="V11" s="282" t="s">
        <v>216</v>
      </c>
      <c r="W11" s="452"/>
      <c r="X11" s="281" t="s">
        <v>212</v>
      </c>
      <c r="Y11" s="281" t="s">
        <v>213</v>
      </c>
      <c r="Z11" s="281" t="s">
        <v>214</v>
      </c>
      <c r="AA11" s="281" t="s">
        <v>215</v>
      </c>
      <c r="AB11" s="283" t="s">
        <v>216</v>
      </c>
      <c r="AC11" s="447"/>
      <c r="AD11" s="281" t="s">
        <v>212</v>
      </c>
      <c r="AE11" s="281" t="s">
        <v>213</v>
      </c>
      <c r="AF11" s="281" t="s">
        <v>214</v>
      </c>
      <c r="AG11" s="281" t="s">
        <v>215</v>
      </c>
      <c r="AH11" s="282" t="s">
        <v>216</v>
      </c>
    </row>
    <row r="12" spans="1:34" x14ac:dyDescent="0.25">
      <c r="A12" s="453" t="s">
        <v>221</v>
      </c>
      <c r="B12" s="277" t="s">
        <v>339</v>
      </c>
      <c r="C12" s="278" t="s">
        <v>122</v>
      </c>
      <c r="D12" s="277" t="s">
        <v>33</v>
      </c>
      <c r="E12" s="289">
        <v>113</v>
      </c>
      <c r="F12" s="289">
        <v>898.1</v>
      </c>
      <c r="G12" s="289">
        <v>396</v>
      </c>
      <c r="H12" s="289">
        <v>207</v>
      </c>
      <c r="I12" s="289">
        <v>1072</v>
      </c>
      <c r="J12" s="290">
        <v>2220</v>
      </c>
      <c r="K12" s="289">
        <v>894</v>
      </c>
      <c r="L12" s="289">
        <v>505.4</v>
      </c>
      <c r="M12" s="289">
        <v>250</v>
      </c>
      <c r="N12" s="289">
        <v>139</v>
      </c>
      <c r="O12" s="289">
        <v>559</v>
      </c>
      <c r="P12" s="290">
        <v>1258</v>
      </c>
      <c r="Q12" s="290">
        <v>6089</v>
      </c>
      <c r="R12" s="289">
        <v>285.39999999999998</v>
      </c>
      <c r="S12" s="289">
        <v>160</v>
      </c>
      <c r="T12" s="289">
        <v>93</v>
      </c>
      <c r="U12" s="289">
        <v>275</v>
      </c>
      <c r="V12" s="290">
        <v>569</v>
      </c>
      <c r="W12" s="290">
        <v>14924</v>
      </c>
      <c r="X12" s="289">
        <v>149.6</v>
      </c>
      <c r="Y12" s="289">
        <v>102</v>
      </c>
      <c r="Z12" s="289">
        <v>49</v>
      </c>
      <c r="AA12" s="289">
        <v>187</v>
      </c>
      <c r="AB12" s="289">
        <v>292</v>
      </c>
      <c r="AC12" s="289">
        <v>286</v>
      </c>
      <c r="AD12" s="289">
        <v>134.6</v>
      </c>
      <c r="AE12" s="289">
        <v>73</v>
      </c>
      <c r="AF12" s="289">
        <v>23</v>
      </c>
      <c r="AG12" s="289">
        <v>197</v>
      </c>
      <c r="AH12" s="289">
        <v>341</v>
      </c>
    </row>
    <row r="13" spans="1:34" x14ac:dyDescent="0.25">
      <c r="A13" s="454"/>
      <c r="B13" s="273" t="s">
        <v>342</v>
      </c>
      <c r="C13" s="276" t="s">
        <v>128</v>
      </c>
      <c r="D13" s="273" t="s">
        <v>391</v>
      </c>
      <c r="E13" s="284">
        <v>434</v>
      </c>
      <c r="F13" s="284">
        <v>977.5</v>
      </c>
      <c r="G13" s="284">
        <v>430.5</v>
      </c>
      <c r="H13" s="284">
        <v>174</v>
      </c>
      <c r="I13" s="284">
        <v>1156</v>
      </c>
      <c r="J13" s="286">
        <v>2432</v>
      </c>
      <c r="K13" s="284">
        <v>1574</v>
      </c>
      <c r="L13" s="284">
        <v>872</v>
      </c>
      <c r="M13" s="284">
        <v>385.5</v>
      </c>
      <c r="N13" s="284">
        <v>189</v>
      </c>
      <c r="O13" s="284">
        <v>1140</v>
      </c>
      <c r="P13" s="286">
        <v>1909</v>
      </c>
      <c r="Q13" s="286">
        <v>4985</v>
      </c>
      <c r="R13" s="284">
        <v>606.20000000000005</v>
      </c>
      <c r="S13" s="284">
        <v>261</v>
      </c>
      <c r="T13" s="284">
        <v>149</v>
      </c>
      <c r="U13" s="284">
        <v>580</v>
      </c>
      <c r="V13" s="286">
        <v>1455</v>
      </c>
      <c r="W13" s="286">
        <v>6266</v>
      </c>
      <c r="X13" s="284">
        <v>242.9</v>
      </c>
      <c r="Y13" s="284">
        <v>155</v>
      </c>
      <c r="Z13" s="284">
        <v>91</v>
      </c>
      <c r="AA13" s="284">
        <v>252</v>
      </c>
      <c r="AB13" s="284">
        <v>402</v>
      </c>
      <c r="AC13" s="284">
        <v>531</v>
      </c>
      <c r="AD13" s="284">
        <v>200.6</v>
      </c>
      <c r="AE13" s="284">
        <v>129</v>
      </c>
      <c r="AF13" s="284">
        <v>58</v>
      </c>
      <c r="AG13" s="284">
        <v>264</v>
      </c>
      <c r="AH13" s="284">
        <v>422</v>
      </c>
    </row>
    <row r="14" spans="1:34" x14ac:dyDescent="0.25">
      <c r="A14" s="454"/>
      <c r="B14" s="445" t="s">
        <v>343</v>
      </c>
      <c r="C14" s="276" t="s">
        <v>129</v>
      </c>
      <c r="D14" s="273" t="s">
        <v>25</v>
      </c>
      <c r="E14" s="284">
        <v>1070</v>
      </c>
      <c r="F14" s="284">
        <v>1040.0999999999999</v>
      </c>
      <c r="G14" s="284">
        <v>428.5</v>
      </c>
      <c r="H14" s="284">
        <v>139</v>
      </c>
      <c r="I14" s="285">
        <v>1230</v>
      </c>
      <c r="J14" s="286">
        <v>2667.5</v>
      </c>
      <c r="K14" s="284">
        <v>4508</v>
      </c>
      <c r="L14" s="284">
        <v>974.1</v>
      </c>
      <c r="M14" s="284">
        <v>400</v>
      </c>
      <c r="N14" s="284">
        <v>198</v>
      </c>
      <c r="O14" s="285">
        <v>1176</v>
      </c>
      <c r="P14" s="286">
        <v>2489</v>
      </c>
      <c r="Q14" s="286">
        <v>7248</v>
      </c>
      <c r="R14" s="284">
        <v>553.70000000000005</v>
      </c>
      <c r="S14" s="284">
        <v>251</v>
      </c>
      <c r="T14" s="284">
        <v>139</v>
      </c>
      <c r="U14" s="284">
        <v>474.5</v>
      </c>
      <c r="V14" s="286">
        <v>1327</v>
      </c>
      <c r="W14" s="286">
        <v>8428</v>
      </c>
      <c r="X14" s="284">
        <v>237.8</v>
      </c>
      <c r="Y14" s="284">
        <v>162</v>
      </c>
      <c r="Z14" s="284">
        <v>84</v>
      </c>
      <c r="AA14" s="284">
        <v>277</v>
      </c>
      <c r="AB14" s="284">
        <v>447</v>
      </c>
      <c r="AC14" s="284">
        <v>163</v>
      </c>
      <c r="AD14" s="284">
        <v>195</v>
      </c>
      <c r="AE14" s="284">
        <v>121</v>
      </c>
      <c r="AF14" s="284">
        <v>46</v>
      </c>
      <c r="AG14" s="284">
        <v>242</v>
      </c>
      <c r="AH14" s="284">
        <v>420</v>
      </c>
    </row>
    <row r="15" spans="1:34" x14ac:dyDescent="0.25">
      <c r="A15" s="454"/>
      <c r="B15" s="445"/>
      <c r="C15" s="276" t="s">
        <v>130</v>
      </c>
      <c r="D15" s="273" t="s">
        <v>105</v>
      </c>
      <c r="E15" s="284">
        <v>720</v>
      </c>
      <c r="F15" s="284">
        <v>624.20000000000005</v>
      </c>
      <c r="G15" s="284">
        <v>289.5</v>
      </c>
      <c r="H15" s="284">
        <v>97</v>
      </c>
      <c r="I15" s="284">
        <v>679.5</v>
      </c>
      <c r="J15" s="284">
        <v>1398.5</v>
      </c>
      <c r="K15" s="284">
        <v>2596</v>
      </c>
      <c r="L15" s="284">
        <v>414.1</v>
      </c>
      <c r="M15" s="284">
        <v>177.5</v>
      </c>
      <c r="N15" s="284">
        <v>85.5</v>
      </c>
      <c r="O15" s="284">
        <v>427</v>
      </c>
      <c r="P15" s="284">
        <v>937</v>
      </c>
      <c r="Q15" s="286">
        <v>4958</v>
      </c>
      <c r="R15" s="284">
        <v>227.6</v>
      </c>
      <c r="S15" s="284">
        <v>126.5</v>
      </c>
      <c r="T15" s="284">
        <v>61</v>
      </c>
      <c r="U15" s="284">
        <v>237</v>
      </c>
      <c r="V15" s="284">
        <v>473</v>
      </c>
      <c r="W15" s="286">
        <v>5585</v>
      </c>
      <c r="X15" s="284">
        <v>128.30000000000001</v>
      </c>
      <c r="Y15" s="284">
        <v>91</v>
      </c>
      <c r="Z15" s="284">
        <v>46</v>
      </c>
      <c r="AA15" s="284">
        <v>162</v>
      </c>
      <c r="AB15" s="284">
        <v>268</v>
      </c>
      <c r="AC15" s="284">
        <v>362</v>
      </c>
      <c r="AD15" s="284">
        <v>152.69999999999999</v>
      </c>
      <c r="AE15" s="284">
        <v>82</v>
      </c>
      <c r="AF15" s="284">
        <v>23</v>
      </c>
      <c r="AG15" s="284">
        <v>186</v>
      </c>
      <c r="AH15" s="284">
        <v>330</v>
      </c>
    </row>
    <row r="16" spans="1:34" x14ac:dyDescent="0.25">
      <c r="A16" s="454"/>
      <c r="B16" s="445"/>
      <c r="C16" s="276" t="s">
        <v>131</v>
      </c>
      <c r="D16" s="273" t="s">
        <v>27</v>
      </c>
      <c r="E16" s="284">
        <v>616</v>
      </c>
      <c r="F16" s="284">
        <v>1569.2</v>
      </c>
      <c r="G16" s="284">
        <v>625.5</v>
      </c>
      <c r="H16" s="284">
        <v>141.5</v>
      </c>
      <c r="I16" s="285">
        <v>1967.5</v>
      </c>
      <c r="J16" s="286">
        <v>4661</v>
      </c>
      <c r="K16" s="284">
        <v>4633</v>
      </c>
      <c r="L16" s="284">
        <v>1212.5999999999999</v>
      </c>
      <c r="M16" s="284">
        <v>362</v>
      </c>
      <c r="N16" s="284">
        <v>159</v>
      </c>
      <c r="O16" s="285">
        <v>1379</v>
      </c>
      <c r="P16" s="286">
        <v>3468</v>
      </c>
      <c r="Q16" s="286">
        <v>5291</v>
      </c>
      <c r="R16" s="284">
        <v>473.5</v>
      </c>
      <c r="S16" s="284">
        <v>189</v>
      </c>
      <c r="T16" s="284">
        <v>94</v>
      </c>
      <c r="U16" s="284">
        <v>345</v>
      </c>
      <c r="V16" s="286">
        <v>973</v>
      </c>
      <c r="W16" s="286">
        <v>4262</v>
      </c>
      <c r="X16" s="284">
        <v>187</v>
      </c>
      <c r="Y16" s="284">
        <v>115</v>
      </c>
      <c r="Z16" s="284">
        <v>44</v>
      </c>
      <c r="AA16" s="284">
        <v>228</v>
      </c>
      <c r="AB16" s="284">
        <v>348</v>
      </c>
      <c r="AC16" s="284">
        <v>31</v>
      </c>
      <c r="AD16" s="284">
        <v>204.8</v>
      </c>
      <c r="AE16" s="284">
        <v>123</v>
      </c>
      <c r="AF16" s="284">
        <v>32</v>
      </c>
      <c r="AG16" s="284">
        <v>307</v>
      </c>
      <c r="AH16" s="284">
        <v>473</v>
      </c>
    </row>
    <row r="17" spans="1:34" x14ac:dyDescent="0.25">
      <c r="A17" s="454"/>
      <c r="B17" s="445"/>
      <c r="C17" s="276" t="s">
        <v>132</v>
      </c>
      <c r="D17" s="273" t="s">
        <v>28</v>
      </c>
      <c r="E17" s="284">
        <v>93</v>
      </c>
      <c r="F17" s="284">
        <v>805.5</v>
      </c>
      <c r="G17" s="284">
        <v>492</v>
      </c>
      <c r="H17" s="284">
        <v>138</v>
      </c>
      <c r="I17" s="285">
        <v>848</v>
      </c>
      <c r="J17" s="286">
        <v>1953</v>
      </c>
      <c r="K17" s="284">
        <v>346</v>
      </c>
      <c r="L17" s="284">
        <v>1567.3</v>
      </c>
      <c r="M17" s="284">
        <v>826.5</v>
      </c>
      <c r="N17" s="284">
        <v>287</v>
      </c>
      <c r="O17" s="285">
        <v>1733</v>
      </c>
      <c r="P17" s="286">
        <v>4058</v>
      </c>
      <c r="Q17" s="286">
        <v>3614</v>
      </c>
      <c r="R17" s="284">
        <v>753.7</v>
      </c>
      <c r="S17" s="284">
        <v>296</v>
      </c>
      <c r="T17" s="284">
        <v>170</v>
      </c>
      <c r="U17" s="284">
        <v>820</v>
      </c>
      <c r="V17" s="286">
        <v>1813</v>
      </c>
      <c r="W17" s="286">
        <v>3259</v>
      </c>
      <c r="X17" s="284">
        <v>254.5</v>
      </c>
      <c r="Y17" s="284">
        <v>165</v>
      </c>
      <c r="Z17" s="284">
        <v>87</v>
      </c>
      <c r="AA17" s="284">
        <v>272</v>
      </c>
      <c r="AB17" s="284">
        <v>440</v>
      </c>
      <c r="AC17" s="284">
        <v>12</v>
      </c>
      <c r="AD17" s="284">
        <v>287.3</v>
      </c>
      <c r="AE17" s="284">
        <v>236</v>
      </c>
      <c r="AF17" s="284">
        <v>156</v>
      </c>
      <c r="AG17" s="284">
        <v>408</v>
      </c>
      <c r="AH17" s="284">
        <v>549</v>
      </c>
    </row>
    <row r="18" spans="1:34" x14ac:dyDescent="0.25">
      <c r="A18" s="454"/>
      <c r="B18" s="464" t="s">
        <v>344</v>
      </c>
      <c r="C18" s="276" t="s">
        <v>135</v>
      </c>
      <c r="D18" s="273" t="s">
        <v>26</v>
      </c>
      <c r="E18" s="284">
        <v>1013</v>
      </c>
      <c r="F18" s="284">
        <v>1359.7</v>
      </c>
      <c r="G18" s="284">
        <v>539</v>
      </c>
      <c r="H18" s="284">
        <v>159</v>
      </c>
      <c r="I18" s="284">
        <v>1579</v>
      </c>
      <c r="J18" s="284">
        <v>3368</v>
      </c>
      <c r="K18" s="284">
        <v>4078</v>
      </c>
      <c r="L18" s="284">
        <v>1116.8</v>
      </c>
      <c r="M18" s="284">
        <v>399</v>
      </c>
      <c r="N18" s="284">
        <v>214</v>
      </c>
      <c r="O18" s="284">
        <v>1338</v>
      </c>
      <c r="P18" s="284">
        <v>2944</v>
      </c>
      <c r="Q18" s="286">
        <v>8180</v>
      </c>
      <c r="R18" s="284">
        <v>630.70000000000005</v>
      </c>
      <c r="S18" s="284">
        <v>301</v>
      </c>
      <c r="T18" s="284">
        <v>177</v>
      </c>
      <c r="U18" s="284">
        <v>503</v>
      </c>
      <c r="V18" s="284">
        <v>1414</v>
      </c>
      <c r="W18" s="286">
        <v>9531</v>
      </c>
      <c r="X18" s="284">
        <v>262.60000000000002</v>
      </c>
      <c r="Y18" s="284">
        <v>183</v>
      </c>
      <c r="Z18" s="284">
        <v>84</v>
      </c>
      <c r="AA18" s="284">
        <v>314</v>
      </c>
      <c r="AB18" s="284">
        <v>467</v>
      </c>
      <c r="AC18" s="284">
        <v>187</v>
      </c>
      <c r="AD18" s="284">
        <v>265.60000000000002</v>
      </c>
      <c r="AE18" s="284">
        <v>197</v>
      </c>
      <c r="AF18" s="284">
        <v>80</v>
      </c>
      <c r="AG18" s="284">
        <v>358</v>
      </c>
      <c r="AH18" s="284">
        <v>489</v>
      </c>
    </row>
    <row r="19" spans="1:34" x14ac:dyDescent="0.25">
      <c r="A19" s="454"/>
      <c r="B19" s="465"/>
      <c r="C19" s="276" t="s">
        <v>137</v>
      </c>
      <c r="D19" s="273" t="s">
        <v>19</v>
      </c>
      <c r="E19" s="284">
        <v>600</v>
      </c>
      <c r="F19" s="284">
        <v>1411.7</v>
      </c>
      <c r="G19" s="284">
        <v>434.5</v>
      </c>
      <c r="H19" s="284">
        <v>136</v>
      </c>
      <c r="I19" s="284">
        <v>1585.5</v>
      </c>
      <c r="J19" s="284">
        <v>3764</v>
      </c>
      <c r="K19" s="284">
        <v>2837</v>
      </c>
      <c r="L19" s="284">
        <v>852.6</v>
      </c>
      <c r="M19" s="284">
        <v>275</v>
      </c>
      <c r="N19" s="284">
        <v>138</v>
      </c>
      <c r="O19" s="284">
        <v>934</v>
      </c>
      <c r="P19" s="284">
        <v>2087</v>
      </c>
      <c r="Q19" s="286">
        <v>6521</v>
      </c>
      <c r="R19" s="284">
        <v>445.9</v>
      </c>
      <c r="S19" s="284">
        <v>184</v>
      </c>
      <c r="T19" s="284">
        <v>104</v>
      </c>
      <c r="U19" s="284">
        <v>323</v>
      </c>
      <c r="V19" s="284">
        <v>965</v>
      </c>
      <c r="W19" s="286">
        <v>8864</v>
      </c>
      <c r="X19" s="284">
        <v>196</v>
      </c>
      <c r="Y19" s="284">
        <v>122</v>
      </c>
      <c r="Z19" s="284">
        <v>68</v>
      </c>
      <c r="AA19" s="284">
        <v>203</v>
      </c>
      <c r="AB19" s="284">
        <v>314</v>
      </c>
      <c r="AC19" s="284">
        <v>118</v>
      </c>
      <c r="AD19" s="284">
        <v>233.5</v>
      </c>
      <c r="AE19" s="284">
        <v>121</v>
      </c>
      <c r="AF19" s="284">
        <v>57</v>
      </c>
      <c r="AG19" s="284">
        <v>213</v>
      </c>
      <c r="AH19" s="284">
        <v>346</v>
      </c>
    </row>
    <row r="20" spans="1:34" x14ac:dyDescent="0.25">
      <c r="A20" s="454"/>
      <c r="B20" s="466"/>
      <c r="C20" s="276" t="s">
        <v>379</v>
      </c>
      <c r="D20" s="273" t="s">
        <v>378</v>
      </c>
      <c r="E20" s="284">
        <v>1243</v>
      </c>
      <c r="F20" s="284">
        <v>1300.5</v>
      </c>
      <c r="G20" s="284">
        <v>497</v>
      </c>
      <c r="H20" s="284">
        <v>155</v>
      </c>
      <c r="I20" s="284">
        <v>1658</v>
      </c>
      <c r="J20" s="286">
        <v>3506</v>
      </c>
      <c r="K20" s="284">
        <v>4029</v>
      </c>
      <c r="L20" s="284">
        <v>974.5</v>
      </c>
      <c r="M20" s="284">
        <v>310</v>
      </c>
      <c r="N20" s="284">
        <v>144</v>
      </c>
      <c r="O20" s="284">
        <v>1156</v>
      </c>
      <c r="P20" s="286">
        <v>2658</v>
      </c>
      <c r="Q20" s="286">
        <v>16696</v>
      </c>
      <c r="R20" s="284">
        <v>701.5</v>
      </c>
      <c r="S20" s="284">
        <v>248</v>
      </c>
      <c r="T20" s="284">
        <v>138</v>
      </c>
      <c r="U20" s="284">
        <v>487</v>
      </c>
      <c r="V20" s="284">
        <v>1691</v>
      </c>
      <c r="W20" s="286">
        <v>14281</v>
      </c>
      <c r="X20" s="284">
        <v>366.9</v>
      </c>
      <c r="Y20" s="284">
        <v>198</v>
      </c>
      <c r="Z20" s="284">
        <v>113</v>
      </c>
      <c r="AA20" s="284">
        <v>323</v>
      </c>
      <c r="AB20" s="284">
        <v>521</v>
      </c>
      <c r="AC20" s="284">
        <v>473</v>
      </c>
      <c r="AD20" s="284">
        <v>317.89999999999998</v>
      </c>
      <c r="AE20" s="284">
        <v>248</v>
      </c>
      <c r="AF20" s="284">
        <v>132</v>
      </c>
      <c r="AG20" s="284">
        <v>397</v>
      </c>
      <c r="AH20" s="284">
        <v>608</v>
      </c>
    </row>
    <row r="21" spans="1:34" x14ac:dyDescent="0.25">
      <c r="A21" s="454"/>
      <c r="B21" s="445" t="s">
        <v>275</v>
      </c>
      <c r="C21" s="276" t="s">
        <v>138</v>
      </c>
      <c r="D21" s="273" t="s">
        <v>17</v>
      </c>
      <c r="E21" s="284">
        <v>15</v>
      </c>
      <c r="F21" s="284">
        <v>88.6</v>
      </c>
      <c r="G21" s="284">
        <v>85</v>
      </c>
      <c r="H21" s="284">
        <v>48</v>
      </c>
      <c r="I21" s="284">
        <v>106</v>
      </c>
      <c r="J21" s="284">
        <v>187</v>
      </c>
      <c r="K21" s="284">
        <v>266</v>
      </c>
      <c r="L21" s="284">
        <v>108.8</v>
      </c>
      <c r="M21" s="284">
        <v>90</v>
      </c>
      <c r="N21" s="284">
        <v>56</v>
      </c>
      <c r="O21" s="284">
        <v>138</v>
      </c>
      <c r="P21" s="284">
        <v>230</v>
      </c>
      <c r="Q21" s="284">
        <v>1746</v>
      </c>
      <c r="R21" s="284">
        <v>89.3</v>
      </c>
      <c r="S21" s="284">
        <v>72</v>
      </c>
      <c r="T21" s="284">
        <v>35</v>
      </c>
      <c r="U21" s="284">
        <v>118</v>
      </c>
      <c r="V21" s="284">
        <v>183</v>
      </c>
      <c r="W21" s="286">
        <v>2947</v>
      </c>
      <c r="X21" s="284">
        <v>64.2</v>
      </c>
      <c r="Y21" s="284">
        <v>50</v>
      </c>
      <c r="Z21" s="284">
        <v>22</v>
      </c>
      <c r="AA21" s="284">
        <v>83</v>
      </c>
      <c r="AB21" s="284">
        <v>126</v>
      </c>
      <c r="AC21" s="284">
        <v>385</v>
      </c>
      <c r="AD21" s="284">
        <v>47</v>
      </c>
      <c r="AE21" s="284">
        <v>28</v>
      </c>
      <c r="AF21" s="284">
        <v>10</v>
      </c>
      <c r="AG21" s="284">
        <v>56</v>
      </c>
      <c r="AH21" s="284">
        <v>93</v>
      </c>
    </row>
    <row r="22" spans="1:34" x14ac:dyDescent="0.25">
      <c r="A22" s="454"/>
      <c r="B22" s="445"/>
      <c r="C22" s="276" t="s">
        <v>139</v>
      </c>
      <c r="D22" s="273" t="s">
        <v>18</v>
      </c>
      <c r="E22" s="284">
        <v>64</v>
      </c>
      <c r="F22" s="284">
        <v>810.1</v>
      </c>
      <c r="G22" s="284">
        <v>290</v>
      </c>
      <c r="H22" s="284">
        <v>179</v>
      </c>
      <c r="I22" s="284">
        <v>1060.5</v>
      </c>
      <c r="J22" s="286">
        <v>1844</v>
      </c>
      <c r="K22" s="284">
        <v>484</v>
      </c>
      <c r="L22" s="284">
        <v>575.5</v>
      </c>
      <c r="M22" s="284">
        <v>248.5</v>
      </c>
      <c r="N22" s="284">
        <v>146.5</v>
      </c>
      <c r="O22" s="284">
        <v>632.5</v>
      </c>
      <c r="P22" s="285">
        <v>1586</v>
      </c>
      <c r="Q22" s="286">
        <v>4367</v>
      </c>
      <c r="R22" s="284">
        <v>427.5</v>
      </c>
      <c r="S22" s="284">
        <v>199</v>
      </c>
      <c r="T22" s="284">
        <v>112</v>
      </c>
      <c r="U22" s="284">
        <v>356</v>
      </c>
      <c r="V22" s="284">
        <v>1187</v>
      </c>
      <c r="W22" s="286">
        <v>9474</v>
      </c>
      <c r="X22" s="284">
        <v>199.9</v>
      </c>
      <c r="Y22" s="284">
        <v>121</v>
      </c>
      <c r="Z22" s="284">
        <v>65</v>
      </c>
      <c r="AA22" s="284">
        <v>207</v>
      </c>
      <c r="AB22" s="284">
        <v>335</v>
      </c>
      <c r="AC22" s="284">
        <v>489</v>
      </c>
      <c r="AD22" s="284">
        <v>137.30000000000001</v>
      </c>
      <c r="AE22" s="284">
        <v>92</v>
      </c>
      <c r="AF22" s="284">
        <v>35</v>
      </c>
      <c r="AG22" s="284">
        <v>181</v>
      </c>
      <c r="AH22" s="284">
        <v>298</v>
      </c>
    </row>
    <row r="23" spans="1:34" x14ac:dyDescent="0.25">
      <c r="A23" s="454"/>
      <c r="B23" s="445"/>
      <c r="C23" s="276" t="s">
        <v>140</v>
      </c>
      <c r="D23" s="273" t="s">
        <v>20</v>
      </c>
      <c r="E23" s="284">
        <v>331</v>
      </c>
      <c r="F23" s="284">
        <v>617.5</v>
      </c>
      <c r="G23" s="284">
        <v>311</v>
      </c>
      <c r="H23" s="284">
        <v>118</v>
      </c>
      <c r="I23" s="284">
        <v>969</v>
      </c>
      <c r="J23" s="284">
        <v>1478</v>
      </c>
      <c r="K23" s="284">
        <v>1614</v>
      </c>
      <c r="L23" s="284">
        <v>701</v>
      </c>
      <c r="M23" s="284">
        <v>374.5</v>
      </c>
      <c r="N23" s="284">
        <v>171</v>
      </c>
      <c r="O23" s="284">
        <v>1087</v>
      </c>
      <c r="P23" s="284">
        <v>1636</v>
      </c>
      <c r="Q23" s="286">
        <v>4486</v>
      </c>
      <c r="R23" s="284">
        <v>486.2</v>
      </c>
      <c r="S23" s="284">
        <v>227</v>
      </c>
      <c r="T23" s="284">
        <v>116</v>
      </c>
      <c r="U23" s="284">
        <v>502</v>
      </c>
      <c r="V23" s="284">
        <v>1347</v>
      </c>
      <c r="W23" s="286">
        <v>7883</v>
      </c>
      <c r="X23" s="284">
        <v>164.1</v>
      </c>
      <c r="Y23" s="284">
        <v>104</v>
      </c>
      <c r="Z23" s="284">
        <v>47</v>
      </c>
      <c r="AA23" s="284">
        <v>185</v>
      </c>
      <c r="AB23" s="284">
        <v>302</v>
      </c>
      <c r="AC23" s="284">
        <v>502</v>
      </c>
      <c r="AD23" s="284">
        <v>66.900000000000006</v>
      </c>
      <c r="AE23" s="284">
        <v>29</v>
      </c>
      <c r="AF23" s="284">
        <v>18</v>
      </c>
      <c r="AG23" s="284">
        <v>59</v>
      </c>
      <c r="AH23" s="284">
        <v>127</v>
      </c>
    </row>
    <row r="24" spans="1:34" x14ac:dyDescent="0.25">
      <c r="A24" s="454"/>
      <c r="B24" s="445" t="s">
        <v>277</v>
      </c>
      <c r="C24" s="276" t="s">
        <v>142</v>
      </c>
      <c r="D24" s="273" t="s">
        <v>38</v>
      </c>
      <c r="E24" s="284">
        <v>875</v>
      </c>
      <c r="F24" s="284">
        <v>380.5</v>
      </c>
      <c r="G24" s="284">
        <v>192</v>
      </c>
      <c r="H24" s="284">
        <v>118</v>
      </c>
      <c r="I24" s="284">
        <v>366</v>
      </c>
      <c r="J24" s="284">
        <v>903</v>
      </c>
      <c r="K24" s="284">
        <v>3152</v>
      </c>
      <c r="L24" s="284">
        <v>382.1</v>
      </c>
      <c r="M24" s="284">
        <v>212</v>
      </c>
      <c r="N24" s="284">
        <v>128</v>
      </c>
      <c r="O24" s="284">
        <v>364</v>
      </c>
      <c r="P24" s="284">
        <v>830</v>
      </c>
      <c r="Q24" s="286">
        <v>11043</v>
      </c>
      <c r="R24" s="284">
        <v>267.3</v>
      </c>
      <c r="S24" s="284">
        <v>188</v>
      </c>
      <c r="T24" s="284">
        <v>113</v>
      </c>
      <c r="U24" s="284">
        <v>296</v>
      </c>
      <c r="V24" s="284">
        <v>473</v>
      </c>
      <c r="W24" s="286">
        <v>12430</v>
      </c>
      <c r="X24" s="284">
        <v>172.2</v>
      </c>
      <c r="Y24" s="284">
        <v>134</v>
      </c>
      <c r="Z24" s="284">
        <v>74</v>
      </c>
      <c r="AA24" s="284">
        <v>226</v>
      </c>
      <c r="AB24" s="284">
        <v>342</v>
      </c>
      <c r="AC24" s="284">
        <v>566</v>
      </c>
      <c r="AD24" s="284">
        <v>237.3</v>
      </c>
      <c r="AE24" s="284">
        <v>156.5</v>
      </c>
      <c r="AF24" s="284">
        <v>76</v>
      </c>
      <c r="AG24" s="284">
        <v>334</v>
      </c>
      <c r="AH24" s="284">
        <v>500</v>
      </c>
    </row>
    <row r="25" spans="1:34" x14ac:dyDescent="0.25">
      <c r="A25" s="454"/>
      <c r="B25" s="445"/>
      <c r="C25" s="276" t="s">
        <v>143</v>
      </c>
      <c r="D25" s="273" t="s">
        <v>39</v>
      </c>
      <c r="E25" s="284">
        <v>607</v>
      </c>
      <c r="F25" s="284">
        <v>243</v>
      </c>
      <c r="G25" s="284">
        <v>84</v>
      </c>
      <c r="H25" s="284">
        <v>39</v>
      </c>
      <c r="I25" s="284">
        <v>181</v>
      </c>
      <c r="J25" s="284">
        <v>466</v>
      </c>
      <c r="K25" s="284">
        <v>5895</v>
      </c>
      <c r="L25" s="284">
        <v>255.9</v>
      </c>
      <c r="M25" s="284">
        <v>110</v>
      </c>
      <c r="N25" s="284">
        <v>60</v>
      </c>
      <c r="O25" s="284">
        <v>221</v>
      </c>
      <c r="P25" s="284">
        <v>372</v>
      </c>
      <c r="Q25" s="286">
        <v>7155</v>
      </c>
      <c r="R25" s="284">
        <v>171.6</v>
      </c>
      <c r="S25" s="284">
        <v>98</v>
      </c>
      <c r="T25" s="284">
        <v>50</v>
      </c>
      <c r="U25" s="284">
        <v>180</v>
      </c>
      <c r="V25" s="284">
        <v>309</v>
      </c>
      <c r="W25" s="286">
        <v>5991</v>
      </c>
      <c r="X25" s="284">
        <v>112.1</v>
      </c>
      <c r="Y25" s="284">
        <v>70</v>
      </c>
      <c r="Z25" s="284">
        <v>32</v>
      </c>
      <c r="AA25" s="284">
        <v>133</v>
      </c>
      <c r="AB25" s="284">
        <v>234</v>
      </c>
      <c r="AC25" s="284">
        <v>384</v>
      </c>
      <c r="AD25" s="284">
        <v>102.3</v>
      </c>
      <c r="AE25" s="284">
        <v>72.5</v>
      </c>
      <c r="AF25" s="284">
        <v>31.5</v>
      </c>
      <c r="AG25" s="284">
        <v>136</v>
      </c>
      <c r="AH25" s="284">
        <v>237</v>
      </c>
    </row>
    <row r="26" spans="1:34" x14ac:dyDescent="0.25">
      <c r="A26" s="454"/>
      <c r="B26" s="445"/>
      <c r="C26" s="276" t="s">
        <v>144</v>
      </c>
      <c r="D26" s="273" t="s">
        <v>42</v>
      </c>
      <c r="E26" s="284">
        <v>600</v>
      </c>
      <c r="F26" s="284">
        <v>273.8</v>
      </c>
      <c r="G26" s="284">
        <v>175.5</v>
      </c>
      <c r="H26" s="284">
        <v>105.5</v>
      </c>
      <c r="I26" s="284">
        <v>294.5</v>
      </c>
      <c r="J26" s="284">
        <v>564.5</v>
      </c>
      <c r="K26" s="284">
        <v>3129</v>
      </c>
      <c r="L26" s="284">
        <v>325</v>
      </c>
      <c r="M26" s="284">
        <v>213</v>
      </c>
      <c r="N26" s="284">
        <v>124</v>
      </c>
      <c r="O26" s="284">
        <v>354</v>
      </c>
      <c r="P26" s="284">
        <v>723</v>
      </c>
      <c r="Q26" s="286">
        <v>12768</v>
      </c>
      <c r="R26" s="284">
        <v>225.8</v>
      </c>
      <c r="S26" s="284">
        <v>165</v>
      </c>
      <c r="T26" s="284">
        <v>95</v>
      </c>
      <c r="U26" s="284">
        <v>264</v>
      </c>
      <c r="V26" s="284">
        <v>399</v>
      </c>
      <c r="W26" s="286">
        <v>13569</v>
      </c>
      <c r="X26" s="284">
        <v>138.69999999999999</v>
      </c>
      <c r="Y26" s="284">
        <v>109</v>
      </c>
      <c r="Z26" s="284">
        <v>54</v>
      </c>
      <c r="AA26" s="284">
        <v>189</v>
      </c>
      <c r="AB26" s="284">
        <v>278</v>
      </c>
      <c r="AC26" s="284">
        <v>17</v>
      </c>
      <c r="AD26" s="284">
        <v>38.1</v>
      </c>
      <c r="AE26" s="284">
        <v>14</v>
      </c>
      <c r="AF26" s="284">
        <v>9</v>
      </c>
      <c r="AG26" s="284">
        <v>36</v>
      </c>
      <c r="AH26" s="284">
        <v>129</v>
      </c>
    </row>
    <row r="27" spans="1:34" ht="12.75" customHeight="1" x14ac:dyDescent="0.25">
      <c r="A27" s="454"/>
      <c r="B27" s="445" t="s">
        <v>278</v>
      </c>
      <c r="C27" s="276" t="s">
        <v>384</v>
      </c>
      <c r="D27" s="273" t="s">
        <v>43</v>
      </c>
      <c r="E27" s="284">
        <v>180</v>
      </c>
      <c r="F27" s="284">
        <v>833.3</v>
      </c>
      <c r="G27" s="284">
        <v>283</v>
      </c>
      <c r="H27" s="284">
        <v>115.5</v>
      </c>
      <c r="I27" s="284">
        <v>1285.5</v>
      </c>
      <c r="J27" s="284">
        <v>2319</v>
      </c>
      <c r="K27" s="284">
        <v>4765</v>
      </c>
      <c r="L27" s="284">
        <v>588.29999999999995</v>
      </c>
      <c r="M27" s="284">
        <v>246</v>
      </c>
      <c r="N27" s="284">
        <v>139</v>
      </c>
      <c r="O27" s="284">
        <v>601</v>
      </c>
      <c r="P27" s="284">
        <v>1511</v>
      </c>
      <c r="Q27" s="286">
        <v>11217</v>
      </c>
      <c r="R27" s="284">
        <v>308.7</v>
      </c>
      <c r="S27" s="284">
        <v>162</v>
      </c>
      <c r="T27" s="284">
        <v>90</v>
      </c>
      <c r="U27" s="284">
        <v>278</v>
      </c>
      <c r="V27" s="284">
        <v>529</v>
      </c>
      <c r="W27" s="286">
        <v>9288</v>
      </c>
      <c r="X27" s="284">
        <v>178.3</v>
      </c>
      <c r="Y27" s="284">
        <v>121</v>
      </c>
      <c r="Z27" s="284">
        <v>64</v>
      </c>
      <c r="AA27" s="284">
        <v>202</v>
      </c>
      <c r="AB27" s="284">
        <v>310</v>
      </c>
      <c r="AC27" s="284">
        <v>67</v>
      </c>
      <c r="AD27" s="284">
        <v>194.1</v>
      </c>
      <c r="AE27" s="284">
        <v>146</v>
      </c>
      <c r="AF27" s="284">
        <v>74</v>
      </c>
      <c r="AG27" s="284">
        <v>198</v>
      </c>
      <c r="AH27" s="284">
        <v>332</v>
      </c>
    </row>
    <row r="28" spans="1:34" x14ac:dyDescent="0.25">
      <c r="A28" s="454"/>
      <c r="B28" s="445"/>
      <c r="C28" s="276" t="s">
        <v>145</v>
      </c>
      <c r="D28" s="273" t="s">
        <v>44</v>
      </c>
      <c r="E28" s="284">
        <v>502</v>
      </c>
      <c r="F28" s="284">
        <v>1347.7</v>
      </c>
      <c r="G28" s="284">
        <v>747.5</v>
      </c>
      <c r="H28" s="284">
        <v>226</v>
      </c>
      <c r="I28" s="284">
        <v>1594</v>
      </c>
      <c r="J28" s="286">
        <v>3188</v>
      </c>
      <c r="K28" s="284">
        <v>2778</v>
      </c>
      <c r="L28" s="284">
        <v>921.7</v>
      </c>
      <c r="M28" s="284">
        <v>320.5</v>
      </c>
      <c r="N28" s="284">
        <v>136</v>
      </c>
      <c r="O28" s="284">
        <v>1036</v>
      </c>
      <c r="P28" s="286">
        <v>2364</v>
      </c>
      <c r="Q28" s="286">
        <v>7674</v>
      </c>
      <c r="R28" s="284">
        <v>736.1</v>
      </c>
      <c r="S28" s="284">
        <v>237</v>
      </c>
      <c r="T28" s="284">
        <v>110</v>
      </c>
      <c r="U28" s="284">
        <v>602</v>
      </c>
      <c r="V28" s="286">
        <v>1730</v>
      </c>
      <c r="W28" s="286">
        <v>12081</v>
      </c>
      <c r="X28" s="284">
        <v>240.3</v>
      </c>
      <c r="Y28" s="284">
        <v>104</v>
      </c>
      <c r="Z28" s="284">
        <v>35</v>
      </c>
      <c r="AA28" s="284">
        <v>218</v>
      </c>
      <c r="AB28" s="284">
        <v>411</v>
      </c>
      <c r="AC28" s="284">
        <v>445</v>
      </c>
      <c r="AD28" s="284">
        <v>179.4</v>
      </c>
      <c r="AE28" s="284">
        <v>143</v>
      </c>
      <c r="AF28" s="284">
        <v>50</v>
      </c>
      <c r="AG28" s="284">
        <v>250</v>
      </c>
      <c r="AH28" s="284">
        <v>379</v>
      </c>
    </row>
    <row r="29" spans="1:34" x14ac:dyDescent="0.25">
      <c r="A29" s="454"/>
      <c r="B29" s="445" t="s">
        <v>2</v>
      </c>
      <c r="C29" s="445"/>
      <c r="D29" s="445"/>
      <c r="E29" s="286">
        <v>9076</v>
      </c>
      <c r="F29" s="284">
        <v>958.5</v>
      </c>
      <c r="G29" s="284">
        <v>308</v>
      </c>
      <c r="H29" s="284">
        <v>120</v>
      </c>
      <c r="I29" s="284">
        <v>1104</v>
      </c>
      <c r="J29" s="286">
        <v>2622</v>
      </c>
      <c r="K29" s="286">
        <v>47578</v>
      </c>
      <c r="L29" s="284">
        <v>733.2</v>
      </c>
      <c r="M29" s="284">
        <v>259</v>
      </c>
      <c r="N29" s="284">
        <v>127</v>
      </c>
      <c r="O29" s="284">
        <v>705</v>
      </c>
      <c r="P29" s="286">
        <v>1739</v>
      </c>
      <c r="Q29" s="286">
        <v>124038</v>
      </c>
      <c r="R29" s="284">
        <v>445.7</v>
      </c>
      <c r="S29" s="284">
        <v>194</v>
      </c>
      <c r="T29" s="284">
        <v>104</v>
      </c>
      <c r="U29" s="284">
        <v>355</v>
      </c>
      <c r="V29" s="284">
        <v>983</v>
      </c>
      <c r="W29" s="286">
        <v>149063</v>
      </c>
      <c r="X29" s="284">
        <v>202.7</v>
      </c>
      <c r="Y29" s="284">
        <v>124</v>
      </c>
      <c r="Z29" s="284">
        <v>60</v>
      </c>
      <c r="AA29" s="284">
        <v>223</v>
      </c>
      <c r="AB29" s="284">
        <v>360</v>
      </c>
      <c r="AC29" s="286">
        <v>5018</v>
      </c>
      <c r="AD29" s="284">
        <v>170.5</v>
      </c>
      <c r="AE29" s="284">
        <v>95</v>
      </c>
      <c r="AF29" s="284">
        <v>34</v>
      </c>
      <c r="AG29" s="284">
        <v>221</v>
      </c>
      <c r="AH29" s="284">
        <v>391</v>
      </c>
    </row>
    <row r="30" spans="1:34" x14ac:dyDescent="0.25">
      <c r="A30" s="454" t="s">
        <v>222</v>
      </c>
      <c r="B30" s="464" t="s">
        <v>339</v>
      </c>
      <c r="C30" s="276" t="s">
        <v>419</v>
      </c>
      <c r="D30" s="273" t="s">
        <v>59</v>
      </c>
      <c r="E30" s="286">
        <v>2200</v>
      </c>
      <c r="F30" s="284">
        <v>1438.8</v>
      </c>
      <c r="G30" s="284">
        <v>576.5</v>
      </c>
      <c r="H30" s="284">
        <v>204.5</v>
      </c>
      <c r="I30" s="284">
        <v>1661.5</v>
      </c>
      <c r="J30" s="284">
        <v>3940.5</v>
      </c>
      <c r="K30" s="286">
        <v>4233</v>
      </c>
      <c r="L30" s="284">
        <v>1419.1</v>
      </c>
      <c r="M30" s="284">
        <v>582</v>
      </c>
      <c r="N30" s="284">
        <v>258</v>
      </c>
      <c r="O30" s="284">
        <v>1655</v>
      </c>
      <c r="P30" s="284">
        <v>3594</v>
      </c>
      <c r="Q30" s="286">
        <v>10338</v>
      </c>
      <c r="R30" s="284">
        <v>847.6</v>
      </c>
      <c r="S30" s="284">
        <v>349</v>
      </c>
      <c r="T30" s="284">
        <v>173</v>
      </c>
      <c r="U30" s="284">
        <v>721</v>
      </c>
      <c r="V30" s="284">
        <v>1975</v>
      </c>
      <c r="W30" s="286">
        <v>7108</v>
      </c>
      <c r="X30" s="284">
        <v>369.3</v>
      </c>
      <c r="Y30" s="284">
        <v>179</v>
      </c>
      <c r="Z30" s="284">
        <v>101</v>
      </c>
      <c r="AA30" s="284">
        <v>341</v>
      </c>
      <c r="AB30" s="284">
        <v>671</v>
      </c>
      <c r="AC30" s="286">
        <v>348</v>
      </c>
      <c r="AD30" s="284">
        <v>388.7</v>
      </c>
      <c r="AE30" s="284">
        <v>198</v>
      </c>
      <c r="AF30" s="284">
        <v>105</v>
      </c>
      <c r="AG30" s="284">
        <v>397.5</v>
      </c>
      <c r="AH30" s="284">
        <v>731</v>
      </c>
    </row>
    <row r="31" spans="1:34" x14ac:dyDescent="0.25">
      <c r="A31" s="454"/>
      <c r="B31" s="465"/>
      <c r="C31" s="276" t="s">
        <v>121</v>
      </c>
      <c r="D31" s="273" t="s">
        <v>31</v>
      </c>
      <c r="E31" s="284">
        <v>883</v>
      </c>
      <c r="F31" s="284">
        <v>780.4</v>
      </c>
      <c r="G31" s="284">
        <v>308</v>
      </c>
      <c r="H31" s="284">
        <v>166</v>
      </c>
      <c r="I31" s="284">
        <v>929</v>
      </c>
      <c r="J31" s="286">
        <v>1952</v>
      </c>
      <c r="K31" s="284">
        <v>5591</v>
      </c>
      <c r="L31" s="284">
        <v>772.6</v>
      </c>
      <c r="M31" s="284">
        <v>294</v>
      </c>
      <c r="N31" s="284">
        <v>143</v>
      </c>
      <c r="O31" s="284">
        <v>942</v>
      </c>
      <c r="P31" s="286">
        <v>1979</v>
      </c>
      <c r="Q31" s="286">
        <v>19894</v>
      </c>
      <c r="R31" s="284">
        <v>370</v>
      </c>
      <c r="S31" s="284">
        <v>156</v>
      </c>
      <c r="T31" s="284">
        <v>87</v>
      </c>
      <c r="U31" s="284">
        <v>293</v>
      </c>
      <c r="V31" s="286">
        <v>662</v>
      </c>
      <c r="W31" s="286">
        <v>13537</v>
      </c>
      <c r="X31" s="284">
        <v>187.1</v>
      </c>
      <c r="Y31" s="284">
        <v>126</v>
      </c>
      <c r="Z31" s="284">
        <v>68</v>
      </c>
      <c r="AA31" s="284">
        <v>215</v>
      </c>
      <c r="AB31" s="284">
        <v>344</v>
      </c>
      <c r="AC31" s="286">
        <v>458</v>
      </c>
      <c r="AD31" s="284">
        <v>217.6</v>
      </c>
      <c r="AE31" s="284">
        <v>175</v>
      </c>
      <c r="AF31" s="284">
        <v>75</v>
      </c>
      <c r="AG31" s="284">
        <v>303</v>
      </c>
      <c r="AH31" s="284">
        <v>484</v>
      </c>
    </row>
    <row r="32" spans="1:34" x14ac:dyDescent="0.25">
      <c r="A32" s="454"/>
      <c r="B32" s="465"/>
      <c r="C32" s="276" t="s">
        <v>111</v>
      </c>
      <c r="D32" s="273" t="s">
        <v>32</v>
      </c>
      <c r="E32" s="284">
        <v>107</v>
      </c>
      <c r="F32" s="284">
        <v>369.5</v>
      </c>
      <c r="G32" s="284">
        <v>179</v>
      </c>
      <c r="H32" s="284">
        <v>76</v>
      </c>
      <c r="I32" s="284">
        <v>361</v>
      </c>
      <c r="J32" s="284">
        <v>1007</v>
      </c>
      <c r="K32" s="284">
        <v>2432</v>
      </c>
      <c r="L32" s="284">
        <v>235.8</v>
      </c>
      <c r="M32" s="284">
        <v>112</v>
      </c>
      <c r="N32" s="284">
        <v>59</v>
      </c>
      <c r="O32" s="284">
        <v>235</v>
      </c>
      <c r="P32" s="284">
        <v>455</v>
      </c>
      <c r="Q32" s="286">
        <v>5929</v>
      </c>
      <c r="R32" s="284">
        <v>234.3</v>
      </c>
      <c r="S32" s="284">
        <v>133</v>
      </c>
      <c r="T32" s="284">
        <v>70</v>
      </c>
      <c r="U32" s="284">
        <v>244</v>
      </c>
      <c r="V32" s="284">
        <v>415</v>
      </c>
      <c r="W32" s="286">
        <v>8635</v>
      </c>
      <c r="X32" s="284">
        <v>182.7</v>
      </c>
      <c r="Y32" s="284">
        <v>129</v>
      </c>
      <c r="Z32" s="284">
        <v>69</v>
      </c>
      <c r="AA32" s="284">
        <v>220</v>
      </c>
      <c r="AB32" s="284">
        <v>336</v>
      </c>
      <c r="AC32" s="284">
        <v>899</v>
      </c>
      <c r="AD32" s="284">
        <v>157.69999999999999</v>
      </c>
      <c r="AE32" s="284">
        <v>91</v>
      </c>
      <c r="AF32" s="284">
        <v>37</v>
      </c>
      <c r="AG32" s="284">
        <v>201</v>
      </c>
      <c r="AH32" s="284">
        <v>322</v>
      </c>
    </row>
    <row r="33" spans="1:34" x14ac:dyDescent="0.25">
      <c r="A33" s="454"/>
      <c r="B33" s="465"/>
      <c r="C33" s="276" t="s">
        <v>124</v>
      </c>
      <c r="D33" s="273" t="s">
        <v>37</v>
      </c>
      <c r="E33" s="284">
        <v>989</v>
      </c>
      <c r="F33" s="284">
        <v>1162.5</v>
      </c>
      <c r="G33" s="284">
        <v>354</v>
      </c>
      <c r="H33" s="284">
        <v>70</v>
      </c>
      <c r="I33" s="284">
        <v>1466</v>
      </c>
      <c r="J33" s="286">
        <v>3169</v>
      </c>
      <c r="K33" s="284">
        <v>2766</v>
      </c>
      <c r="L33" s="284">
        <v>892.5</v>
      </c>
      <c r="M33" s="284">
        <v>302</v>
      </c>
      <c r="N33" s="284">
        <v>181</v>
      </c>
      <c r="O33" s="284">
        <v>1040</v>
      </c>
      <c r="P33" s="286">
        <v>2290</v>
      </c>
      <c r="Q33" s="286">
        <v>7305</v>
      </c>
      <c r="R33" s="284">
        <v>656.2</v>
      </c>
      <c r="S33" s="284">
        <v>242</v>
      </c>
      <c r="T33" s="284">
        <v>153</v>
      </c>
      <c r="U33" s="284">
        <v>489</v>
      </c>
      <c r="V33" s="286">
        <v>1501</v>
      </c>
      <c r="W33" s="286">
        <v>8616</v>
      </c>
      <c r="X33" s="284">
        <v>288.5</v>
      </c>
      <c r="Y33" s="284">
        <v>164</v>
      </c>
      <c r="Z33" s="284">
        <v>108</v>
      </c>
      <c r="AA33" s="284">
        <v>249</v>
      </c>
      <c r="AB33" s="284">
        <v>400</v>
      </c>
      <c r="AC33" s="284">
        <v>110</v>
      </c>
      <c r="AD33" s="284">
        <v>250.9</v>
      </c>
      <c r="AE33" s="284">
        <v>209.5</v>
      </c>
      <c r="AF33" s="284">
        <v>122</v>
      </c>
      <c r="AG33" s="284">
        <v>314</v>
      </c>
      <c r="AH33" s="284">
        <v>409.5</v>
      </c>
    </row>
    <row r="34" spans="1:34" x14ac:dyDescent="0.25">
      <c r="A34" s="454"/>
      <c r="B34" s="465"/>
      <c r="C34" s="276" t="s">
        <v>374</v>
      </c>
      <c r="D34" s="273" t="s">
        <v>58</v>
      </c>
      <c r="E34" s="286">
        <v>1091</v>
      </c>
      <c r="F34" s="285">
        <v>1339.9</v>
      </c>
      <c r="G34" s="284">
        <v>746</v>
      </c>
      <c r="H34" s="284">
        <v>238</v>
      </c>
      <c r="I34" s="285">
        <v>1562</v>
      </c>
      <c r="J34" s="286">
        <v>3243</v>
      </c>
      <c r="K34" s="286">
        <v>4374</v>
      </c>
      <c r="L34" s="285">
        <v>1348.3</v>
      </c>
      <c r="M34" s="284">
        <v>655.5</v>
      </c>
      <c r="N34" s="284">
        <v>257</v>
      </c>
      <c r="O34" s="285">
        <v>1547</v>
      </c>
      <c r="P34" s="286">
        <v>3146</v>
      </c>
      <c r="Q34" s="286">
        <v>9997</v>
      </c>
      <c r="R34" s="285">
        <v>1114.0999999999999</v>
      </c>
      <c r="S34" s="284">
        <v>494</v>
      </c>
      <c r="T34" s="284">
        <v>249</v>
      </c>
      <c r="U34" s="285">
        <v>1266</v>
      </c>
      <c r="V34" s="286">
        <v>2771</v>
      </c>
      <c r="W34" s="286">
        <v>6805</v>
      </c>
      <c r="X34" s="284">
        <v>490.9</v>
      </c>
      <c r="Y34" s="284">
        <v>224</v>
      </c>
      <c r="Z34" s="284">
        <v>130</v>
      </c>
      <c r="AA34" s="284">
        <v>431</v>
      </c>
      <c r="AB34" s="285">
        <v>1009</v>
      </c>
      <c r="AC34" s="284">
        <v>234</v>
      </c>
      <c r="AD34" s="284">
        <v>320.39999999999998</v>
      </c>
      <c r="AE34" s="284">
        <v>231.5</v>
      </c>
      <c r="AF34" s="284">
        <v>129</v>
      </c>
      <c r="AG34" s="284">
        <v>406</v>
      </c>
      <c r="AH34" s="284">
        <v>590</v>
      </c>
    </row>
    <row r="35" spans="1:34" x14ac:dyDescent="0.25">
      <c r="A35" s="454"/>
      <c r="B35" s="466"/>
      <c r="C35" s="276" t="s">
        <v>470</v>
      </c>
      <c r="D35" s="273" t="s">
        <v>469</v>
      </c>
      <c r="E35" s="286">
        <v>95</v>
      </c>
      <c r="F35" s="285">
        <v>254.3</v>
      </c>
      <c r="G35" s="284">
        <v>193</v>
      </c>
      <c r="H35" s="284">
        <v>85</v>
      </c>
      <c r="I35" s="285">
        <v>268</v>
      </c>
      <c r="J35" s="286">
        <v>431</v>
      </c>
      <c r="K35" s="286">
        <v>1432</v>
      </c>
      <c r="L35" s="285">
        <v>220.6</v>
      </c>
      <c r="M35" s="284">
        <v>122</v>
      </c>
      <c r="N35" s="284">
        <v>56</v>
      </c>
      <c r="O35" s="285">
        <v>245</v>
      </c>
      <c r="P35" s="286">
        <v>424</v>
      </c>
      <c r="Q35" s="286">
        <v>3374</v>
      </c>
      <c r="R35" s="285">
        <v>214.6</v>
      </c>
      <c r="S35" s="284">
        <v>135</v>
      </c>
      <c r="T35" s="284">
        <v>66</v>
      </c>
      <c r="U35" s="285">
        <v>250</v>
      </c>
      <c r="V35" s="286">
        <v>408</v>
      </c>
      <c r="W35" s="286">
        <v>4949</v>
      </c>
      <c r="X35" s="284">
        <v>172.4</v>
      </c>
      <c r="Y35" s="284">
        <v>132</v>
      </c>
      <c r="Z35" s="284">
        <v>69</v>
      </c>
      <c r="AA35" s="284">
        <v>224</v>
      </c>
      <c r="AB35" s="285">
        <v>340</v>
      </c>
      <c r="AC35" s="284">
        <v>384</v>
      </c>
      <c r="AD35" s="284">
        <v>170</v>
      </c>
      <c r="AE35" s="284">
        <v>116.5</v>
      </c>
      <c r="AF35" s="284">
        <v>51</v>
      </c>
      <c r="AG35" s="284">
        <v>222.5</v>
      </c>
      <c r="AH35" s="284">
        <v>382</v>
      </c>
    </row>
    <row r="36" spans="1:34" x14ac:dyDescent="0.25">
      <c r="A36" s="454"/>
      <c r="B36" s="445" t="s">
        <v>340</v>
      </c>
      <c r="C36" s="276" t="s">
        <v>375</v>
      </c>
      <c r="D36" s="273" t="s">
        <v>30</v>
      </c>
      <c r="E36" s="286">
        <v>2149</v>
      </c>
      <c r="F36" s="285">
        <v>1428.2</v>
      </c>
      <c r="G36" s="284">
        <v>604</v>
      </c>
      <c r="H36" s="284">
        <v>199</v>
      </c>
      <c r="I36" s="285">
        <v>1697</v>
      </c>
      <c r="J36" s="286">
        <v>4086</v>
      </c>
      <c r="K36" s="286">
        <v>11938</v>
      </c>
      <c r="L36" s="285">
        <v>1221.7</v>
      </c>
      <c r="M36" s="284">
        <v>395</v>
      </c>
      <c r="N36" s="284">
        <v>171</v>
      </c>
      <c r="O36" s="285">
        <v>1352</v>
      </c>
      <c r="P36" s="286">
        <v>3625</v>
      </c>
      <c r="Q36" s="286">
        <v>19534</v>
      </c>
      <c r="R36" s="284">
        <v>607.5</v>
      </c>
      <c r="S36" s="284">
        <v>239</v>
      </c>
      <c r="T36" s="284">
        <v>111</v>
      </c>
      <c r="U36" s="285">
        <v>465</v>
      </c>
      <c r="V36" s="286">
        <v>1309</v>
      </c>
      <c r="W36" s="286">
        <v>10546</v>
      </c>
      <c r="X36" s="284">
        <v>273.2</v>
      </c>
      <c r="Y36" s="284">
        <v>139</v>
      </c>
      <c r="Z36" s="284">
        <v>69</v>
      </c>
      <c r="AA36" s="284">
        <v>275</v>
      </c>
      <c r="AB36" s="284">
        <v>477</v>
      </c>
      <c r="AC36" s="284">
        <v>421</v>
      </c>
      <c r="AD36" s="284">
        <v>248.9</v>
      </c>
      <c r="AE36" s="284">
        <v>113</v>
      </c>
      <c r="AF36" s="284">
        <v>57</v>
      </c>
      <c r="AG36" s="284">
        <v>227</v>
      </c>
      <c r="AH36" s="284">
        <v>506</v>
      </c>
    </row>
    <row r="37" spans="1:34" x14ac:dyDescent="0.25">
      <c r="A37" s="454"/>
      <c r="B37" s="445"/>
      <c r="C37" s="276" t="s">
        <v>116</v>
      </c>
      <c r="D37" s="273" t="s">
        <v>35</v>
      </c>
      <c r="E37" s="286">
        <v>1379</v>
      </c>
      <c r="F37" s="284">
        <v>987.3</v>
      </c>
      <c r="G37" s="284">
        <v>409</v>
      </c>
      <c r="H37" s="284">
        <v>121</v>
      </c>
      <c r="I37" s="284">
        <v>1196</v>
      </c>
      <c r="J37" s="286">
        <v>2538</v>
      </c>
      <c r="K37" s="286">
        <v>5223</v>
      </c>
      <c r="L37" s="284">
        <v>931</v>
      </c>
      <c r="M37" s="284">
        <v>338</v>
      </c>
      <c r="N37" s="284">
        <v>151</v>
      </c>
      <c r="O37" s="284">
        <v>1140</v>
      </c>
      <c r="P37" s="286">
        <v>2545</v>
      </c>
      <c r="Q37" s="286">
        <v>11956</v>
      </c>
      <c r="R37" s="284">
        <v>654.20000000000005</v>
      </c>
      <c r="S37" s="284">
        <v>248</v>
      </c>
      <c r="T37" s="284">
        <v>125</v>
      </c>
      <c r="U37" s="284">
        <v>575.5</v>
      </c>
      <c r="V37" s="286">
        <v>1629</v>
      </c>
      <c r="W37" s="286">
        <v>10954</v>
      </c>
      <c r="X37" s="284">
        <v>277.7</v>
      </c>
      <c r="Y37" s="284">
        <v>127</v>
      </c>
      <c r="Z37" s="284">
        <v>64</v>
      </c>
      <c r="AA37" s="284">
        <v>243</v>
      </c>
      <c r="AB37" s="284">
        <v>469</v>
      </c>
      <c r="AC37" s="286">
        <v>351</v>
      </c>
      <c r="AD37" s="284">
        <v>229.6</v>
      </c>
      <c r="AE37" s="284">
        <v>151</v>
      </c>
      <c r="AF37" s="284">
        <v>64</v>
      </c>
      <c r="AG37" s="284">
        <v>273</v>
      </c>
      <c r="AH37" s="284">
        <v>476</v>
      </c>
    </row>
    <row r="38" spans="1:34" x14ac:dyDescent="0.25">
      <c r="A38" s="454"/>
      <c r="B38" s="445"/>
      <c r="C38" s="276" t="s">
        <v>114</v>
      </c>
      <c r="D38" s="273" t="s">
        <v>45</v>
      </c>
      <c r="E38" s="286">
        <v>4410</v>
      </c>
      <c r="F38" s="285">
        <v>2374</v>
      </c>
      <c r="G38" s="284">
        <v>1047.5</v>
      </c>
      <c r="H38" s="284">
        <v>302</v>
      </c>
      <c r="I38" s="285">
        <v>3476</v>
      </c>
      <c r="J38" s="286">
        <v>6799</v>
      </c>
      <c r="K38" s="286">
        <v>10399</v>
      </c>
      <c r="L38" s="285">
        <v>1841.6</v>
      </c>
      <c r="M38" s="284">
        <v>715</v>
      </c>
      <c r="N38" s="284">
        <v>299</v>
      </c>
      <c r="O38" s="285">
        <v>2328</v>
      </c>
      <c r="P38" s="286">
        <v>5408</v>
      </c>
      <c r="Q38" s="286">
        <v>26698</v>
      </c>
      <c r="R38" s="285">
        <v>639.29999999999995</v>
      </c>
      <c r="S38" s="284">
        <v>215</v>
      </c>
      <c r="T38" s="284">
        <v>100</v>
      </c>
      <c r="U38" s="285">
        <v>468</v>
      </c>
      <c r="V38" s="286">
        <v>1345</v>
      </c>
      <c r="W38" s="286">
        <v>6521</v>
      </c>
      <c r="X38" s="284">
        <v>185.9</v>
      </c>
      <c r="Y38" s="284">
        <v>103</v>
      </c>
      <c r="Z38" s="284">
        <v>64</v>
      </c>
      <c r="AA38" s="284">
        <v>181</v>
      </c>
      <c r="AB38" s="284">
        <v>340</v>
      </c>
      <c r="AC38" s="286">
        <v>224</v>
      </c>
      <c r="AD38" s="284">
        <v>105.4</v>
      </c>
      <c r="AE38" s="284">
        <v>60</v>
      </c>
      <c r="AF38" s="284">
        <v>28</v>
      </c>
      <c r="AG38" s="284">
        <v>133.5</v>
      </c>
      <c r="AH38" s="284">
        <v>233</v>
      </c>
    </row>
    <row r="39" spans="1:34" x14ac:dyDescent="0.25">
      <c r="A39" s="454"/>
      <c r="B39" s="445"/>
      <c r="C39" s="276" t="s">
        <v>408</v>
      </c>
      <c r="D39" s="273" t="s">
        <v>36</v>
      </c>
      <c r="E39" s="286">
        <v>2373</v>
      </c>
      <c r="F39" s="285">
        <v>1153.5999999999999</v>
      </c>
      <c r="G39" s="284">
        <v>498</v>
      </c>
      <c r="H39" s="284">
        <v>155</v>
      </c>
      <c r="I39" s="285">
        <v>1542</v>
      </c>
      <c r="J39" s="286">
        <v>3034</v>
      </c>
      <c r="K39" s="286">
        <v>11034</v>
      </c>
      <c r="L39" s="285">
        <v>819.9</v>
      </c>
      <c r="M39" s="284">
        <v>309</v>
      </c>
      <c r="N39" s="284">
        <v>131</v>
      </c>
      <c r="O39" s="285">
        <v>1195</v>
      </c>
      <c r="P39" s="286">
        <v>2306</v>
      </c>
      <c r="Q39" s="286">
        <v>40760</v>
      </c>
      <c r="R39" s="285">
        <v>459.9</v>
      </c>
      <c r="S39" s="284">
        <v>227</v>
      </c>
      <c r="T39" s="284">
        <v>117</v>
      </c>
      <c r="U39" s="285">
        <v>397</v>
      </c>
      <c r="V39" s="286">
        <v>1058.5</v>
      </c>
      <c r="W39" s="286">
        <v>19585</v>
      </c>
      <c r="X39" s="284">
        <v>253.6</v>
      </c>
      <c r="Y39" s="284">
        <v>169</v>
      </c>
      <c r="Z39" s="284">
        <v>88</v>
      </c>
      <c r="AA39" s="284">
        <v>299</v>
      </c>
      <c r="AB39" s="284">
        <v>452</v>
      </c>
      <c r="AC39" s="286">
        <v>356</v>
      </c>
      <c r="AD39" s="284">
        <v>304.10000000000002</v>
      </c>
      <c r="AE39" s="284">
        <v>230</v>
      </c>
      <c r="AF39" s="284">
        <v>87</v>
      </c>
      <c r="AG39" s="284">
        <v>450.5</v>
      </c>
      <c r="AH39" s="284">
        <v>619</v>
      </c>
    </row>
    <row r="40" spans="1:34" x14ac:dyDescent="0.25">
      <c r="A40" s="454"/>
      <c r="B40" s="273" t="s">
        <v>341</v>
      </c>
      <c r="C40" s="276" t="s">
        <v>117</v>
      </c>
      <c r="D40" s="273" t="s">
        <v>29</v>
      </c>
      <c r="E40" s="286">
        <v>1959</v>
      </c>
      <c r="F40" s="285">
        <v>1032.8</v>
      </c>
      <c r="G40" s="284">
        <v>565</v>
      </c>
      <c r="H40" s="284">
        <v>180</v>
      </c>
      <c r="I40" s="285">
        <v>1348</v>
      </c>
      <c r="J40" s="286">
        <v>2530</v>
      </c>
      <c r="K40" s="286">
        <v>4575</v>
      </c>
      <c r="L40" s="285">
        <v>1060.4000000000001</v>
      </c>
      <c r="M40" s="284">
        <v>534</v>
      </c>
      <c r="N40" s="284">
        <v>213</v>
      </c>
      <c r="O40" s="285">
        <v>1374</v>
      </c>
      <c r="P40" s="286">
        <v>2557</v>
      </c>
      <c r="Q40" s="286">
        <v>15324</v>
      </c>
      <c r="R40" s="284">
        <v>667</v>
      </c>
      <c r="S40" s="284">
        <v>303</v>
      </c>
      <c r="T40" s="284">
        <v>128</v>
      </c>
      <c r="U40" s="285">
        <v>717.5</v>
      </c>
      <c r="V40" s="286">
        <v>1612</v>
      </c>
      <c r="W40" s="286">
        <v>20466</v>
      </c>
      <c r="X40" s="284">
        <v>301.2</v>
      </c>
      <c r="Y40" s="284">
        <v>148</v>
      </c>
      <c r="Z40" s="284">
        <v>73</v>
      </c>
      <c r="AA40" s="284">
        <v>299</v>
      </c>
      <c r="AB40" s="284">
        <v>575</v>
      </c>
      <c r="AC40" s="284">
        <v>800</v>
      </c>
      <c r="AD40" s="284">
        <v>229.1</v>
      </c>
      <c r="AE40" s="284">
        <v>113</v>
      </c>
      <c r="AF40" s="284">
        <v>40.5</v>
      </c>
      <c r="AG40" s="284">
        <v>279.5</v>
      </c>
      <c r="AH40" s="284">
        <v>483</v>
      </c>
    </row>
    <row r="41" spans="1:34" x14ac:dyDescent="0.25">
      <c r="A41" s="454"/>
      <c r="B41" s="273" t="s">
        <v>342</v>
      </c>
      <c r="C41" s="276" t="s">
        <v>127</v>
      </c>
      <c r="D41" s="273" t="s">
        <v>24</v>
      </c>
      <c r="E41" s="286">
        <v>1193</v>
      </c>
      <c r="F41" s="285">
        <v>1633.1</v>
      </c>
      <c r="G41" s="284">
        <v>462</v>
      </c>
      <c r="H41" s="284">
        <v>151</v>
      </c>
      <c r="I41" s="285">
        <v>1771</v>
      </c>
      <c r="J41" s="286">
        <v>4994</v>
      </c>
      <c r="K41" s="286">
        <v>3091</v>
      </c>
      <c r="L41" s="285">
        <v>1528.2</v>
      </c>
      <c r="M41" s="284">
        <v>401</v>
      </c>
      <c r="N41" s="284">
        <v>177</v>
      </c>
      <c r="O41" s="285">
        <v>1575</v>
      </c>
      <c r="P41" s="286">
        <v>4515</v>
      </c>
      <c r="Q41" s="286">
        <v>9612</v>
      </c>
      <c r="R41" s="284">
        <v>1012.7</v>
      </c>
      <c r="S41" s="284">
        <v>291</v>
      </c>
      <c r="T41" s="284">
        <v>135</v>
      </c>
      <c r="U41" s="284">
        <v>781</v>
      </c>
      <c r="V41" s="286">
        <v>2741</v>
      </c>
      <c r="W41" s="286">
        <v>7044</v>
      </c>
      <c r="X41" s="284">
        <v>396.6</v>
      </c>
      <c r="Y41" s="284">
        <v>179</v>
      </c>
      <c r="Z41" s="284">
        <v>87</v>
      </c>
      <c r="AA41" s="284">
        <v>316.5</v>
      </c>
      <c r="AB41" s="284">
        <v>569</v>
      </c>
      <c r="AC41" s="284">
        <v>598</v>
      </c>
      <c r="AD41" s="284">
        <v>196</v>
      </c>
      <c r="AE41" s="284">
        <v>103</v>
      </c>
      <c r="AF41" s="284">
        <v>43</v>
      </c>
      <c r="AG41" s="284">
        <v>229</v>
      </c>
      <c r="AH41" s="284">
        <v>394</v>
      </c>
    </row>
    <row r="42" spans="1:34" x14ac:dyDescent="0.25">
      <c r="A42" s="454"/>
      <c r="B42" s="273" t="s">
        <v>343</v>
      </c>
      <c r="C42" s="276" t="s">
        <v>133</v>
      </c>
      <c r="D42" s="273" t="s">
        <v>106</v>
      </c>
      <c r="E42" s="286">
        <v>1654</v>
      </c>
      <c r="F42" s="285">
        <v>1256.7</v>
      </c>
      <c r="G42" s="284">
        <v>787.5</v>
      </c>
      <c r="H42" s="284">
        <v>186</v>
      </c>
      <c r="I42" s="285">
        <v>1540</v>
      </c>
      <c r="J42" s="286">
        <v>2994</v>
      </c>
      <c r="K42" s="286">
        <v>3914</v>
      </c>
      <c r="L42" s="285">
        <v>1145.5</v>
      </c>
      <c r="M42" s="284">
        <v>542.5</v>
      </c>
      <c r="N42" s="284">
        <v>224</v>
      </c>
      <c r="O42" s="285">
        <v>1392</v>
      </c>
      <c r="P42" s="286">
        <v>2829</v>
      </c>
      <c r="Q42" s="286">
        <v>12693</v>
      </c>
      <c r="R42" s="284">
        <v>671.7</v>
      </c>
      <c r="S42" s="284">
        <v>292</v>
      </c>
      <c r="T42" s="284">
        <v>162</v>
      </c>
      <c r="U42" s="284">
        <v>612</v>
      </c>
      <c r="V42" s="286">
        <v>1554</v>
      </c>
      <c r="W42" s="286">
        <v>11769</v>
      </c>
      <c r="X42" s="284">
        <v>319.10000000000002</v>
      </c>
      <c r="Y42" s="284">
        <v>201</v>
      </c>
      <c r="Z42" s="284">
        <v>97</v>
      </c>
      <c r="AA42" s="284">
        <v>351</v>
      </c>
      <c r="AB42" s="284">
        <v>576</v>
      </c>
      <c r="AC42" s="284">
        <v>715</v>
      </c>
      <c r="AD42" s="284">
        <v>285.60000000000002</v>
      </c>
      <c r="AE42" s="284">
        <v>207</v>
      </c>
      <c r="AF42" s="284">
        <v>87</v>
      </c>
      <c r="AG42" s="284">
        <v>356</v>
      </c>
      <c r="AH42" s="284">
        <v>547</v>
      </c>
    </row>
    <row r="43" spans="1:34" x14ac:dyDescent="0.25">
      <c r="A43" s="454"/>
      <c r="B43" s="445" t="s">
        <v>344</v>
      </c>
      <c r="C43" s="276" t="s">
        <v>134</v>
      </c>
      <c r="D43" s="273" t="s">
        <v>23</v>
      </c>
      <c r="E43" s="284">
        <v>1033</v>
      </c>
      <c r="F43" s="285">
        <v>2378.1</v>
      </c>
      <c r="G43" s="284">
        <v>964</v>
      </c>
      <c r="H43" s="284">
        <v>218</v>
      </c>
      <c r="I43" s="285">
        <v>2804</v>
      </c>
      <c r="J43" s="286">
        <v>6268</v>
      </c>
      <c r="K43" s="284">
        <v>2762</v>
      </c>
      <c r="L43" s="285">
        <v>1737</v>
      </c>
      <c r="M43" s="284">
        <v>442.5</v>
      </c>
      <c r="N43" s="284">
        <v>211</v>
      </c>
      <c r="O43" s="285">
        <v>1653</v>
      </c>
      <c r="P43" s="286">
        <v>4874</v>
      </c>
      <c r="Q43" s="286">
        <v>8934</v>
      </c>
      <c r="R43" s="284">
        <v>758.8</v>
      </c>
      <c r="S43" s="284">
        <v>234</v>
      </c>
      <c r="T43" s="284">
        <v>135</v>
      </c>
      <c r="U43" s="284">
        <v>418</v>
      </c>
      <c r="V43" s="286">
        <v>1549</v>
      </c>
      <c r="W43" s="286">
        <v>9040</v>
      </c>
      <c r="X43" s="284">
        <v>243.8</v>
      </c>
      <c r="Y43" s="284">
        <v>150</v>
      </c>
      <c r="Z43" s="284">
        <v>79</v>
      </c>
      <c r="AA43" s="284">
        <v>254</v>
      </c>
      <c r="AB43" s="284">
        <v>384</v>
      </c>
      <c r="AC43" s="284">
        <v>304</v>
      </c>
      <c r="AD43" s="284">
        <v>223.3</v>
      </c>
      <c r="AE43" s="284">
        <v>147</v>
      </c>
      <c r="AF43" s="284">
        <v>54</v>
      </c>
      <c r="AG43" s="284">
        <v>277</v>
      </c>
      <c r="AH43" s="284">
        <v>481</v>
      </c>
    </row>
    <row r="44" spans="1:34" x14ac:dyDescent="0.25">
      <c r="A44" s="454"/>
      <c r="B44" s="445"/>
      <c r="C44" s="276" t="s">
        <v>136</v>
      </c>
      <c r="D44" s="273" t="s">
        <v>196</v>
      </c>
      <c r="E44" s="284">
        <v>541</v>
      </c>
      <c r="F44" s="285">
        <v>1354.4</v>
      </c>
      <c r="G44" s="284">
        <v>882</v>
      </c>
      <c r="H44" s="284">
        <v>306</v>
      </c>
      <c r="I44" s="285">
        <v>1625</v>
      </c>
      <c r="J44" s="286">
        <v>3233</v>
      </c>
      <c r="K44" s="284">
        <v>1673</v>
      </c>
      <c r="L44" s="285">
        <v>1146.2</v>
      </c>
      <c r="M44" s="284">
        <v>576</v>
      </c>
      <c r="N44" s="284">
        <v>233</v>
      </c>
      <c r="O44" s="285">
        <v>1457</v>
      </c>
      <c r="P44" s="286">
        <v>2674</v>
      </c>
      <c r="Q44" s="286">
        <v>6614</v>
      </c>
      <c r="R44" s="284">
        <v>700.3</v>
      </c>
      <c r="S44" s="284">
        <v>307</v>
      </c>
      <c r="T44" s="284">
        <v>165</v>
      </c>
      <c r="U44" s="284">
        <v>675</v>
      </c>
      <c r="V44" s="286">
        <v>1598</v>
      </c>
      <c r="W44" s="286">
        <v>8412</v>
      </c>
      <c r="X44" s="284">
        <v>352.3</v>
      </c>
      <c r="Y44" s="284">
        <v>185</v>
      </c>
      <c r="Z44" s="284">
        <v>101</v>
      </c>
      <c r="AA44" s="284">
        <v>316</v>
      </c>
      <c r="AB44" s="284">
        <v>591</v>
      </c>
      <c r="AC44" s="284">
        <v>511</v>
      </c>
      <c r="AD44" s="284">
        <v>307.3</v>
      </c>
      <c r="AE44" s="284">
        <v>216</v>
      </c>
      <c r="AF44" s="284">
        <v>113</v>
      </c>
      <c r="AG44" s="284">
        <v>354</v>
      </c>
      <c r="AH44" s="284">
        <v>545</v>
      </c>
    </row>
    <row r="45" spans="1:34" x14ac:dyDescent="0.25">
      <c r="A45" s="454"/>
      <c r="B45" s="273" t="s">
        <v>275</v>
      </c>
      <c r="C45" s="276" t="s">
        <v>141</v>
      </c>
      <c r="D45" s="273" t="s">
        <v>46</v>
      </c>
      <c r="E45" s="286">
        <v>4309</v>
      </c>
      <c r="F45" s="284">
        <v>1127.2</v>
      </c>
      <c r="G45" s="284">
        <v>610</v>
      </c>
      <c r="H45" s="284">
        <v>174</v>
      </c>
      <c r="I45" s="284">
        <v>1630</v>
      </c>
      <c r="J45" s="286">
        <v>2957</v>
      </c>
      <c r="K45" s="286">
        <v>10431</v>
      </c>
      <c r="L45" s="284">
        <v>1093.8</v>
      </c>
      <c r="M45" s="284">
        <v>655</v>
      </c>
      <c r="N45" s="284">
        <v>299</v>
      </c>
      <c r="O45" s="284">
        <v>1530</v>
      </c>
      <c r="P45" s="286">
        <v>2753</v>
      </c>
      <c r="Q45" s="286">
        <v>10280</v>
      </c>
      <c r="R45" s="284">
        <v>705</v>
      </c>
      <c r="S45" s="284">
        <v>369</v>
      </c>
      <c r="T45" s="284">
        <v>167</v>
      </c>
      <c r="U45" s="284">
        <v>833</v>
      </c>
      <c r="V45" s="286">
        <v>1738.5</v>
      </c>
      <c r="W45" s="286">
        <v>13624</v>
      </c>
      <c r="X45" s="284">
        <v>208.3</v>
      </c>
      <c r="Y45" s="284">
        <v>98.5</v>
      </c>
      <c r="Z45" s="284">
        <v>52</v>
      </c>
      <c r="AA45" s="284">
        <v>214</v>
      </c>
      <c r="AB45" s="284">
        <v>441</v>
      </c>
      <c r="AC45" s="284">
        <v>354</v>
      </c>
      <c r="AD45" s="284">
        <v>245.8</v>
      </c>
      <c r="AE45" s="284">
        <v>107</v>
      </c>
      <c r="AF45" s="284">
        <v>45</v>
      </c>
      <c r="AG45" s="284">
        <v>316</v>
      </c>
      <c r="AH45" s="284">
        <v>650</v>
      </c>
    </row>
    <row r="46" spans="1:34" x14ac:dyDescent="0.25">
      <c r="A46" s="454"/>
      <c r="B46" s="273" t="s">
        <v>276</v>
      </c>
      <c r="C46" s="276" t="s">
        <v>420</v>
      </c>
      <c r="D46" s="273" t="s">
        <v>21</v>
      </c>
      <c r="E46" s="286">
        <v>1861</v>
      </c>
      <c r="F46" s="284">
        <v>1564.4</v>
      </c>
      <c r="G46" s="284">
        <v>711</v>
      </c>
      <c r="H46" s="284">
        <v>171</v>
      </c>
      <c r="I46" s="284">
        <v>1926</v>
      </c>
      <c r="J46" s="286">
        <v>4435</v>
      </c>
      <c r="K46" s="286">
        <v>7397</v>
      </c>
      <c r="L46" s="284">
        <v>2035.7</v>
      </c>
      <c r="M46" s="284">
        <v>1159</v>
      </c>
      <c r="N46" s="284">
        <v>391</v>
      </c>
      <c r="O46" s="284">
        <v>2811</v>
      </c>
      <c r="P46" s="286">
        <v>5331</v>
      </c>
      <c r="Q46" s="286">
        <v>6930</v>
      </c>
      <c r="R46" s="284">
        <v>994.8</v>
      </c>
      <c r="S46" s="284">
        <v>374</v>
      </c>
      <c r="T46" s="284">
        <v>166</v>
      </c>
      <c r="U46" s="284">
        <v>944</v>
      </c>
      <c r="V46" s="285">
        <v>2448.5</v>
      </c>
      <c r="W46" s="286">
        <v>8338</v>
      </c>
      <c r="X46" s="284">
        <v>329.3</v>
      </c>
      <c r="Y46" s="284">
        <v>175</v>
      </c>
      <c r="Z46" s="284">
        <v>90</v>
      </c>
      <c r="AA46" s="284">
        <v>316</v>
      </c>
      <c r="AB46" s="284">
        <v>556</v>
      </c>
      <c r="AC46" s="284">
        <v>308</v>
      </c>
      <c r="AD46" s="284">
        <v>301.7</v>
      </c>
      <c r="AE46" s="284">
        <v>150</v>
      </c>
      <c r="AF46" s="284">
        <v>71</v>
      </c>
      <c r="AG46" s="284">
        <v>320</v>
      </c>
      <c r="AH46" s="284">
        <v>576</v>
      </c>
    </row>
    <row r="47" spans="1:34" x14ac:dyDescent="0.25">
      <c r="A47" s="454"/>
      <c r="B47" s="445" t="s">
        <v>277</v>
      </c>
      <c r="C47" s="276" t="s">
        <v>380</v>
      </c>
      <c r="D47" s="273" t="s">
        <v>60</v>
      </c>
      <c r="E47" s="286">
        <v>3839</v>
      </c>
      <c r="F47" s="284">
        <v>2291.6</v>
      </c>
      <c r="G47" s="284">
        <v>812</v>
      </c>
      <c r="H47" s="284">
        <v>141</v>
      </c>
      <c r="I47" s="284">
        <v>3453</v>
      </c>
      <c r="J47" s="286">
        <v>6905</v>
      </c>
      <c r="K47" s="286">
        <v>4530</v>
      </c>
      <c r="L47" s="284">
        <v>2229.3000000000002</v>
      </c>
      <c r="M47" s="284">
        <v>835.5</v>
      </c>
      <c r="N47" s="284">
        <v>233</v>
      </c>
      <c r="O47" s="284">
        <v>3137</v>
      </c>
      <c r="P47" s="285">
        <v>6638</v>
      </c>
      <c r="Q47" s="286">
        <v>22643</v>
      </c>
      <c r="R47" s="284">
        <v>1226</v>
      </c>
      <c r="S47" s="284">
        <v>325</v>
      </c>
      <c r="T47" s="284">
        <v>132</v>
      </c>
      <c r="U47" s="284">
        <v>936</v>
      </c>
      <c r="V47" s="286">
        <v>4074</v>
      </c>
      <c r="W47" s="286">
        <v>13905</v>
      </c>
      <c r="X47" s="284">
        <v>472.9</v>
      </c>
      <c r="Y47" s="284">
        <v>181</v>
      </c>
      <c r="Z47" s="284">
        <v>77</v>
      </c>
      <c r="AA47" s="284">
        <v>424</v>
      </c>
      <c r="AB47" s="284">
        <v>838</v>
      </c>
      <c r="AC47" s="286">
        <v>509</v>
      </c>
      <c r="AD47" s="284">
        <v>333.8</v>
      </c>
      <c r="AE47" s="284">
        <v>151</v>
      </c>
      <c r="AF47" s="284">
        <v>65</v>
      </c>
      <c r="AG47" s="284">
        <v>369</v>
      </c>
      <c r="AH47" s="284">
        <v>809</v>
      </c>
    </row>
    <row r="48" spans="1:34" x14ac:dyDescent="0.25">
      <c r="A48" s="454"/>
      <c r="B48" s="445"/>
      <c r="C48" s="276" t="s">
        <v>381</v>
      </c>
      <c r="D48" s="273" t="s">
        <v>40</v>
      </c>
      <c r="E48" s="284">
        <v>1390</v>
      </c>
      <c r="F48" s="284">
        <v>368.7</v>
      </c>
      <c r="G48" s="284">
        <v>193.5</v>
      </c>
      <c r="H48" s="284">
        <v>83</v>
      </c>
      <c r="I48" s="284">
        <v>402</v>
      </c>
      <c r="J48" s="284">
        <v>925</v>
      </c>
      <c r="K48" s="284">
        <v>7619</v>
      </c>
      <c r="L48" s="284">
        <v>353.2</v>
      </c>
      <c r="M48" s="284">
        <v>223</v>
      </c>
      <c r="N48" s="284">
        <v>113</v>
      </c>
      <c r="O48" s="284">
        <v>392</v>
      </c>
      <c r="P48" s="284">
        <v>720</v>
      </c>
      <c r="Q48" s="286">
        <v>13324</v>
      </c>
      <c r="R48" s="284">
        <v>257.3</v>
      </c>
      <c r="S48" s="284">
        <v>173</v>
      </c>
      <c r="T48" s="284">
        <v>89</v>
      </c>
      <c r="U48" s="284">
        <v>303</v>
      </c>
      <c r="V48" s="284">
        <v>494</v>
      </c>
      <c r="W48" s="286">
        <v>12613</v>
      </c>
      <c r="X48" s="284">
        <v>174.2</v>
      </c>
      <c r="Y48" s="284">
        <v>122</v>
      </c>
      <c r="Z48" s="284">
        <v>64</v>
      </c>
      <c r="AA48" s="284">
        <v>218</v>
      </c>
      <c r="AB48" s="284">
        <v>351</v>
      </c>
      <c r="AC48" s="284">
        <v>235</v>
      </c>
      <c r="AD48" s="284">
        <v>184.7</v>
      </c>
      <c r="AE48" s="284">
        <v>129</v>
      </c>
      <c r="AF48" s="284">
        <v>68</v>
      </c>
      <c r="AG48" s="284">
        <v>254</v>
      </c>
      <c r="AH48" s="284">
        <v>409</v>
      </c>
    </row>
    <row r="49" spans="1:34" ht="12.75" customHeight="1" x14ac:dyDescent="0.25">
      <c r="A49" s="454"/>
      <c r="B49" s="445" t="s">
        <v>278</v>
      </c>
      <c r="C49" s="276" t="s">
        <v>383</v>
      </c>
      <c r="D49" s="273" t="s">
        <v>197</v>
      </c>
      <c r="E49" s="286">
        <v>2636</v>
      </c>
      <c r="F49" s="284">
        <v>1694.8</v>
      </c>
      <c r="G49" s="284">
        <v>786.5</v>
      </c>
      <c r="H49" s="284">
        <v>164.5</v>
      </c>
      <c r="I49" s="284">
        <v>2403.5</v>
      </c>
      <c r="J49" s="286">
        <v>4501</v>
      </c>
      <c r="K49" s="286">
        <v>8396</v>
      </c>
      <c r="L49" s="284">
        <v>1793</v>
      </c>
      <c r="M49" s="284">
        <v>990</v>
      </c>
      <c r="N49" s="284">
        <v>331</v>
      </c>
      <c r="O49" s="284">
        <v>2350.5</v>
      </c>
      <c r="P49" s="286">
        <v>4477</v>
      </c>
      <c r="Q49" s="286">
        <v>11956</v>
      </c>
      <c r="R49" s="284">
        <v>994.3</v>
      </c>
      <c r="S49" s="284">
        <v>332</v>
      </c>
      <c r="T49" s="284">
        <v>121</v>
      </c>
      <c r="U49" s="284">
        <v>1050.5</v>
      </c>
      <c r="V49" s="286">
        <v>2709</v>
      </c>
      <c r="W49" s="286">
        <v>7286</v>
      </c>
      <c r="X49" s="284">
        <v>270.5</v>
      </c>
      <c r="Y49" s="284">
        <v>101</v>
      </c>
      <c r="Z49" s="284">
        <v>53</v>
      </c>
      <c r="AA49" s="284">
        <v>243</v>
      </c>
      <c r="AB49" s="284">
        <v>566</v>
      </c>
      <c r="AC49" s="286">
        <v>183</v>
      </c>
      <c r="AD49" s="284">
        <v>196.5</v>
      </c>
      <c r="AE49" s="284">
        <v>92</v>
      </c>
      <c r="AF49" s="284">
        <v>50</v>
      </c>
      <c r="AG49" s="284">
        <v>215</v>
      </c>
      <c r="AH49" s="284">
        <v>434</v>
      </c>
    </row>
    <row r="50" spans="1:34" x14ac:dyDescent="0.25">
      <c r="A50" s="454"/>
      <c r="B50" s="445"/>
      <c r="C50" s="276" t="s">
        <v>146</v>
      </c>
      <c r="D50" s="273" t="s">
        <v>198</v>
      </c>
      <c r="E50" s="286">
        <v>997</v>
      </c>
      <c r="F50" s="284">
        <v>777.2</v>
      </c>
      <c r="G50" s="284">
        <v>405</v>
      </c>
      <c r="H50" s="284">
        <v>165</v>
      </c>
      <c r="I50" s="284">
        <v>998</v>
      </c>
      <c r="J50" s="286">
        <v>1826</v>
      </c>
      <c r="K50" s="286">
        <v>6361</v>
      </c>
      <c r="L50" s="284">
        <v>601.9</v>
      </c>
      <c r="M50" s="284">
        <v>261</v>
      </c>
      <c r="N50" s="284">
        <v>131</v>
      </c>
      <c r="O50" s="284">
        <v>668</v>
      </c>
      <c r="P50" s="286">
        <v>1400</v>
      </c>
      <c r="Q50" s="286">
        <v>11789</v>
      </c>
      <c r="R50" s="284">
        <v>391.6</v>
      </c>
      <c r="S50" s="284">
        <v>171</v>
      </c>
      <c r="T50" s="284">
        <v>88</v>
      </c>
      <c r="U50" s="284">
        <v>343</v>
      </c>
      <c r="V50" s="284">
        <v>872</v>
      </c>
      <c r="W50" s="286">
        <v>13024</v>
      </c>
      <c r="X50" s="284">
        <v>201.1</v>
      </c>
      <c r="Y50" s="284">
        <v>102</v>
      </c>
      <c r="Z50" s="284">
        <v>43</v>
      </c>
      <c r="AA50" s="284">
        <v>202</v>
      </c>
      <c r="AB50" s="284">
        <v>361</v>
      </c>
      <c r="AC50" s="284">
        <v>439</v>
      </c>
      <c r="AD50" s="284">
        <v>177.8</v>
      </c>
      <c r="AE50" s="284">
        <v>109</v>
      </c>
      <c r="AF50" s="284">
        <v>53</v>
      </c>
      <c r="AG50" s="284">
        <v>242</v>
      </c>
      <c r="AH50" s="284">
        <v>428</v>
      </c>
    </row>
    <row r="51" spans="1:34" ht="14.4" x14ac:dyDescent="0.3">
      <c r="A51" s="454"/>
      <c r="B51" s="165" t="s">
        <v>453</v>
      </c>
      <c r="C51" s="276" t="s">
        <v>421</v>
      </c>
      <c r="D51" s="273" t="s">
        <v>418</v>
      </c>
      <c r="E51" s="286">
        <v>1188</v>
      </c>
      <c r="F51" s="284">
        <v>1625.7</v>
      </c>
      <c r="G51" s="284">
        <v>1014.5</v>
      </c>
      <c r="H51" s="284">
        <v>258</v>
      </c>
      <c r="I51" s="284">
        <v>2384.5</v>
      </c>
      <c r="J51" s="286">
        <v>4332</v>
      </c>
      <c r="K51" s="286">
        <v>3721</v>
      </c>
      <c r="L51" s="284">
        <v>1470</v>
      </c>
      <c r="M51" s="284">
        <v>697</v>
      </c>
      <c r="N51" s="284">
        <v>258</v>
      </c>
      <c r="O51" s="284">
        <v>1892</v>
      </c>
      <c r="P51" s="286">
        <v>4165</v>
      </c>
      <c r="Q51" s="286">
        <v>11136</v>
      </c>
      <c r="R51" s="284">
        <v>1157</v>
      </c>
      <c r="S51" s="284">
        <v>409</v>
      </c>
      <c r="T51" s="284">
        <v>232</v>
      </c>
      <c r="U51" s="284">
        <v>1399</v>
      </c>
      <c r="V51" s="284">
        <v>3320</v>
      </c>
      <c r="W51" s="286">
        <v>11296</v>
      </c>
      <c r="X51" s="284">
        <v>571.4</v>
      </c>
      <c r="Y51" s="284">
        <v>264</v>
      </c>
      <c r="Z51" s="284">
        <v>152</v>
      </c>
      <c r="AA51" s="284">
        <v>443</v>
      </c>
      <c r="AB51" s="284">
        <v>1198</v>
      </c>
      <c r="AC51" s="284">
        <v>1414</v>
      </c>
      <c r="AD51" s="284">
        <v>324.5</v>
      </c>
      <c r="AE51" s="284">
        <v>226.5</v>
      </c>
      <c r="AF51" s="284">
        <v>105</v>
      </c>
      <c r="AG51" s="284">
        <v>382</v>
      </c>
      <c r="AH51" s="284">
        <v>559</v>
      </c>
    </row>
    <row r="52" spans="1:34" ht="26.4" x14ac:dyDescent="0.25">
      <c r="A52" s="454"/>
      <c r="B52" s="273" t="s">
        <v>279</v>
      </c>
      <c r="C52" s="276" t="s">
        <v>125</v>
      </c>
      <c r="D52" s="273" t="s">
        <v>126</v>
      </c>
      <c r="E52" s="286">
        <v>3498</v>
      </c>
      <c r="F52" s="285">
        <v>2114.8000000000002</v>
      </c>
      <c r="G52" s="284">
        <v>985.5</v>
      </c>
      <c r="H52" s="284">
        <v>272</v>
      </c>
      <c r="I52" s="285">
        <v>2695</v>
      </c>
      <c r="J52" s="286">
        <v>6088</v>
      </c>
      <c r="K52" s="286">
        <v>10063</v>
      </c>
      <c r="L52" s="286">
        <v>1705</v>
      </c>
      <c r="M52" s="284">
        <v>624</v>
      </c>
      <c r="N52" s="284">
        <v>303</v>
      </c>
      <c r="O52" s="285">
        <v>1826</v>
      </c>
      <c r="P52" s="286">
        <v>4659</v>
      </c>
      <c r="Q52" s="286">
        <v>10051</v>
      </c>
      <c r="R52" s="285">
        <v>1193.0999999999999</v>
      </c>
      <c r="S52" s="284">
        <v>406</v>
      </c>
      <c r="T52" s="284">
        <v>205</v>
      </c>
      <c r="U52" s="286">
        <v>1034</v>
      </c>
      <c r="V52" s="286">
        <v>3168</v>
      </c>
      <c r="W52" s="286">
        <v>14646</v>
      </c>
      <c r="X52" s="284">
        <v>452.1</v>
      </c>
      <c r="Y52" s="284">
        <v>224</v>
      </c>
      <c r="Z52" s="284">
        <v>113</v>
      </c>
      <c r="AA52" s="284">
        <v>400</v>
      </c>
      <c r="AB52" s="285">
        <v>676</v>
      </c>
      <c r="AC52" s="286">
        <v>485</v>
      </c>
      <c r="AD52" s="284">
        <v>309.39999999999998</v>
      </c>
      <c r="AE52" s="284">
        <v>234</v>
      </c>
      <c r="AF52" s="284">
        <v>95</v>
      </c>
      <c r="AG52" s="284">
        <v>459</v>
      </c>
      <c r="AH52" s="284">
        <v>666</v>
      </c>
    </row>
    <row r="53" spans="1:34" ht="26.4" x14ac:dyDescent="0.25">
      <c r="A53" s="454"/>
      <c r="B53" s="273" t="s">
        <v>280</v>
      </c>
      <c r="C53" s="276" t="s">
        <v>115</v>
      </c>
      <c r="D53" s="273" t="s">
        <v>172</v>
      </c>
      <c r="E53" s="286">
        <v>1963</v>
      </c>
      <c r="F53" s="285">
        <v>2500.4</v>
      </c>
      <c r="G53" s="284">
        <v>898</v>
      </c>
      <c r="H53" s="284">
        <v>159</v>
      </c>
      <c r="I53" s="285">
        <v>3207</v>
      </c>
      <c r="J53" s="286">
        <v>7264</v>
      </c>
      <c r="K53" s="286">
        <v>7226</v>
      </c>
      <c r="L53" s="285">
        <v>2748.4</v>
      </c>
      <c r="M53" s="284">
        <v>1275</v>
      </c>
      <c r="N53" s="284">
        <v>378</v>
      </c>
      <c r="O53" s="285">
        <v>3423</v>
      </c>
      <c r="P53" s="286">
        <v>7520</v>
      </c>
      <c r="Q53" s="286">
        <v>15293</v>
      </c>
      <c r="R53" s="286">
        <v>1746</v>
      </c>
      <c r="S53" s="284">
        <v>565</v>
      </c>
      <c r="T53" s="284">
        <v>283</v>
      </c>
      <c r="U53" s="286">
        <v>1601</v>
      </c>
      <c r="V53" s="286">
        <v>4700</v>
      </c>
      <c r="W53" s="286">
        <v>11482</v>
      </c>
      <c r="X53" s="284">
        <v>709.6</v>
      </c>
      <c r="Y53" s="284">
        <v>321</v>
      </c>
      <c r="Z53" s="284">
        <v>173</v>
      </c>
      <c r="AA53" s="284">
        <v>558</v>
      </c>
      <c r="AB53" s="285">
        <v>1099</v>
      </c>
      <c r="AC53" s="286">
        <v>1502</v>
      </c>
      <c r="AD53" s="284">
        <v>503.9</v>
      </c>
      <c r="AE53" s="284">
        <v>184</v>
      </c>
      <c r="AF53" s="284">
        <v>100</v>
      </c>
      <c r="AG53" s="284">
        <v>451</v>
      </c>
      <c r="AH53" s="284">
        <v>803</v>
      </c>
    </row>
    <row r="54" spans="1:34" x14ac:dyDescent="0.25">
      <c r="A54" s="454"/>
      <c r="B54" s="445" t="s">
        <v>2</v>
      </c>
      <c r="C54" s="445"/>
      <c r="D54" s="445"/>
      <c r="E54" s="286">
        <v>43737</v>
      </c>
      <c r="F54" s="284">
        <v>1599.7</v>
      </c>
      <c r="G54" s="284">
        <v>639</v>
      </c>
      <c r="H54" s="284">
        <v>179</v>
      </c>
      <c r="I54" s="285">
        <v>1823</v>
      </c>
      <c r="J54" s="286">
        <v>4424</v>
      </c>
      <c r="K54" s="286">
        <v>141181</v>
      </c>
      <c r="L54" s="284">
        <v>1336.1</v>
      </c>
      <c r="M54" s="284">
        <v>470</v>
      </c>
      <c r="N54" s="284">
        <v>199</v>
      </c>
      <c r="O54" s="285">
        <v>1499</v>
      </c>
      <c r="P54" s="286">
        <v>3537</v>
      </c>
      <c r="Q54" s="286">
        <v>322364</v>
      </c>
      <c r="R54" s="284">
        <v>753.7</v>
      </c>
      <c r="S54" s="284">
        <v>264</v>
      </c>
      <c r="T54" s="284">
        <v>126</v>
      </c>
      <c r="U54" s="284">
        <v>575</v>
      </c>
      <c r="V54" s="286">
        <v>1706</v>
      </c>
      <c r="W54" s="286">
        <v>260201</v>
      </c>
      <c r="X54" s="284">
        <v>321.2</v>
      </c>
      <c r="Y54" s="284">
        <v>158</v>
      </c>
      <c r="Z54" s="284">
        <v>79</v>
      </c>
      <c r="AA54" s="284">
        <v>301</v>
      </c>
      <c r="AB54" s="284">
        <v>543</v>
      </c>
      <c r="AC54" s="286">
        <v>12142</v>
      </c>
      <c r="AD54" s="284">
        <v>285.3</v>
      </c>
      <c r="AE54" s="284">
        <v>157</v>
      </c>
      <c r="AF54" s="284">
        <v>66</v>
      </c>
      <c r="AG54" s="284">
        <v>326</v>
      </c>
      <c r="AH54" s="284">
        <v>550</v>
      </c>
    </row>
    <row r="55" spans="1:34" ht="39.6" x14ac:dyDescent="0.25">
      <c r="A55" s="454" t="s">
        <v>223</v>
      </c>
      <c r="B55" s="273" t="s">
        <v>281</v>
      </c>
      <c r="C55" s="276" t="s">
        <v>118</v>
      </c>
      <c r="D55" s="273" t="s">
        <v>217</v>
      </c>
      <c r="E55" s="286">
        <v>4688</v>
      </c>
      <c r="F55" s="284">
        <v>1699.5</v>
      </c>
      <c r="G55" s="284">
        <v>761.5</v>
      </c>
      <c r="H55" s="284">
        <v>219</v>
      </c>
      <c r="I55" s="285">
        <v>2313.5</v>
      </c>
      <c r="J55" s="286">
        <v>4634</v>
      </c>
      <c r="K55" s="286">
        <v>9270</v>
      </c>
      <c r="L55" s="284">
        <v>1415.4</v>
      </c>
      <c r="M55" s="284">
        <v>529</v>
      </c>
      <c r="N55" s="284">
        <v>262</v>
      </c>
      <c r="O55" s="285">
        <v>1659</v>
      </c>
      <c r="P55" s="286">
        <v>4008</v>
      </c>
      <c r="Q55" s="286">
        <v>13457</v>
      </c>
      <c r="R55" s="284">
        <v>1200.0999999999999</v>
      </c>
      <c r="S55" s="284">
        <v>382</v>
      </c>
      <c r="T55" s="284">
        <v>187</v>
      </c>
      <c r="U55" s="286">
        <v>1317</v>
      </c>
      <c r="V55" s="286">
        <v>3507</v>
      </c>
      <c r="W55" s="286">
        <v>13248</v>
      </c>
      <c r="X55" s="284">
        <v>544.79999999999995</v>
      </c>
      <c r="Y55" s="284">
        <v>212</v>
      </c>
      <c r="Z55" s="284">
        <v>111</v>
      </c>
      <c r="AA55" s="284">
        <v>406</v>
      </c>
      <c r="AB55" s="285">
        <v>1097</v>
      </c>
      <c r="AC55" s="286">
        <v>806</v>
      </c>
      <c r="AD55" s="284">
        <v>418</v>
      </c>
      <c r="AE55" s="284">
        <v>208.5</v>
      </c>
      <c r="AF55" s="284">
        <v>95</v>
      </c>
      <c r="AG55" s="284">
        <v>400</v>
      </c>
      <c r="AH55" s="284">
        <v>664</v>
      </c>
    </row>
    <row r="56" spans="1:34" ht="26.4" x14ac:dyDescent="0.25">
      <c r="A56" s="454"/>
      <c r="B56" s="273" t="s">
        <v>282</v>
      </c>
      <c r="C56" s="276" t="s">
        <v>460</v>
      </c>
      <c r="D56" s="273" t="s">
        <v>47</v>
      </c>
      <c r="E56" s="286">
        <v>3963</v>
      </c>
      <c r="F56" s="284">
        <v>1233.5999999999999</v>
      </c>
      <c r="G56" s="284">
        <v>472</v>
      </c>
      <c r="H56" s="284">
        <v>193</v>
      </c>
      <c r="I56" s="284">
        <v>1515</v>
      </c>
      <c r="J56" s="286">
        <v>3297</v>
      </c>
      <c r="K56" s="286">
        <v>15045</v>
      </c>
      <c r="L56" s="284">
        <v>1027.5999999999999</v>
      </c>
      <c r="M56" s="284">
        <v>408</v>
      </c>
      <c r="N56" s="284">
        <v>217</v>
      </c>
      <c r="O56" s="284">
        <v>1131</v>
      </c>
      <c r="P56" s="286">
        <v>2767</v>
      </c>
      <c r="Q56" s="286">
        <v>16395</v>
      </c>
      <c r="R56" s="284">
        <v>476.9</v>
      </c>
      <c r="S56" s="284">
        <v>220</v>
      </c>
      <c r="T56" s="284">
        <v>123</v>
      </c>
      <c r="U56" s="284">
        <v>423</v>
      </c>
      <c r="V56" s="286">
        <v>920</v>
      </c>
      <c r="W56" s="286">
        <v>10271</v>
      </c>
      <c r="X56" s="284">
        <v>273.39999999999998</v>
      </c>
      <c r="Y56" s="284">
        <v>139</v>
      </c>
      <c r="Z56" s="284">
        <v>76</v>
      </c>
      <c r="AA56" s="284">
        <v>247</v>
      </c>
      <c r="AB56" s="284">
        <v>462</v>
      </c>
      <c r="AC56" s="286">
        <v>565</v>
      </c>
      <c r="AD56" s="284">
        <v>232.5</v>
      </c>
      <c r="AE56" s="284">
        <v>103</v>
      </c>
      <c r="AF56" s="284">
        <v>36</v>
      </c>
      <c r="AG56" s="284">
        <v>259</v>
      </c>
      <c r="AH56" s="284">
        <v>540</v>
      </c>
    </row>
    <row r="57" spans="1:34" x14ac:dyDescent="0.25">
      <c r="A57" s="454"/>
      <c r="B57" s="273" t="s">
        <v>283</v>
      </c>
      <c r="C57" s="276" t="s">
        <v>387</v>
      </c>
      <c r="D57" s="273" t="s">
        <v>49</v>
      </c>
      <c r="E57" s="286">
        <v>4056</v>
      </c>
      <c r="F57" s="285">
        <v>1133</v>
      </c>
      <c r="G57" s="284">
        <v>424.5</v>
      </c>
      <c r="H57" s="284">
        <v>92</v>
      </c>
      <c r="I57" s="285">
        <v>1515</v>
      </c>
      <c r="J57" s="286">
        <v>3193</v>
      </c>
      <c r="K57" s="286">
        <v>10597</v>
      </c>
      <c r="L57" s="285">
        <v>1492.8</v>
      </c>
      <c r="M57" s="284">
        <v>790</v>
      </c>
      <c r="N57" s="284">
        <v>291</v>
      </c>
      <c r="O57" s="285">
        <v>1911</v>
      </c>
      <c r="P57" s="286">
        <v>4190</v>
      </c>
      <c r="Q57" s="286">
        <v>25651</v>
      </c>
      <c r="R57" s="284">
        <v>1259.2</v>
      </c>
      <c r="S57" s="284">
        <v>487</v>
      </c>
      <c r="T57" s="284">
        <v>220</v>
      </c>
      <c r="U57" s="286">
        <v>1501</v>
      </c>
      <c r="V57" s="286">
        <v>3864</v>
      </c>
      <c r="W57" s="286">
        <v>26064</v>
      </c>
      <c r="X57" s="284">
        <v>366.9</v>
      </c>
      <c r="Y57" s="284">
        <v>173</v>
      </c>
      <c r="Z57" s="284">
        <v>81</v>
      </c>
      <c r="AA57" s="284">
        <v>340</v>
      </c>
      <c r="AB57" s="284">
        <v>651</v>
      </c>
      <c r="AC57" s="286">
        <v>1166</v>
      </c>
      <c r="AD57" s="284">
        <v>246.2</v>
      </c>
      <c r="AE57" s="284">
        <v>120</v>
      </c>
      <c r="AF57" s="284">
        <v>59</v>
      </c>
      <c r="AG57" s="284">
        <v>246</v>
      </c>
      <c r="AH57" s="284">
        <v>534</v>
      </c>
    </row>
    <row r="58" spans="1:34" ht="26.4" x14ac:dyDescent="0.25">
      <c r="A58" s="454"/>
      <c r="B58" s="273" t="s">
        <v>284</v>
      </c>
      <c r="C58" s="276" t="s">
        <v>163</v>
      </c>
      <c r="D58" s="273" t="s">
        <v>164</v>
      </c>
      <c r="E58" s="286">
        <v>5885</v>
      </c>
      <c r="F58" s="285">
        <v>1778.2</v>
      </c>
      <c r="G58" s="284">
        <v>1090</v>
      </c>
      <c r="H58" s="284">
        <v>352</v>
      </c>
      <c r="I58" s="285">
        <v>2453</v>
      </c>
      <c r="J58" s="286">
        <v>4540</v>
      </c>
      <c r="K58" s="286">
        <v>13601</v>
      </c>
      <c r="L58" s="285">
        <v>1590</v>
      </c>
      <c r="M58" s="284">
        <v>647</v>
      </c>
      <c r="N58" s="284">
        <v>279</v>
      </c>
      <c r="O58" s="285">
        <v>1966</v>
      </c>
      <c r="P58" s="286">
        <v>4463</v>
      </c>
      <c r="Q58" s="286">
        <v>19264</v>
      </c>
      <c r="R58" s="285">
        <v>915.7</v>
      </c>
      <c r="S58" s="284">
        <v>328</v>
      </c>
      <c r="T58" s="284">
        <v>167</v>
      </c>
      <c r="U58" s="286">
        <v>786</v>
      </c>
      <c r="V58" s="286">
        <v>2573</v>
      </c>
      <c r="W58" s="286">
        <v>11022</v>
      </c>
      <c r="X58" s="284">
        <v>385.2</v>
      </c>
      <c r="Y58" s="284">
        <v>165</v>
      </c>
      <c r="Z58" s="284">
        <v>84</v>
      </c>
      <c r="AA58" s="284">
        <v>347</v>
      </c>
      <c r="AB58" s="284">
        <v>690</v>
      </c>
      <c r="AC58" s="286">
        <v>7034</v>
      </c>
      <c r="AD58" s="284">
        <v>157.4</v>
      </c>
      <c r="AE58" s="284">
        <v>63</v>
      </c>
      <c r="AF58" s="284">
        <v>21</v>
      </c>
      <c r="AG58" s="284">
        <v>192</v>
      </c>
      <c r="AH58" s="284">
        <v>401</v>
      </c>
    </row>
    <row r="59" spans="1:34" x14ac:dyDescent="0.25">
      <c r="A59" s="454"/>
      <c r="B59" s="445" t="s">
        <v>2</v>
      </c>
      <c r="C59" s="445"/>
      <c r="D59" s="445"/>
      <c r="E59" s="286">
        <v>18592</v>
      </c>
      <c r="F59" s="285">
        <v>1501.5</v>
      </c>
      <c r="G59" s="284">
        <v>722</v>
      </c>
      <c r="H59" s="284">
        <v>218.5</v>
      </c>
      <c r="I59" s="285">
        <v>1900</v>
      </c>
      <c r="J59" s="286">
        <v>4159</v>
      </c>
      <c r="K59" s="286">
        <v>48513</v>
      </c>
      <c r="L59" s="285">
        <v>1361</v>
      </c>
      <c r="M59" s="284">
        <v>527</v>
      </c>
      <c r="N59" s="284">
        <v>256</v>
      </c>
      <c r="O59" s="285">
        <v>1629</v>
      </c>
      <c r="P59" s="286">
        <v>3905</v>
      </c>
      <c r="Q59" s="286">
        <v>74767</v>
      </c>
      <c r="R59" s="284">
        <v>988.5</v>
      </c>
      <c r="S59" s="284">
        <v>349</v>
      </c>
      <c r="T59" s="284">
        <v>167</v>
      </c>
      <c r="U59" s="286">
        <v>975</v>
      </c>
      <c r="V59" s="286">
        <v>2884</v>
      </c>
      <c r="W59" s="286">
        <v>60605</v>
      </c>
      <c r="X59" s="284">
        <v>393.3</v>
      </c>
      <c r="Y59" s="284">
        <v>172</v>
      </c>
      <c r="Z59" s="284">
        <v>86</v>
      </c>
      <c r="AA59" s="284">
        <v>339</v>
      </c>
      <c r="AB59" s="284">
        <v>672</v>
      </c>
      <c r="AC59" s="286">
        <v>9571</v>
      </c>
      <c r="AD59" s="284">
        <v>194.6</v>
      </c>
      <c r="AE59" s="284">
        <v>81</v>
      </c>
      <c r="AF59" s="284">
        <v>28</v>
      </c>
      <c r="AG59" s="284">
        <v>223</v>
      </c>
      <c r="AH59" s="284">
        <v>449</v>
      </c>
    </row>
    <row r="60" spans="1:34" ht="13.5" customHeight="1" x14ac:dyDescent="0.25">
      <c r="A60" s="454" t="s">
        <v>224</v>
      </c>
      <c r="B60" s="445" t="s">
        <v>339</v>
      </c>
      <c r="C60" s="276" t="s">
        <v>120</v>
      </c>
      <c r="D60" s="273" t="s">
        <v>22</v>
      </c>
      <c r="E60" s="284">
        <v>34</v>
      </c>
      <c r="F60" s="284">
        <v>148.30000000000001</v>
      </c>
      <c r="G60" s="284">
        <v>104</v>
      </c>
      <c r="H60" s="284">
        <v>50</v>
      </c>
      <c r="I60" s="284">
        <v>186</v>
      </c>
      <c r="J60" s="284">
        <v>361</v>
      </c>
      <c r="K60" s="284">
        <v>782</v>
      </c>
      <c r="L60" s="284">
        <v>124.7</v>
      </c>
      <c r="M60" s="284">
        <v>80</v>
      </c>
      <c r="N60" s="284">
        <v>45</v>
      </c>
      <c r="O60" s="284">
        <v>144</v>
      </c>
      <c r="P60" s="284">
        <v>228</v>
      </c>
      <c r="Q60" s="284">
        <v>21754</v>
      </c>
      <c r="R60" s="284">
        <v>120.6</v>
      </c>
      <c r="S60" s="284">
        <v>102</v>
      </c>
      <c r="T60" s="284">
        <v>58</v>
      </c>
      <c r="U60" s="284">
        <v>163</v>
      </c>
      <c r="V60" s="284">
        <v>229</v>
      </c>
      <c r="W60" s="286">
        <v>18454</v>
      </c>
      <c r="X60" s="284">
        <v>127.2</v>
      </c>
      <c r="Y60" s="284">
        <v>114</v>
      </c>
      <c r="Z60" s="284">
        <v>59</v>
      </c>
      <c r="AA60" s="284">
        <v>176</v>
      </c>
      <c r="AB60" s="284">
        <v>245</v>
      </c>
      <c r="AC60" s="286">
        <v>8375</v>
      </c>
      <c r="AD60" s="284">
        <v>159.80000000000001</v>
      </c>
      <c r="AE60" s="284">
        <v>142</v>
      </c>
      <c r="AF60" s="284">
        <v>66</v>
      </c>
      <c r="AG60" s="284">
        <v>234</v>
      </c>
      <c r="AH60" s="284">
        <v>313</v>
      </c>
    </row>
    <row r="61" spans="1:34" x14ac:dyDescent="0.25">
      <c r="A61" s="454"/>
      <c r="B61" s="445"/>
      <c r="C61" s="276" t="s">
        <v>123</v>
      </c>
      <c r="D61" s="273" t="s">
        <v>34</v>
      </c>
      <c r="E61" s="284">
        <v>142</v>
      </c>
      <c r="F61" s="284">
        <v>770.7</v>
      </c>
      <c r="G61" s="284">
        <v>227</v>
      </c>
      <c r="H61" s="284">
        <v>109</v>
      </c>
      <c r="I61" s="284">
        <v>1062</v>
      </c>
      <c r="J61" s="284">
        <v>2266</v>
      </c>
      <c r="K61" s="284">
        <v>3612</v>
      </c>
      <c r="L61" s="284">
        <v>484.7</v>
      </c>
      <c r="M61" s="284">
        <v>175</v>
      </c>
      <c r="N61" s="284">
        <v>88</v>
      </c>
      <c r="O61" s="284">
        <v>370</v>
      </c>
      <c r="P61" s="284">
        <v>1337</v>
      </c>
      <c r="Q61" s="286">
        <v>8247</v>
      </c>
      <c r="R61" s="284">
        <v>328.2</v>
      </c>
      <c r="S61" s="284">
        <v>176</v>
      </c>
      <c r="T61" s="284">
        <v>96</v>
      </c>
      <c r="U61" s="284">
        <v>302</v>
      </c>
      <c r="V61" s="284">
        <v>548</v>
      </c>
      <c r="W61" s="286">
        <v>10247</v>
      </c>
      <c r="X61" s="284">
        <v>186.1</v>
      </c>
      <c r="Y61" s="284">
        <v>138</v>
      </c>
      <c r="Z61" s="284">
        <v>73</v>
      </c>
      <c r="AA61" s="284">
        <v>228</v>
      </c>
      <c r="AB61" s="284">
        <v>344</v>
      </c>
      <c r="AC61" s="284">
        <v>376</v>
      </c>
      <c r="AD61" s="284">
        <v>175.3</v>
      </c>
      <c r="AE61" s="284">
        <v>122.5</v>
      </c>
      <c r="AF61" s="284">
        <v>51</v>
      </c>
      <c r="AG61" s="284">
        <v>247</v>
      </c>
      <c r="AH61" s="284">
        <v>380</v>
      </c>
    </row>
    <row r="62" spans="1:34" x14ac:dyDescent="0.25">
      <c r="A62" s="454"/>
      <c r="B62" s="273" t="s">
        <v>340</v>
      </c>
      <c r="C62" s="276" t="s">
        <v>376</v>
      </c>
      <c r="D62" s="273" t="s">
        <v>377</v>
      </c>
      <c r="E62" s="284">
        <v>11</v>
      </c>
      <c r="F62" s="284">
        <v>166.5</v>
      </c>
      <c r="G62" s="284">
        <v>178</v>
      </c>
      <c r="H62" s="284">
        <v>128</v>
      </c>
      <c r="I62" s="284">
        <v>212</v>
      </c>
      <c r="J62" s="284">
        <v>221</v>
      </c>
      <c r="K62" s="284">
        <v>203</v>
      </c>
      <c r="L62" s="284">
        <v>170.8</v>
      </c>
      <c r="M62" s="284">
        <v>152</v>
      </c>
      <c r="N62" s="284">
        <v>81</v>
      </c>
      <c r="O62" s="284">
        <v>241</v>
      </c>
      <c r="P62" s="284">
        <v>338</v>
      </c>
      <c r="Q62" s="286">
        <v>2222</v>
      </c>
      <c r="R62" s="284">
        <v>148.4</v>
      </c>
      <c r="S62" s="284">
        <v>125</v>
      </c>
      <c r="T62" s="284">
        <v>80</v>
      </c>
      <c r="U62" s="284">
        <v>198</v>
      </c>
      <c r="V62" s="284">
        <v>267</v>
      </c>
      <c r="W62" s="286">
        <v>13049</v>
      </c>
      <c r="X62" s="284">
        <v>130.4</v>
      </c>
      <c r="Y62" s="284">
        <v>111</v>
      </c>
      <c r="Z62" s="284">
        <v>72</v>
      </c>
      <c r="AA62" s="284">
        <v>170</v>
      </c>
      <c r="AB62" s="284">
        <v>235</v>
      </c>
      <c r="AC62" s="284">
        <v>290</v>
      </c>
      <c r="AD62" s="284">
        <v>156.9</v>
      </c>
      <c r="AE62" s="284">
        <v>134.5</v>
      </c>
      <c r="AF62" s="284">
        <v>70</v>
      </c>
      <c r="AG62" s="284">
        <v>224</v>
      </c>
      <c r="AH62" s="284">
        <v>296.5</v>
      </c>
    </row>
    <row r="63" spans="1:34" x14ac:dyDescent="0.25">
      <c r="A63" s="454"/>
      <c r="B63" s="273" t="s">
        <v>277</v>
      </c>
      <c r="C63" s="276" t="s">
        <v>382</v>
      </c>
      <c r="D63" s="273" t="s">
        <v>41</v>
      </c>
      <c r="E63" s="284">
        <v>2</v>
      </c>
      <c r="F63" s="284">
        <v>106.5</v>
      </c>
      <c r="G63" s="284">
        <v>106.5</v>
      </c>
      <c r="H63" s="284">
        <v>11</v>
      </c>
      <c r="I63" s="284">
        <v>202</v>
      </c>
      <c r="J63" s="284">
        <v>202</v>
      </c>
      <c r="K63" s="284">
        <v>30</v>
      </c>
      <c r="L63" s="284">
        <v>6799.7</v>
      </c>
      <c r="M63" s="284">
        <v>112.5</v>
      </c>
      <c r="N63" s="284">
        <v>57</v>
      </c>
      <c r="O63" s="284">
        <v>264</v>
      </c>
      <c r="P63" s="284">
        <v>391.5</v>
      </c>
      <c r="Q63" s="284">
        <v>2367</v>
      </c>
      <c r="R63" s="284">
        <v>127.9</v>
      </c>
      <c r="S63" s="284">
        <v>114</v>
      </c>
      <c r="T63" s="284">
        <v>75</v>
      </c>
      <c r="U63" s="284">
        <v>167</v>
      </c>
      <c r="V63" s="284">
        <v>222</v>
      </c>
      <c r="W63" s="286">
        <v>13669</v>
      </c>
      <c r="X63" s="284">
        <v>106.9</v>
      </c>
      <c r="Y63" s="284">
        <v>88</v>
      </c>
      <c r="Z63" s="284">
        <v>61</v>
      </c>
      <c r="AA63" s="284">
        <v>131</v>
      </c>
      <c r="AB63" s="284">
        <v>185</v>
      </c>
      <c r="AC63" s="284">
        <v>828</v>
      </c>
      <c r="AD63" s="284">
        <v>145.19999999999999</v>
      </c>
      <c r="AE63" s="284">
        <v>116</v>
      </c>
      <c r="AF63" s="284">
        <v>69</v>
      </c>
      <c r="AG63" s="284">
        <v>196</v>
      </c>
      <c r="AH63" s="284">
        <v>279</v>
      </c>
    </row>
    <row r="64" spans="1:34" ht="15" customHeight="1" x14ac:dyDescent="0.25">
      <c r="A64" s="454"/>
      <c r="B64" s="445" t="s">
        <v>281</v>
      </c>
      <c r="C64" s="276" t="s">
        <v>161</v>
      </c>
      <c r="D64" s="273" t="s">
        <v>218</v>
      </c>
      <c r="E64" s="284">
        <v>19</v>
      </c>
      <c r="F64" s="284">
        <v>827.6</v>
      </c>
      <c r="G64" s="284">
        <v>466</v>
      </c>
      <c r="H64" s="284">
        <v>195</v>
      </c>
      <c r="I64" s="286">
        <v>1511</v>
      </c>
      <c r="J64" s="286">
        <v>2389</v>
      </c>
      <c r="K64" s="284">
        <v>120</v>
      </c>
      <c r="L64" s="284">
        <v>654.9</v>
      </c>
      <c r="M64" s="284">
        <v>426</v>
      </c>
      <c r="N64" s="284">
        <v>138.5</v>
      </c>
      <c r="O64" s="285">
        <v>989</v>
      </c>
      <c r="P64" s="286">
        <v>1536</v>
      </c>
      <c r="Q64" s="284">
        <v>1588</v>
      </c>
      <c r="R64" s="284">
        <v>416.7</v>
      </c>
      <c r="S64" s="284">
        <v>184</v>
      </c>
      <c r="T64" s="284">
        <v>95</v>
      </c>
      <c r="U64" s="284">
        <v>501</v>
      </c>
      <c r="V64" s="286">
        <v>1177</v>
      </c>
      <c r="W64" s="286">
        <v>7844</v>
      </c>
      <c r="X64" s="284">
        <v>242.1</v>
      </c>
      <c r="Y64" s="284">
        <v>123</v>
      </c>
      <c r="Z64" s="284">
        <v>71</v>
      </c>
      <c r="AA64" s="284">
        <v>210</v>
      </c>
      <c r="AB64" s="284">
        <v>469</v>
      </c>
      <c r="AC64" s="284">
        <v>94</v>
      </c>
      <c r="AD64" s="284">
        <v>146.4</v>
      </c>
      <c r="AE64" s="284">
        <v>104</v>
      </c>
      <c r="AF64" s="284">
        <v>64</v>
      </c>
      <c r="AG64" s="284">
        <v>170</v>
      </c>
      <c r="AH64" s="284">
        <v>275</v>
      </c>
    </row>
    <row r="65" spans="1:34" ht="12.75" customHeight="1" x14ac:dyDescent="0.25">
      <c r="A65" s="454"/>
      <c r="B65" s="445"/>
      <c r="C65" s="276" t="s">
        <v>162</v>
      </c>
      <c r="D65" s="273" t="s">
        <v>219</v>
      </c>
      <c r="E65" s="284">
        <v>15</v>
      </c>
      <c r="F65" s="284">
        <v>186.5</v>
      </c>
      <c r="G65" s="284">
        <v>135</v>
      </c>
      <c r="H65" s="284">
        <v>52</v>
      </c>
      <c r="I65" s="286">
        <v>257</v>
      </c>
      <c r="J65" s="286">
        <v>330</v>
      </c>
      <c r="K65" s="284">
        <v>194</v>
      </c>
      <c r="L65" s="284">
        <v>88.9</v>
      </c>
      <c r="M65" s="284">
        <v>63</v>
      </c>
      <c r="N65" s="284">
        <v>27</v>
      </c>
      <c r="O65" s="286">
        <v>121</v>
      </c>
      <c r="P65" s="286">
        <v>171</v>
      </c>
      <c r="Q65" s="284">
        <v>2641</v>
      </c>
      <c r="R65" s="284">
        <v>91.6</v>
      </c>
      <c r="S65" s="284">
        <v>81</v>
      </c>
      <c r="T65" s="284">
        <v>54</v>
      </c>
      <c r="U65" s="284">
        <v>113</v>
      </c>
      <c r="V65" s="284">
        <v>163</v>
      </c>
      <c r="W65" s="286">
        <v>3329</v>
      </c>
      <c r="X65" s="284">
        <v>88.6</v>
      </c>
      <c r="Y65" s="284">
        <v>75</v>
      </c>
      <c r="Z65" s="284">
        <v>42</v>
      </c>
      <c r="AA65" s="284">
        <v>116</v>
      </c>
      <c r="AB65" s="284">
        <v>173</v>
      </c>
      <c r="AC65" s="284">
        <v>108</v>
      </c>
      <c r="AD65" s="284">
        <v>76.5</v>
      </c>
      <c r="AE65" s="284">
        <v>56.5</v>
      </c>
      <c r="AF65" s="284">
        <v>31.5</v>
      </c>
      <c r="AG65" s="284">
        <v>114</v>
      </c>
      <c r="AH65" s="284">
        <v>154</v>
      </c>
    </row>
    <row r="66" spans="1:34" x14ac:dyDescent="0.25">
      <c r="A66" s="454"/>
      <c r="B66" s="464" t="s">
        <v>285</v>
      </c>
      <c r="C66" s="276" t="s">
        <v>385</v>
      </c>
      <c r="D66" s="273" t="s">
        <v>48</v>
      </c>
      <c r="E66" s="284">
        <v>221</v>
      </c>
      <c r="F66" s="284">
        <v>80.400000000000006</v>
      </c>
      <c r="G66" s="284">
        <v>8</v>
      </c>
      <c r="H66" s="284">
        <v>5</v>
      </c>
      <c r="I66" s="284">
        <v>80</v>
      </c>
      <c r="J66" s="284">
        <v>242</v>
      </c>
      <c r="K66" s="284">
        <v>5851</v>
      </c>
      <c r="L66" s="284">
        <v>252.7</v>
      </c>
      <c r="M66" s="284">
        <v>181</v>
      </c>
      <c r="N66" s="284">
        <v>108</v>
      </c>
      <c r="O66" s="284">
        <v>289</v>
      </c>
      <c r="P66" s="284">
        <v>463</v>
      </c>
      <c r="Q66" s="286">
        <v>12738</v>
      </c>
      <c r="R66" s="284">
        <v>243.2</v>
      </c>
      <c r="S66" s="284">
        <v>184</v>
      </c>
      <c r="T66" s="284">
        <v>110</v>
      </c>
      <c r="U66" s="284">
        <v>286</v>
      </c>
      <c r="V66" s="284">
        <v>443</v>
      </c>
      <c r="W66" s="286">
        <v>34037</v>
      </c>
      <c r="X66" s="284">
        <v>225.4</v>
      </c>
      <c r="Y66" s="284">
        <v>191</v>
      </c>
      <c r="Z66" s="284">
        <v>106</v>
      </c>
      <c r="AA66" s="284">
        <v>293</v>
      </c>
      <c r="AB66" s="284">
        <v>413</v>
      </c>
      <c r="AC66" s="286">
        <v>6114</v>
      </c>
      <c r="AD66" s="284">
        <v>166</v>
      </c>
      <c r="AE66" s="284">
        <v>127</v>
      </c>
      <c r="AF66" s="284">
        <v>63</v>
      </c>
      <c r="AG66" s="284">
        <v>238</v>
      </c>
      <c r="AH66" s="284">
        <v>350</v>
      </c>
    </row>
    <row r="67" spans="1:34" x14ac:dyDescent="0.25">
      <c r="A67" s="454"/>
      <c r="B67" s="466"/>
      <c r="C67" s="276" t="s">
        <v>386</v>
      </c>
      <c r="D67" s="273" t="s">
        <v>389</v>
      </c>
      <c r="E67" s="284">
        <v>48</v>
      </c>
      <c r="F67" s="284">
        <v>127.7</v>
      </c>
      <c r="G67" s="284">
        <v>55.5</v>
      </c>
      <c r="H67" s="284">
        <v>8</v>
      </c>
      <c r="I67" s="284">
        <v>161.5</v>
      </c>
      <c r="J67" s="284">
        <v>434</v>
      </c>
      <c r="K67" s="284">
        <v>1435</v>
      </c>
      <c r="L67" s="284">
        <v>169</v>
      </c>
      <c r="M67" s="284">
        <v>126</v>
      </c>
      <c r="N67" s="284">
        <v>73</v>
      </c>
      <c r="O67" s="284">
        <v>204</v>
      </c>
      <c r="P67" s="284">
        <v>319</v>
      </c>
      <c r="Q67" s="286">
        <v>5748</v>
      </c>
      <c r="R67" s="284">
        <v>157.19999999999999</v>
      </c>
      <c r="S67" s="284">
        <v>120</v>
      </c>
      <c r="T67" s="284">
        <v>62</v>
      </c>
      <c r="U67" s="284">
        <v>189</v>
      </c>
      <c r="V67" s="284">
        <v>296</v>
      </c>
      <c r="W67" s="286">
        <v>25613</v>
      </c>
      <c r="X67" s="284">
        <v>116.7</v>
      </c>
      <c r="Y67" s="284">
        <v>93</v>
      </c>
      <c r="Z67" s="284">
        <v>45</v>
      </c>
      <c r="AA67" s="284">
        <v>155</v>
      </c>
      <c r="AB67" s="284">
        <v>227</v>
      </c>
      <c r="AC67" s="286">
        <v>3405</v>
      </c>
      <c r="AD67" s="284">
        <v>74.599999999999994</v>
      </c>
      <c r="AE67" s="284">
        <v>51</v>
      </c>
      <c r="AF67" s="284">
        <v>24</v>
      </c>
      <c r="AG67" s="284">
        <v>104</v>
      </c>
      <c r="AH67" s="284">
        <v>167</v>
      </c>
    </row>
    <row r="68" spans="1:34" ht="12.75" customHeight="1" x14ac:dyDescent="0.25">
      <c r="A68" s="454"/>
      <c r="B68" s="464" t="s">
        <v>284</v>
      </c>
      <c r="C68" s="276" t="s">
        <v>165</v>
      </c>
      <c r="D68" s="273" t="s">
        <v>166</v>
      </c>
      <c r="E68" s="284">
        <v>31</v>
      </c>
      <c r="F68" s="284">
        <v>279.39999999999998</v>
      </c>
      <c r="G68" s="284">
        <v>126</v>
      </c>
      <c r="H68" s="284">
        <v>28</v>
      </c>
      <c r="I68" s="284">
        <v>378</v>
      </c>
      <c r="J68" s="284">
        <v>571</v>
      </c>
      <c r="K68" s="284">
        <v>1049</v>
      </c>
      <c r="L68" s="284">
        <v>157.19999999999999</v>
      </c>
      <c r="M68" s="284">
        <v>125</v>
      </c>
      <c r="N68" s="284">
        <v>72</v>
      </c>
      <c r="O68" s="284">
        <v>196</v>
      </c>
      <c r="P68" s="284">
        <v>270</v>
      </c>
      <c r="Q68" s="284">
        <v>2548</v>
      </c>
      <c r="R68" s="284">
        <v>163.9</v>
      </c>
      <c r="S68" s="284">
        <v>125</v>
      </c>
      <c r="T68" s="284">
        <v>75</v>
      </c>
      <c r="U68" s="284">
        <v>216</v>
      </c>
      <c r="V68" s="284">
        <v>307</v>
      </c>
      <c r="W68" s="286">
        <v>1239</v>
      </c>
      <c r="X68" s="284">
        <v>149.9</v>
      </c>
      <c r="Y68" s="284">
        <v>102</v>
      </c>
      <c r="Z68" s="284">
        <v>52</v>
      </c>
      <c r="AA68" s="284">
        <v>204</v>
      </c>
      <c r="AB68" s="284">
        <v>317</v>
      </c>
      <c r="AC68" s="284">
        <v>121</v>
      </c>
      <c r="AD68" s="284">
        <v>100.7</v>
      </c>
      <c r="AE68" s="284">
        <v>77</v>
      </c>
      <c r="AF68" s="284">
        <v>39</v>
      </c>
      <c r="AG68" s="284">
        <v>109</v>
      </c>
      <c r="AH68" s="284">
        <v>217</v>
      </c>
    </row>
    <row r="69" spans="1:34" x14ac:dyDescent="0.25">
      <c r="A69" s="454"/>
      <c r="B69" s="465"/>
      <c r="C69" s="276" t="s">
        <v>167</v>
      </c>
      <c r="D69" s="273" t="s">
        <v>168</v>
      </c>
      <c r="E69" s="284">
        <v>539</v>
      </c>
      <c r="F69" s="284">
        <v>374.6</v>
      </c>
      <c r="G69" s="284">
        <v>243</v>
      </c>
      <c r="H69" s="284">
        <v>50</v>
      </c>
      <c r="I69" s="284">
        <v>428</v>
      </c>
      <c r="J69" s="286">
        <v>1055</v>
      </c>
      <c r="K69" s="284">
        <v>2349</v>
      </c>
      <c r="L69" s="284">
        <v>310.8</v>
      </c>
      <c r="M69" s="284">
        <v>219</v>
      </c>
      <c r="N69" s="284">
        <v>120</v>
      </c>
      <c r="O69" s="284">
        <v>365</v>
      </c>
      <c r="P69" s="285">
        <v>629</v>
      </c>
      <c r="Q69" s="286">
        <v>6541</v>
      </c>
      <c r="R69" s="284">
        <v>236.7</v>
      </c>
      <c r="S69" s="284">
        <v>160</v>
      </c>
      <c r="T69" s="284">
        <v>90</v>
      </c>
      <c r="U69" s="284">
        <v>279</v>
      </c>
      <c r="V69" s="284">
        <v>460</v>
      </c>
      <c r="W69" s="286">
        <v>10058</v>
      </c>
      <c r="X69" s="284">
        <v>163.4</v>
      </c>
      <c r="Y69" s="284">
        <v>118</v>
      </c>
      <c r="Z69" s="284">
        <v>63</v>
      </c>
      <c r="AA69" s="284">
        <v>200</v>
      </c>
      <c r="AB69" s="284">
        <v>325</v>
      </c>
      <c r="AC69" s="284">
        <v>613</v>
      </c>
      <c r="AD69" s="284">
        <v>121.7</v>
      </c>
      <c r="AE69" s="284">
        <v>59</v>
      </c>
      <c r="AF69" s="284">
        <v>27</v>
      </c>
      <c r="AG69" s="284">
        <v>140</v>
      </c>
      <c r="AH69" s="284">
        <v>269</v>
      </c>
    </row>
    <row r="70" spans="1:34" x14ac:dyDescent="0.25">
      <c r="A70" s="454"/>
      <c r="B70" s="465"/>
      <c r="C70" s="276" t="s">
        <v>169</v>
      </c>
      <c r="D70" s="273" t="s">
        <v>170</v>
      </c>
      <c r="E70" s="284">
        <v>3</v>
      </c>
      <c r="F70" s="284">
        <v>1236</v>
      </c>
      <c r="G70" s="284">
        <v>1223</v>
      </c>
      <c r="H70" s="284">
        <v>876</v>
      </c>
      <c r="I70" s="284">
        <v>1609</v>
      </c>
      <c r="J70" s="284">
        <v>1609</v>
      </c>
      <c r="K70" s="284">
        <v>225</v>
      </c>
      <c r="L70" s="284">
        <v>1607.2</v>
      </c>
      <c r="M70" s="284">
        <v>1229</v>
      </c>
      <c r="N70" s="284">
        <v>549</v>
      </c>
      <c r="O70" s="284">
        <v>2116</v>
      </c>
      <c r="P70" s="284">
        <v>3592</v>
      </c>
      <c r="Q70" s="284">
        <v>1588</v>
      </c>
      <c r="R70" s="284">
        <v>839.7</v>
      </c>
      <c r="S70" s="284">
        <v>354.5</v>
      </c>
      <c r="T70" s="284">
        <v>132</v>
      </c>
      <c r="U70" s="285">
        <v>1103</v>
      </c>
      <c r="V70" s="286">
        <v>2448</v>
      </c>
      <c r="W70" s="286">
        <v>415</v>
      </c>
      <c r="X70" s="284">
        <v>423.1</v>
      </c>
      <c r="Y70" s="284">
        <v>156</v>
      </c>
      <c r="Z70" s="284">
        <v>50</v>
      </c>
      <c r="AA70" s="284">
        <v>371</v>
      </c>
      <c r="AB70" s="284">
        <v>1036</v>
      </c>
      <c r="AC70" s="284">
        <v>8</v>
      </c>
      <c r="AD70" s="284">
        <v>40.799999999999997</v>
      </c>
      <c r="AE70" s="284">
        <v>19.5</v>
      </c>
      <c r="AF70" s="284">
        <v>9.5</v>
      </c>
      <c r="AG70" s="284">
        <v>65</v>
      </c>
      <c r="AH70" s="284">
        <v>131</v>
      </c>
    </row>
    <row r="71" spans="1:34" x14ac:dyDescent="0.25">
      <c r="A71" s="454"/>
      <c r="B71" s="466"/>
      <c r="C71" s="276" t="s">
        <v>335</v>
      </c>
      <c r="D71" s="273" t="s">
        <v>336</v>
      </c>
      <c r="E71" s="284">
        <v>0</v>
      </c>
      <c r="F71" s="284">
        <v>0</v>
      </c>
      <c r="G71" s="284">
        <v>0</v>
      </c>
      <c r="H71" s="284">
        <v>0</v>
      </c>
      <c r="I71" s="284">
        <v>0</v>
      </c>
      <c r="J71" s="284">
        <v>0</v>
      </c>
      <c r="K71" s="284">
        <v>2</v>
      </c>
      <c r="L71" s="284">
        <v>198.5</v>
      </c>
      <c r="M71" s="284">
        <v>198.5</v>
      </c>
      <c r="N71" s="284">
        <v>141</v>
      </c>
      <c r="O71" s="284">
        <v>256</v>
      </c>
      <c r="P71" s="284">
        <v>256</v>
      </c>
      <c r="Q71" s="284">
        <v>1249</v>
      </c>
      <c r="R71" s="284">
        <v>65.7</v>
      </c>
      <c r="S71" s="284">
        <v>36</v>
      </c>
      <c r="T71" s="284">
        <v>23</v>
      </c>
      <c r="U71" s="284">
        <v>61</v>
      </c>
      <c r="V71" s="284">
        <v>102</v>
      </c>
      <c r="W71" s="286">
        <v>14978</v>
      </c>
      <c r="X71" s="284">
        <v>66.599999999999994</v>
      </c>
      <c r="Y71" s="284">
        <v>43</v>
      </c>
      <c r="Z71" s="284">
        <v>22</v>
      </c>
      <c r="AA71" s="284">
        <v>83</v>
      </c>
      <c r="AB71" s="284">
        <v>141</v>
      </c>
      <c r="AC71" s="284">
        <v>262</v>
      </c>
      <c r="AD71" s="284">
        <v>74.400000000000006</v>
      </c>
      <c r="AE71" s="284">
        <v>53</v>
      </c>
      <c r="AF71" s="284">
        <v>22</v>
      </c>
      <c r="AG71" s="284">
        <v>101</v>
      </c>
      <c r="AH71" s="284">
        <v>159</v>
      </c>
    </row>
    <row r="72" spans="1:34" ht="26.4" x14ac:dyDescent="0.25">
      <c r="A72" s="454"/>
      <c r="B72" s="273" t="s">
        <v>280</v>
      </c>
      <c r="C72" s="276" t="s">
        <v>173</v>
      </c>
      <c r="D72" s="273" t="s">
        <v>174</v>
      </c>
      <c r="E72" s="284">
        <v>0</v>
      </c>
      <c r="F72" s="284">
        <v>0</v>
      </c>
      <c r="G72" s="284">
        <v>0</v>
      </c>
      <c r="H72" s="284">
        <v>0</v>
      </c>
      <c r="I72" s="284">
        <v>0</v>
      </c>
      <c r="J72" s="284">
        <v>0</v>
      </c>
      <c r="K72" s="284">
        <v>0</v>
      </c>
      <c r="L72" s="284">
        <v>0</v>
      </c>
      <c r="M72" s="284">
        <v>0</v>
      </c>
      <c r="N72" s="284">
        <v>0</v>
      </c>
      <c r="O72" s="284">
        <v>0</v>
      </c>
      <c r="P72" s="284">
        <v>0</v>
      </c>
      <c r="Q72" s="284">
        <v>26</v>
      </c>
      <c r="R72" s="284">
        <v>58.8</v>
      </c>
      <c r="S72" s="284">
        <v>54.5</v>
      </c>
      <c r="T72" s="284">
        <v>33</v>
      </c>
      <c r="U72" s="284">
        <v>77</v>
      </c>
      <c r="V72" s="284">
        <v>102</v>
      </c>
      <c r="W72" s="286">
        <v>1687</v>
      </c>
      <c r="X72" s="284">
        <v>67.5</v>
      </c>
      <c r="Y72" s="284">
        <v>52</v>
      </c>
      <c r="Z72" s="284">
        <v>33</v>
      </c>
      <c r="AA72" s="284">
        <v>79</v>
      </c>
      <c r="AB72" s="284">
        <v>107</v>
      </c>
      <c r="AC72" s="284">
        <v>95</v>
      </c>
      <c r="AD72" s="284">
        <v>72.400000000000006</v>
      </c>
      <c r="AE72" s="284">
        <v>49</v>
      </c>
      <c r="AF72" s="284">
        <v>31</v>
      </c>
      <c r="AG72" s="284">
        <v>78</v>
      </c>
      <c r="AH72" s="284">
        <v>118</v>
      </c>
    </row>
    <row r="73" spans="1:34" ht="13.8" thickBot="1" x14ac:dyDescent="0.3">
      <c r="A73" s="469"/>
      <c r="B73" s="464" t="s">
        <v>2</v>
      </c>
      <c r="C73" s="464"/>
      <c r="D73" s="464"/>
      <c r="E73" s="287">
        <v>1065</v>
      </c>
      <c r="F73" s="287">
        <v>350.5</v>
      </c>
      <c r="G73" s="287">
        <v>163</v>
      </c>
      <c r="H73" s="287">
        <v>16</v>
      </c>
      <c r="I73" s="287">
        <v>368</v>
      </c>
      <c r="J73" s="287">
        <v>1040</v>
      </c>
      <c r="K73" s="287">
        <v>15852</v>
      </c>
      <c r="L73" s="287">
        <v>325.5</v>
      </c>
      <c r="M73" s="287">
        <v>168</v>
      </c>
      <c r="N73" s="287">
        <v>91</v>
      </c>
      <c r="O73" s="287">
        <v>294</v>
      </c>
      <c r="P73" s="287">
        <v>591</v>
      </c>
      <c r="Q73" s="288">
        <v>69257</v>
      </c>
      <c r="R73" s="287">
        <v>205.8</v>
      </c>
      <c r="S73" s="287">
        <v>130</v>
      </c>
      <c r="T73" s="287">
        <v>72</v>
      </c>
      <c r="U73" s="287">
        <v>219</v>
      </c>
      <c r="V73" s="287">
        <v>357</v>
      </c>
      <c r="W73" s="288">
        <v>154619</v>
      </c>
      <c r="X73" s="287">
        <v>151.30000000000001</v>
      </c>
      <c r="Y73" s="287">
        <v>110</v>
      </c>
      <c r="Z73" s="287">
        <v>57</v>
      </c>
      <c r="AA73" s="287">
        <v>191</v>
      </c>
      <c r="AB73" s="287">
        <v>294</v>
      </c>
      <c r="AC73" s="288">
        <v>20689</v>
      </c>
      <c r="AD73" s="287">
        <v>143.80000000000001</v>
      </c>
      <c r="AE73" s="287">
        <v>111</v>
      </c>
      <c r="AF73" s="287">
        <v>49</v>
      </c>
      <c r="AG73" s="287">
        <v>209</v>
      </c>
      <c r="AH73" s="287">
        <v>305</v>
      </c>
    </row>
    <row r="74" spans="1:34" ht="12.75" customHeight="1" thickBot="1" x14ac:dyDescent="0.3">
      <c r="A74" s="467" t="s">
        <v>220</v>
      </c>
      <c r="B74" s="468"/>
      <c r="C74" s="468"/>
      <c r="D74" s="468"/>
      <c r="E74" s="97">
        <v>72470</v>
      </c>
      <c r="F74" s="93">
        <v>1475.8</v>
      </c>
      <c r="G74" s="93">
        <v>570</v>
      </c>
      <c r="H74" s="93">
        <v>173</v>
      </c>
      <c r="I74" s="93">
        <v>1712</v>
      </c>
      <c r="J74" s="94">
        <v>4161.5</v>
      </c>
      <c r="K74" s="97">
        <v>253124</v>
      </c>
      <c r="L74" s="93">
        <v>1164.2</v>
      </c>
      <c r="M74" s="93">
        <v>392</v>
      </c>
      <c r="N74" s="93">
        <v>175</v>
      </c>
      <c r="O74" s="93">
        <v>1330</v>
      </c>
      <c r="P74" s="94">
        <v>3095</v>
      </c>
      <c r="Q74" s="97">
        <v>590426</v>
      </c>
      <c r="R74" s="93">
        <v>654.5</v>
      </c>
      <c r="S74" s="93">
        <v>229</v>
      </c>
      <c r="T74" s="93">
        <v>114</v>
      </c>
      <c r="U74" s="93">
        <v>486</v>
      </c>
      <c r="V74" s="94">
        <v>1513</v>
      </c>
      <c r="W74" s="92">
        <v>624488</v>
      </c>
      <c r="X74" s="93">
        <v>257.8</v>
      </c>
      <c r="Y74" s="93">
        <v>136</v>
      </c>
      <c r="Z74" s="93">
        <v>68</v>
      </c>
      <c r="AA74" s="93">
        <v>252</v>
      </c>
      <c r="AB74" s="98">
        <v>439</v>
      </c>
      <c r="AC74" s="97">
        <v>47420</v>
      </c>
      <c r="AD74" s="93">
        <v>193.1</v>
      </c>
      <c r="AE74" s="93">
        <v>114</v>
      </c>
      <c r="AF74" s="93">
        <v>45</v>
      </c>
      <c r="AG74" s="93">
        <v>238</v>
      </c>
      <c r="AH74" s="94">
        <v>397</v>
      </c>
    </row>
    <row r="76" spans="1:34" x14ac:dyDescent="0.25">
      <c r="A76" t="s">
        <v>294</v>
      </c>
    </row>
    <row r="77" spans="1:34" x14ac:dyDescent="0.25">
      <c r="A77" t="s">
        <v>295</v>
      </c>
    </row>
    <row r="78" spans="1:34" x14ac:dyDescent="0.25">
      <c r="A78" t="s">
        <v>296</v>
      </c>
    </row>
  </sheetData>
  <mergeCells count="45">
    <mergeCell ref="A2:AA2"/>
    <mergeCell ref="A4:AA4"/>
    <mergeCell ref="A8:A11"/>
    <mergeCell ref="B8:B11"/>
    <mergeCell ref="C8:C11"/>
    <mergeCell ref="D8:D11"/>
    <mergeCell ref="E8:AH8"/>
    <mergeCell ref="E9:J9"/>
    <mergeCell ref="F10:J10"/>
    <mergeCell ref="W10:W11"/>
    <mergeCell ref="E10:E11"/>
    <mergeCell ref="X10:AB10"/>
    <mergeCell ref="AC10:AC11"/>
    <mergeCell ref="AD10:AH10"/>
    <mergeCell ref="W9:AB9"/>
    <mergeCell ref="Q10:Q11"/>
    <mergeCell ref="R10:V10"/>
    <mergeCell ref="AC9:AH9"/>
    <mergeCell ref="Q9:V9"/>
    <mergeCell ref="A12:A29"/>
    <mergeCell ref="B14:B17"/>
    <mergeCell ref="B24:B26"/>
    <mergeCell ref="B27:B28"/>
    <mergeCell ref="B29:D29"/>
    <mergeCell ref="B21:B23"/>
    <mergeCell ref="B18:B20"/>
    <mergeCell ref="K9:P9"/>
    <mergeCell ref="K10:K11"/>
    <mergeCell ref="L10:P10"/>
    <mergeCell ref="B30:B35"/>
    <mergeCell ref="B68:B71"/>
    <mergeCell ref="A74:D74"/>
    <mergeCell ref="A30:A54"/>
    <mergeCell ref="B73:D73"/>
    <mergeCell ref="B49:B50"/>
    <mergeCell ref="A55:A59"/>
    <mergeCell ref="B54:D54"/>
    <mergeCell ref="B59:D59"/>
    <mergeCell ref="A60:A73"/>
    <mergeCell ref="B47:B48"/>
    <mergeCell ref="B43:B44"/>
    <mergeCell ref="B36:B39"/>
    <mergeCell ref="B60:B61"/>
    <mergeCell ref="B64:B65"/>
    <mergeCell ref="B66:B67"/>
  </mergeCells>
  <phoneticPr fontId="5" type="noConversion"/>
  <printOptions horizontalCentered="1"/>
  <pageMargins left="0.39370078740157483" right="0.39370078740157483" top="0.78740157480314965" bottom="0.59055118110236227" header="0.51181102362204722" footer="0.51181102362204722"/>
  <pageSetup paperSize="9" scale="48" orientation="landscape" r:id="rId1"/>
  <headerFooter alignWithMargins="0"/>
  <rowBreaks count="1" manualBreakCount="1">
    <brk id="54" max="2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A74"/>
  <sheetViews>
    <sheetView zoomScaleNormal="100" zoomScaleSheetLayoutView="100" workbookViewId="0"/>
  </sheetViews>
  <sheetFormatPr defaultRowHeight="13.2" x14ac:dyDescent="0.25"/>
  <cols>
    <col min="1" max="2" width="12" customWidth="1"/>
    <col min="3" max="3" width="7.33203125" bestFit="1" customWidth="1"/>
    <col min="4" max="4" width="34.44140625" customWidth="1"/>
    <col min="5" max="5" width="10.109375" bestFit="1" customWidth="1"/>
    <col min="6" max="6" width="7.6640625" customWidth="1"/>
    <col min="7" max="7" width="8.6640625" customWidth="1"/>
    <col min="8" max="8" width="8" bestFit="1" customWidth="1"/>
    <col min="9" max="9" width="7.33203125" bestFit="1" customWidth="1"/>
    <col min="10" max="10" width="7.6640625" customWidth="1"/>
    <col min="11" max="11" width="7.88671875" bestFit="1" customWidth="1"/>
    <col min="12" max="12" width="8" bestFit="1" customWidth="1"/>
    <col min="13" max="13" width="7.33203125" bestFit="1" customWidth="1"/>
    <col min="14" max="14" width="7.6640625" customWidth="1"/>
    <col min="15" max="15" width="7.88671875" bestFit="1" customWidth="1"/>
    <col min="16" max="16" width="8" bestFit="1" customWidth="1"/>
    <col min="17" max="17" width="7.33203125" bestFit="1" customWidth="1"/>
    <col min="18" max="18" width="7.6640625" customWidth="1"/>
    <col min="19" max="19" width="7.88671875" bestFit="1" customWidth="1"/>
    <col min="20" max="20" width="8" bestFit="1" customWidth="1"/>
    <col min="21" max="21" width="10.109375" bestFit="1" customWidth="1"/>
    <col min="22" max="22" width="7.6640625" customWidth="1"/>
    <col min="23" max="23" width="9" bestFit="1" customWidth="1"/>
    <col min="24" max="24" width="8" bestFit="1" customWidth="1"/>
    <col min="25" max="25" width="10.109375" bestFit="1" customWidth="1"/>
  </cols>
  <sheetData>
    <row r="1" spans="1:27" x14ac:dyDescent="0.25">
      <c r="F1" s="61"/>
      <c r="H1" s="61"/>
    </row>
    <row r="2" spans="1:27" x14ac:dyDescent="0.25">
      <c r="A2" s="385" t="s">
        <v>464</v>
      </c>
      <c r="B2" s="385"/>
      <c r="C2" s="385"/>
      <c r="D2" s="385"/>
      <c r="E2" s="385"/>
      <c r="F2" s="385"/>
      <c r="G2" s="385"/>
      <c r="H2" s="385"/>
      <c r="I2" s="385"/>
      <c r="J2" s="385"/>
    </row>
    <row r="3" spans="1:27" x14ac:dyDescent="0.25">
      <c r="C3" s="9"/>
      <c r="D3" s="9"/>
      <c r="E3" s="9"/>
      <c r="F3" s="61"/>
      <c r="H3" s="61"/>
    </row>
    <row r="4" spans="1:27" x14ac:dyDescent="0.25">
      <c r="A4" s="385" t="s">
        <v>61</v>
      </c>
      <c r="B4" s="385"/>
      <c r="C4" s="385"/>
      <c r="D4" s="385"/>
      <c r="E4" s="385"/>
      <c r="F4" s="385"/>
      <c r="G4" s="385"/>
      <c r="H4" s="385"/>
      <c r="I4" s="385"/>
      <c r="J4" s="385"/>
    </row>
    <row r="5" spans="1:27" x14ac:dyDescent="0.25">
      <c r="F5" s="61"/>
      <c r="H5" s="61"/>
    </row>
    <row r="6" spans="1:27" x14ac:dyDescent="0.25">
      <c r="A6" s="1" t="s">
        <v>297</v>
      </c>
      <c r="B6" s="1"/>
      <c r="F6" s="61"/>
      <c r="H6" s="61"/>
    </row>
    <row r="7" spans="1:27" ht="13.8" thickBot="1" x14ac:dyDescent="0.3"/>
    <row r="8" spans="1:27" ht="14.4" x14ac:dyDescent="0.3">
      <c r="A8" s="489" t="s">
        <v>286</v>
      </c>
      <c r="B8" s="492" t="s">
        <v>7</v>
      </c>
      <c r="C8" s="492" t="s">
        <v>56</v>
      </c>
      <c r="D8" s="492" t="s">
        <v>236</v>
      </c>
      <c r="E8" s="488" t="s">
        <v>306</v>
      </c>
      <c r="F8" s="488"/>
      <c r="G8" s="488"/>
      <c r="H8" s="488"/>
      <c r="I8" s="488"/>
      <c r="J8" s="488"/>
      <c r="K8" s="488"/>
      <c r="L8" s="488"/>
      <c r="M8" s="488"/>
      <c r="N8" s="488"/>
      <c r="O8" s="488"/>
      <c r="P8" s="488"/>
      <c r="Q8" s="488"/>
      <c r="R8" s="488"/>
      <c r="S8" s="488"/>
      <c r="T8" s="488"/>
      <c r="U8" s="488"/>
      <c r="V8" s="488"/>
      <c r="W8" s="488"/>
      <c r="X8" s="488"/>
      <c r="Y8" s="484" t="s">
        <v>2</v>
      </c>
    </row>
    <row r="9" spans="1:27" ht="12.75" customHeight="1" x14ac:dyDescent="0.25">
      <c r="A9" s="490"/>
      <c r="B9" s="493"/>
      <c r="C9" s="493"/>
      <c r="D9" s="493"/>
      <c r="E9" s="486" t="s">
        <v>298</v>
      </c>
      <c r="F9" s="486"/>
      <c r="G9" s="486"/>
      <c r="H9" s="486"/>
      <c r="I9" s="486" t="s">
        <v>299</v>
      </c>
      <c r="J9" s="486"/>
      <c r="K9" s="486"/>
      <c r="L9" s="486"/>
      <c r="M9" s="486" t="s">
        <v>300</v>
      </c>
      <c r="N9" s="486"/>
      <c r="O9" s="486"/>
      <c r="P9" s="486"/>
      <c r="Q9" s="486" t="s">
        <v>301</v>
      </c>
      <c r="R9" s="486"/>
      <c r="S9" s="486"/>
      <c r="T9" s="486"/>
      <c r="U9" s="486" t="s">
        <v>302</v>
      </c>
      <c r="V9" s="486"/>
      <c r="W9" s="486"/>
      <c r="X9" s="486"/>
      <c r="Y9" s="485"/>
    </row>
    <row r="10" spans="1:27" ht="26.25" customHeight="1" x14ac:dyDescent="0.25">
      <c r="A10" s="490"/>
      <c r="B10" s="493"/>
      <c r="C10" s="493"/>
      <c r="D10" s="493"/>
      <c r="E10" s="487" t="s">
        <v>303</v>
      </c>
      <c r="F10" s="487"/>
      <c r="G10" s="495" t="s">
        <v>307</v>
      </c>
      <c r="H10" s="495"/>
      <c r="I10" s="487" t="s">
        <v>303</v>
      </c>
      <c r="J10" s="487"/>
      <c r="K10" s="495" t="s">
        <v>307</v>
      </c>
      <c r="L10" s="495"/>
      <c r="M10" s="487" t="s">
        <v>303</v>
      </c>
      <c r="N10" s="487"/>
      <c r="O10" s="495" t="s">
        <v>307</v>
      </c>
      <c r="P10" s="495"/>
      <c r="Q10" s="487" t="s">
        <v>303</v>
      </c>
      <c r="R10" s="487"/>
      <c r="S10" s="495" t="s">
        <v>307</v>
      </c>
      <c r="T10" s="495"/>
      <c r="U10" s="487" t="s">
        <v>303</v>
      </c>
      <c r="V10" s="487"/>
      <c r="W10" s="495" t="s">
        <v>307</v>
      </c>
      <c r="X10" s="495"/>
      <c r="Y10" s="485"/>
    </row>
    <row r="11" spans="1:27" ht="27" thickBot="1" x14ac:dyDescent="0.3">
      <c r="A11" s="491"/>
      <c r="B11" s="494"/>
      <c r="C11" s="494"/>
      <c r="D11" s="494"/>
      <c r="E11" s="114" t="s">
        <v>199</v>
      </c>
      <c r="F11" s="114" t="s">
        <v>304</v>
      </c>
      <c r="G11" s="115" t="s">
        <v>199</v>
      </c>
      <c r="H11" s="115" t="s">
        <v>305</v>
      </c>
      <c r="I11" s="114" t="s">
        <v>199</v>
      </c>
      <c r="J11" s="114" t="s">
        <v>304</v>
      </c>
      <c r="K11" s="115" t="s">
        <v>199</v>
      </c>
      <c r="L11" s="115" t="s">
        <v>305</v>
      </c>
      <c r="M11" s="114" t="s">
        <v>199</v>
      </c>
      <c r="N11" s="114" t="s">
        <v>304</v>
      </c>
      <c r="O11" s="115" t="s">
        <v>199</v>
      </c>
      <c r="P11" s="115" t="s">
        <v>305</v>
      </c>
      <c r="Q11" s="114" t="s">
        <v>199</v>
      </c>
      <c r="R11" s="114" t="s">
        <v>304</v>
      </c>
      <c r="S11" s="115" t="s">
        <v>199</v>
      </c>
      <c r="T11" s="115" t="s">
        <v>305</v>
      </c>
      <c r="U11" s="114" t="s">
        <v>199</v>
      </c>
      <c r="V11" s="114" t="s">
        <v>304</v>
      </c>
      <c r="W11" s="115" t="s">
        <v>199</v>
      </c>
      <c r="X11" s="115" t="s">
        <v>305</v>
      </c>
      <c r="Y11" s="305" t="s">
        <v>199</v>
      </c>
    </row>
    <row r="12" spans="1:27" ht="14.4" x14ac:dyDescent="0.3">
      <c r="A12" s="453" t="s">
        <v>221</v>
      </c>
      <c r="B12" s="277" t="s">
        <v>339</v>
      </c>
      <c r="C12" s="278" t="s">
        <v>122</v>
      </c>
      <c r="D12" s="277" t="s">
        <v>33</v>
      </c>
      <c r="E12" s="299">
        <v>5392</v>
      </c>
      <c r="F12" s="300">
        <v>99.667280000000005</v>
      </c>
      <c r="G12" s="301">
        <v>895</v>
      </c>
      <c r="H12" s="302">
        <v>16.598659999999999</v>
      </c>
      <c r="I12" s="303">
        <v>9</v>
      </c>
      <c r="J12" s="300">
        <v>0.16636000000000001</v>
      </c>
      <c r="K12" s="304">
        <v>1</v>
      </c>
      <c r="L12" s="302">
        <v>11.11111</v>
      </c>
      <c r="M12" s="299">
        <v>7</v>
      </c>
      <c r="N12" s="300">
        <v>0.12939000000000001</v>
      </c>
      <c r="O12" s="304">
        <v>0</v>
      </c>
      <c r="P12" s="302">
        <v>0</v>
      </c>
      <c r="Q12" s="303">
        <v>0</v>
      </c>
      <c r="R12" s="300">
        <v>0</v>
      </c>
      <c r="S12" s="304">
        <v>0</v>
      </c>
      <c r="T12" s="302">
        <v>0</v>
      </c>
      <c r="U12" s="303">
        <v>2</v>
      </c>
      <c r="V12" s="300">
        <v>3.6970000000000003E-2</v>
      </c>
      <c r="W12" s="304">
        <v>0</v>
      </c>
      <c r="X12" s="302">
        <v>0</v>
      </c>
      <c r="Y12" s="279">
        <v>5410</v>
      </c>
      <c r="AA12" s="3"/>
    </row>
    <row r="13" spans="1:27" ht="14.4" x14ac:dyDescent="0.3">
      <c r="A13" s="454"/>
      <c r="B13" s="273" t="s">
        <v>342</v>
      </c>
      <c r="C13" s="276" t="s">
        <v>128</v>
      </c>
      <c r="D13" s="273" t="s">
        <v>391</v>
      </c>
      <c r="E13" s="293">
        <v>13387</v>
      </c>
      <c r="F13" s="295">
        <v>94.36103</v>
      </c>
      <c r="G13" s="296">
        <v>932</v>
      </c>
      <c r="H13" s="297">
        <v>6.9619799999999996</v>
      </c>
      <c r="I13" s="294">
        <v>354</v>
      </c>
      <c r="J13" s="295">
        <v>2.4952399999999999</v>
      </c>
      <c r="K13" s="298">
        <v>136</v>
      </c>
      <c r="L13" s="297">
        <v>38.418080000000003</v>
      </c>
      <c r="M13" s="293">
        <v>302</v>
      </c>
      <c r="N13" s="295">
        <v>2.1287099999999999</v>
      </c>
      <c r="O13" s="298">
        <v>152</v>
      </c>
      <c r="P13" s="297">
        <v>50.331130000000002</v>
      </c>
      <c r="Q13" s="294">
        <v>103</v>
      </c>
      <c r="R13" s="295">
        <v>0.72602</v>
      </c>
      <c r="S13" s="298">
        <v>71</v>
      </c>
      <c r="T13" s="297">
        <v>68.932040000000001</v>
      </c>
      <c r="U13" s="294">
        <v>41</v>
      </c>
      <c r="V13" s="295">
        <v>0.28899999999999998</v>
      </c>
      <c r="W13" s="298">
        <v>29</v>
      </c>
      <c r="X13" s="297">
        <v>70.731710000000007</v>
      </c>
      <c r="Y13" s="274">
        <v>14187</v>
      </c>
      <c r="AA13" s="3"/>
    </row>
    <row r="14" spans="1:27" ht="14.4" x14ac:dyDescent="0.3">
      <c r="A14" s="454"/>
      <c r="B14" s="445" t="s">
        <v>343</v>
      </c>
      <c r="C14" s="276" t="s">
        <v>129</v>
      </c>
      <c r="D14" s="273" t="s">
        <v>25</v>
      </c>
      <c r="E14" s="293">
        <v>12491</v>
      </c>
      <c r="F14" s="295">
        <v>87.93383</v>
      </c>
      <c r="G14" s="296">
        <v>887</v>
      </c>
      <c r="H14" s="297">
        <v>7.1011100000000003</v>
      </c>
      <c r="I14" s="293">
        <v>557</v>
      </c>
      <c r="J14" s="295">
        <v>3.9211499999999999</v>
      </c>
      <c r="K14" s="298">
        <v>158</v>
      </c>
      <c r="L14" s="297">
        <v>28.366250000000001</v>
      </c>
      <c r="M14" s="294">
        <v>811</v>
      </c>
      <c r="N14" s="295">
        <v>5.7092599999999996</v>
      </c>
      <c r="O14" s="298">
        <v>285</v>
      </c>
      <c r="P14" s="297">
        <v>35.141800000000003</v>
      </c>
      <c r="Q14" s="294">
        <v>236</v>
      </c>
      <c r="R14" s="295">
        <v>1.6613899999999999</v>
      </c>
      <c r="S14" s="298">
        <v>134</v>
      </c>
      <c r="T14" s="297">
        <v>56.77966</v>
      </c>
      <c r="U14" s="294">
        <v>110</v>
      </c>
      <c r="V14" s="295">
        <v>0.77437999999999996</v>
      </c>
      <c r="W14" s="298">
        <v>67</v>
      </c>
      <c r="X14" s="297">
        <v>60.909089999999999</v>
      </c>
      <c r="Y14" s="274">
        <v>14205</v>
      </c>
      <c r="AA14" s="3"/>
    </row>
    <row r="15" spans="1:27" ht="14.4" x14ac:dyDescent="0.3">
      <c r="A15" s="454"/>
      <c r="B15" s="445"/>
      <c r="C15" s="276" t="s">
        <v>130</v>
      </c>
      <c r="D15" s="273" t="s">
        <v>105</v>
      </c>
      <c r="E15" s="293">
        <v>25828</v>
      </c>
      <c r="F15" s="295">
        <v>91.999719999999996</v>
      </c>
      <c r="G15" s="296">
        <v>2155</v>
      </c>
      <c r="H15" s="297">
        <v>8.3436599999999999</v>
      </c>
      <c r="I15" s="294">
        <v>1058</v>
      </c>
      <c r="J15" s="295">
        <v>3.7686099999999998</v>
      </c>
      <c r="K15" s="298">
        <v>265</v>
      </c>
      <c r="L15" s="297">
        <v>25.047260000000001</v>
      </c>
      <c r="M15" s="294">
        <v>827</v>
      </c>
      <c r="N15" s="295">
        <v>2.9457900000000001</v>
      </c>
      <c r="O15" s="298">
        <v>346</v>
      </c>
      <c r="P15" s="297">
        <v>41.837969999999999</v>
      </c>
      <c r="Q15" s="294">
        <v>255</v>
      </c>
      <c r="R15" s="295">
        <v>0.90830999999999995</v>
      </c>
      <c r="S15" s="298">
        <v>121</v>
      </c>
      <c r="T15" s="297">
        <v>47.450980000000001</v>
      </c>
      <c r="U15" s="294">
        <v>106</v>
      </c>
      <c r="V15" s="295">
        <v>0.37757000000000002</v>
      </c>
      <c r="W15" s="298">
        <v>64</v>
      </c>
      <c r="X15" s="297">
        <v>60.377360000000003</v>
      </c>
      <c r="Y15" s="274">
        <v>28074</v>
      </c>
      <c r="AA15" s="3"/>
    </row>
    <row r="16" spans="1:27" ht="14.4" x14ac:dyDescent="0.3">
      <c r="A16" s="454"/>
      <c r="B16" s="445"/>
      <c r="C16" s="276" t="s">
        <v>131</v>
      </c>
      <c r="D16" s="273" t="s">
        <v>27</v>
      </c>
      <c r="E16" s="293">
        <v>19130</v>
      </c>
      <c r="F16" s="295">
        <v>95.449560000000005</v>
      </c>
      <c r="G16" s="296">
        <v>1481</v>
      </c>
      <c r="H16" s="297">
        <v>7.7417699999999998</v>
      </c>
      <c r="I16" s="293">
        <v>356</v>
      </c>
      <c r="J16" s="295">
        <v>1.77627</v>
      </c>
      <c r="K16" s="298">
        <v>92</v>
      </c>
      <c r="L16" s="297">
        <v>25.842700000000001</v>
      </c>
      <c r="M16" s="293">
        <v>306</v>
      </c>
      <c r="N16" s="295">
        <v>1.5267900000000001</v>
      </c>
      <c r="O16" s="298">
        <v>156</v>
      </c>
      <c r="P16" s="297">
        <v>50.98039</v>
      </c>
      <c r="Q16" s="294">
        <v>110</v>
      </c>
      <c r="R16" s="295">
        <v>0.54884999999999995</v>
      </c>
      <c r="S16" s="298">
        <v>65</v>
      </c>
      <c r="T16" s="297">
        <v>59.090910000000001</v>
      </c>
      <c r="U16" s="294">
        <v>140</v>
      </c>
      <c r="V16" s="295">
        <v>0.69852999999999998</v>
      </c>
      <c r="W16" s="298">
        <v>94</v>
      </c>
      <c r="X16" s="297">
        <v>67.142859999999999</v>
      </c>
      <c r="Y16" s="274">
        <v>20042</v>
      </c>
      <c r="AA16" s="3"/>
    </row>
    <row r="17" spans="1:27" ht="14.4" x14ac:dyDescent="0.3">
      <c r="A17" s="454"/>
      <c r="B17" s="445"/>
      <c r="C17" s="276" t="s">
        <v>132</v>
      </c>
      <c r="D17" s="273" t="s">
        <v>28</v>
      </c>
      <c r="E17" s="293">
        <v>28475</v>
      </c>
      <c r="F17" s="295">
        <v>94.635909999999996</v>
      </c>
      <c r="G17" s="298">
        <v>2146</v>
      </c>
      <c r="H17" s="297">
        <v>7.5364399999999998</v>
      </c>
      <c r="I17" s="294">
        <v>784</v>
      </c>
      <c r="J17" s="295">
        <v>2.6055999999999999</v>
      </c>
      <c r="K17" s="298">
        <v>231</v>
      </c>
      <c r="L17" s="297">
        <v>29.464289999999998</v>
      </c>
      <c r="M17" s="294">
        <v>637</v>
      </c>
      <c r="N17" s="295">
        <v>2.1170499999999999</v>
      </c>
      <c r="O17" s="298">
        <v>272</v>
      </c>
      <c r="P17" s="297">
        <v>42.700159999999997</v>
      </c>
      <c r="Q17" s="294">
        <v>112</v>
      </c>
      <c r="R17" s="295">
        <v>0.37223000000000001</v>
      </c>
      <c r="S17" s="298">
        <v>71</v>
      </c>
      <c r="T17" s="297">
        <v>63.392859999999999</v>
      </c>
      <c r="U17" s="294">
        <v>81</v>
      </c>
      <c r="V17" s="295">
        <v>0.26919999999999999</v>
      </c>
      <c r="W17" s="298">
        <v>49</v>
      </c>
      <c r="X17" s="297">
        <v>60.493830000000003</v>
      </c>
      <c r="Y17" s="274">
        <v>30089</v>
      </c>
      <c r="AA17" s="3"/>
    </row>
    <row r="18" spans="1:27" ht="14.4" x14ac:dyDescent="0.3">
      <c r="A18" s="454"/>
      <c r="B18" s="464" t="s">
        <v>344</v>
      </c>
      <c r="C18" s="276" t="s">
        <v>135</v>
      </c>
      <c r="D18" s="273" t="s">
        <v>26</v>
      </c>
      <c r="E18" s="293">
        <v>22530</v>
      </c>
      <c r="F18" s="295">
        <v>89.632400000000004</v>
      </c>
      <c r="G18" s="296">
        <v>1115</v>
      </c>
      <c r="H18" s="297">
        <v>4.9489599999999996</v>
      </c>
      <c r="I18" s="293">
        <v>817</v>
      </c>
      <c r="J18" s="295">
        <v>3.2503199999999999</v>
      </c>
      <c r="K18" s="298">
        <v>189</v>
      </c>
      <c r="L18" s="297">
        <v>23.133410000000001</v>
      </c>
      <c r="M18" s="293">
        <v>933</v>
      </c>
      <c r="N18" s="295">
        <v>3.7118099999999998</v>
      </c>
      <c r="O18" s="298">
        <v>499</v>
      </c>
      <c r="P18" s="297">
        <v>53.48339</v>
      </c>
      <c r="Q18" s="294">
        <v>464</v>
      </c>
      <c r="R18" s="295">
        <v>1.84596</v>
      </c>
      <c r="S18" s="298">
        <v>319</v>
      </c>
      <c r="T18" s="297">
        <v>68.75</v>
      </c>
      <c r="U18" s="294">
        <v>392</v>
      </c>
      <c r="V18" s="295">
        <v>1.55952</v>
      </c>
      <c r="W18" s="298">
        <v>278</v>
      </c>
      <c r="X18" s="297">
        <v>70.918369999999996</v>
      </c>
      <c r="Y18" s="274">
        <v>25136</v>
      </c>
      <c r="AA18" s="3"/>
    </row>
    <row r="19" spans="1:27" ht="14.4" x14ac:dyDescent="0.3">
      <c r="A19" s="454"/>
      <c r="B19" s="465"/>
      <c r="C19" s="276" t="s">
        <v>137</v>
      </c>
      <c r="D19" s="273" t="s">
        <v>19</v>
      </c>
      <c r="E19" s="293">
        <v>18893</v>
      </c>
      <c r="F19" s="295">
        <v>81.051050000000004</v>
      </c>
      <c r="G19" s="296">
        <v>1650</v>
      </c>
      <c r="H19" s="297">
        <v>8.73339</v>
      </c>
      <c r="I19" s="293">
        <v>1154</v>
      </c>
      <c r="J19" s="295">
        <v>4.9506600000000001</v>
      </c>
      <c r="K19" s="298">
        <v>247</v>
      </c>
      <c r="L19" s="297">
        <v>21.40381</v>
      </c>
      <c r="M19" s="293">
        <v>1369</v>
      </c>
      <c r="N19" s="295">
        <v>5.8730200000000004</v>
      </c>
      <c r="O19" s="298">
        <v>498</v>
      </c>
      <c r="P19" s="297">
        <v>36.376919999999998</v>
      </c>
      <c r="Q19" s="294">
        <v>730</v>
      </c>
      <c r="R19" s="295">
        <v>3.1316999999999999</v>
      </c>
      <c r="S19" s="298">
        <v>399</v>
      </c>
      <c r="T19" s="297">
        <v>54.657530000000001</v>
      </c>
      <c r="U19" s="294">
        <v>1164</v>
      </c>
      <c r="V19" s="295">
        <v>4.9935600000000004</v>
      </c>
      <c r="W19" s="298">
        <v>776</v>
      </c>
      <c r="X19" s="297">
        <v>66.666669999999996</v>
      </c>
      <c r="Y19" s="274">
        <v>23310</v>
      </c>
      <c r="AA19" s="3"/>
    </row>
    <row r="20" spans="1:27" ht="14.4" x14ac:dyDescent="0.3">
      <c r="A20" s="454"/>
      <c r="B20" s="466"/>
      <c r="C20" s="276" t="s">
        <v>379</v>
      </c>
      <c r="D20" s="273" t="s">
        <v>378</v>
      </c>
      <c r="E20" s="293">
        <v>20833</v>
      </c>
      <c r="F20" s="295">
        <v>93.358729999999994</v>
      </c>
      <c r="G20" s="296">
        <v>1880</v>
      </c>
      <c r="H20" s="297">
        <v>9.0241399999999992</v>
      </c>
      <c r="I20" s="293">
        <v>510</v>
      </c>
      <c r="J20" s="295">
        <v>2.28546</v>
      </c>
      <c r="K20" s="298">
        <v>177</v>
      </c>
      <c r="L20" s="297">
        <v>34.705880000000001</v>
      </c>
      <c r="M20" s="294">
        <v>629</v>
      </c>
      <c r="N20" s="295">
        <v>2.81873</v>
      </c>
      <c r="O20" s="298">
        <v>361</v>
      </c>
      <c r="P20" s="297">
        <v>57.392690000000002</v>
      </c>
      <c r="Q20" s="294">
        <v>206</v>
      </c>
      <c r="R20" s="295">
        <v>0.92315000000000003</v>
      </c>
      <c r="S20" s="298">
        <v>158</v>
      </c>
      <c r="T20" s="297">
        <v>76.699029999999993</v>
      </c>
      <c r="U20" s="294">
        <v>137</v>
      </c>
      <c r="V20" s="295">
        <v>0.61394000000000004</v>
      </c>
      <c r="W20" s="298">
        <v>109</v>
      </c>
      <c r="X20" s="297">
        <v>79.562039999999996</v>
      </c>
      <c r="Y20" s="274">
        <v>22315</v>
      </c>
      <c r="AA20" s="3"/>
    </row>
    <row r="21" spans="1:27" ht="14.4" x14ac:dyDescent="0.3">
      <c r="A21" s="454"/>
      <c r="B21" s="445" t="s">
        <v>275</v>
      </c>
      <c r="C21" s="276" t="s">
        <v>138</v>
      </c>
      <c r="D21" s="273" t="s">
        <v>17</v>
      </c>
      <c r="E21" s="293">
        <v>10985</v>
      </c>
      <c r="F21" s="295">
        <v>79.60145</v>
      </c>
      <c r="G21" s="298">
        <v>1002</v>
      </c>
      <c r="H21" s="297">
        <v>9.1215299999999999</v>
      </c>
      <c r="I21" s="294">
        <v>716</v>
      </c>
      <c r="J21" s="295">
        <v>5.1884100000000002</v>
      </c>
      <c r="K21" s="298">
        <v>212</v>
      </c>
      <c r="L21" s="297">
        <v>29.60894</v>
      </c>
      <c r="M21" s="294">
        <v>1109</v>
      </c>
      <c r="N21" s="295">
        <v>8.0362299999999998</v>
      </c>
      <c r="O21" s="298">
        <v>408</v>
      </c>
      <c r="P21" s="297">
        <v>36.789900000000003</v>
      </c>
      <c r="Q21" s="294">
        <v>476</v>
      </c>
      <c r="R21" s="295">
        <v>3.4492799999999999</v>
      </c>
      <c r="S21" s="298">
        <v>197</v>
      </c>
      <c r="T21" s="297">
        <v>41.38655</v>
      </c>
      <c r="U21" s="294">
        <v>514</v>
      </c>
      <c r="V21" s="295">
        <v>3.72464</v>
      </c>
      <c r="W21" s="298">
        <v>294</v>
      </c>
      <c r="X21" s="297">
        <v>57.198439999999998</v>
      </c>
      <c r="Y21" s="274">
        <v>13800</v>
      </c>
      <c r="AA21" s="3"/>
    </row>
    <row r="22" spans="1:27" ht="14.4" x14ac:dyDescent="0.3">
      <c r="A22" s="454"/>
      <c r="B22" s="445"/>
      <c r="C22" s="276" t="s">
        <v>139</v>
      </c>
      <c r="D22" s="273" t="s">
        <v>18</v>
      </c>
      <c r="E22" s="293">
        <v>16332</v>
      </c>
      <c r="F22" s="295">
        <v>77.487309999999994</v>
      </c>
      <c r="G22" s="296">
        <v>895</v>
      </c>
      <c r="H22" s="297">
        <v>5.4800399999999998</v>
      </c>
      <c r="I22" s="294">
        <v>1521</v>
      </c>
      <c r="J22" s="295">
        <v>7.2164000000000001</v>
      </c>
      <c r="K22" s="298">
        <v>307</v>
      </c>
      <c r="L22" s="297">
        <v>20.184090000000001</v>
      </c>
      <c r="M22" s="294">
        <v>1638</v>
      </c>
      <c r="N22" s="295">
        <v>7.7714999999999996</v>
      </c>
      <c r="O22" s="298">
        <v>792</v>
      </c>
      <c r="P22" s="297">
        <v>48.351649999999999</v>
      </c>
      <c r="Q22" s="294">
        <v>636</v>
      </c>
      <c r="R22" s="295">
        <v>3.0175100000000001</v>
      </c>
      <c r="S22" s="298">
        <v>441</v>
      </c>
      <c r="T22" s="297">
        <v>69.339619999999996</v>
      </c>
      <c r="U22" s="294">
        <v>950</v>
      </c>
      <c r="V22" s="295">
        <v>4.5072799999999997</v>
      </c>
      <c r="W22" s="298">
        <v>708</v>
      </c>
      <c r="X22" s="297">
        <v>74.526319999999998</v>
      </c>
      <c r="Y22" s="274">
        <v>21077</v>
      </c>
      <c r="AA22" s="3"/>
    </row>
    <row r="23" spans="1:27" ht="14.4" x14ac:dyDescent="0.3">
      <c r="A23" s="454"/>
      <c r="B23" s="445"/>
      <c r="C23" s="276" t="s">
        <v>140</v>
      </c>
      <c r="D23" s="273" t="s">
        <v>20</v>
      </c>
      <c r="E23" s="293">
        <v>12777</v>
      </c>
      <c r="F23" s="295">
        <v>89.770250000000004</v>
      </c>
      <c r="G23" s="296">
        <v>938</v>
      </c>
      <c r="H23" s="297">
        <v>7.3413199999999996</v>
      </c>
      <c r="I23" s="294">
        <v>603</v>
      </c>
      <c r="J23" s="295">
        <v>4.2366299999999999</v>
      </c>
      <c r="K23" s="298">
        <v>244</v>
      </c>
      <c r="L23" s="297">
        <v>40.46434</v>
      </c>
      <c r="M23" s="294">
        <v>565</v>
      </c>
      <c r="N23" s="295">
        <v>3.9696500000000001</v>
      </c>
      <c r="O23" s="298">
        <v>318</v>
      </c>
      <c r="P23" s="297">
        <v>56.283189999999998</v>
      </c>
      <c r="Q23" s="294">
        <v>131</v>
      </c>
      <c r="R23" s="295">
        <v>0.9204</v>
      </c>
      <c r="S23" s="298">
        <v>80</v>
      </c>
      <c r="T23" s="297">
        <v>61.0687</v>
      </c>
      <c r="U23" s="294">
        <v>157</v>
      </c>
      <c r="V23" s="295">
        <v>1.10307</v>
      </c>
      <c r="W23" s="298">
        <v>100</v>
      </c>
      <c r="X23" s="297">
        <v>63.694270000000003</v>
      </c>
      <c r="Y23" s="274">
        <v>14233</v>
      </c>
      <c r="AA23" s="3"/>
    </row>
    <row r="24" spans="1:27" ht="14.4" x14ac:dyDescent="0.3">
      <c r="A24" s="454"/>
      <c r="B24" s="445" t="s">
        <v>277</v>
      </c>
      <c r="C24" s="276" t="s">
        <v>142</v>
      </c>
      <c r="D24" s="273" t="s">
        <v>38</v>
      </c>
      <c r="E24" s="293">
        <v>11519</v>
      </c>
      <c r="F24" s="295">
        <v>89.156350000000003</v>
      </c>
      <c r="G24" s="296">
        <v>1614</v>
      </c>
      <c r="H24" s="297">
        <v>14.01163</v>
      </c>
      <c r="I24" s="294">
        <v>658</v>
      </c>
      <c r="J24" s="295">
        <v>5.0928800000000001</v>
      </c>
      <c r="K24" s="298">
        <v>140</v>
      </c>
      <c r="L24" s="297">
        <v>21.276599999999998</v>
      </c>
      <c r="M24" s="294">
        <v>472</v>
      </c>
      <c r="N24" s="295">
        <v>3.6532499999999999</v>
      </c>
      <c r="O24" s="298">
        <v>199</v>
      </c>
      <c r="P24" s="297">
        <v>42.161020000000001</v>
      </c>
      <c r="Q24" s="294">
        <v>138</v>
      </c>
      <c r="R24" s="295">
        <v>1.0681099999999999</v>
      </c>
      <c r="S24" s="298">
        <v>85</v>
      </c>
      <c r="T24" s="297">
        <v>61.594200000000001</v>
      </c>
      <c r="U24" s="294">
        <v>133</v>
      </c>
      <c r="V24" s="295">
        <v>1.0294099999999999</v>
      </c>
      <c r="W24" s="298">
        <v>95</v>
      </c>
      <c r="X24" s="297">
        <v>71.428569999999993</v>
      </c>
      <c r="Y24" s="274">
        <v>12920</v>
      </c>
      <c r="AA24" s="3"/>
    </row>
    <row r="25" spans="1:27" ht="14.4" x14ac:dyDescent="0.3">
      <c r="A25" s="454"/>
      <c r="B25" s="445"/>
      <c r="C25" s="276" t="s">
        <v>143</v>
      </c>
      <c r="D25" s="273" t="s">
        <v>39</v>
      </c>
      <c r="E25" s="293">
        <v>5551</v>
      </c>
      <c r="F25" s="295">
        <v>75.606099999999998</v>
      </c>
      <c r="G25" s="296">
        <v>323</v>
      </c>
      <c r="H25" s="297">
        <v>5.8187699999999998</v>
      </c>
      <c r="I25" s="294">
        <v>443</v>
      </c>
      <c r="J25" s="295">
        <v>6.0337800000000001</v>
      </c>
      <c r="K25" s="298">
        <v>129</v>
      </c>
      <c r="L25" s="297">
        <v>29.11964</v>
      </c>
      <c r="M25" s="294">
        <v>637</v>
      </c>
      <c r="N25" s="295">
        <v>8.6761099999999995</v>
      </c>
      <c r="O25" s="298">
        <v>244</v>
      </c>
      <c r="P25" s="297">
        <v>38.304549999999999</v>
      </c>
      <c r="Q25" s="294">
        <v>312</v>
      </c>
      <c r="R25" s="295">
        <v>4.2495200000000004</v>
      </c>
      <c r="S25" s="298">
        <v>163</v>
      </c>
      <c r="T25" s="297">
        <v>52.243589999999998</v>
      </c>
      <c r="U25" s="294">
        <v>399</v>
      </c>
      <c r="V25" s="295">
        <v>5.4344900000000003</v>
      </c>
      <c r="W25" s="298">
        <v>209</v>
      </c>
      <c r="X25" s="297">
        <v>52.380949999999999</v>
      </c>
      <c r="Y25" s="274">
        <v>7342</v>
      </c>
      <c r="AA25" s="3"/>
    </row>
    <row r="26" spans="1:27" ht="14.4" x14ac:dyDescent="0.3">
      <c r="A26" s="454"/>
      <c r="B26" s="445"/>
      <c r="C26" s="276" t="s">
        <v>144</v>
      </c>
      <c r="D26" s="273" t="s">
        <v>42</v>
      </c>
      <c r="E26" s="293">
        <v>17557</v>
      </c>
      <c r="F26" s="295">
        <v>80.019139999999993</v>
      </c>
      <c r="G26" s="296">
        <v>855</v>
      </c>
      <c r="H26" s="297">
        <v>4.8698499999999996</v>
      </c>
      <c r="I26" s="294">
        <v>1713</v>
      </c>
      <c r="J26" s="295">
        <v>7.8072999999999997</v>
      </c>
      <c r="K26" s="298">
        <v>276</v>
      </c>
      <c r="L26" s="297">
        <v>16.112079999999999</v>
      </c>
      <c r="M26" s="294">
        <v>1180</v>
      </c>
      <c r="N26" s="295">
        <v>5.3780599999999996</v>
      </c>
      <c r="O26" s="298">
        <v>463</v>
      </c>
      <c r="P26" s="297">
        <v>39.237290000000002</v>
      </c>
      <c r="Q26" s="294">
        <v>584</v>
      </c>
      <c r="R26" s="295">
        <v>2.66168</v>
      </c>
      <c r="S26" s="298">
        <v>376</v>
      </c>
      <c r="T26" s="297">
        <v>64.383560000000003</v>
      </c>
      <c r="U26" s="294">
        <v>907</v>
      </c>
      <c r="V26" s="295">
        <v>4.1338100000000004</v>
      </c>
      <c r="W26" s="298">
        <v>684</v>
      </c>
      <c r="X26" s="297">
        <v>75.413449999999997</v>
      </c>
      <c r="Y26" s="274">
        <v>21941</v>
      </c>
      <c r="AA26" s="3"/>
    </row>
    <row r="27" spans="1:27" ht="14.25" customHeight="1" x14ac:dyDescent="0.3">
      <c r="A27" s="454"/>
      <c r="B27" s="445" t="s">
        <v>278</v>
      </c>
      <c r="C27" s="276" t="s">
        <v>384</v>
      </c>
      <c r="D27" s="273" t="s">
        <v>43</v>
      </c>
      <c r="E27" s="293">
        <v>16209</v>
      </c>
      <c r="F27" s="295">
        <v>85.526589999999999</v>
      </c>
      <c r="G27" s="296">
        <v>591</v>
      </c>
      <c r="H27" s="297">
        <v>3.6461199999999998</v>
      </c>
      <c r="I27" s="294">
        <v>611</v>
      </c>
      <c r="J27" s="295">
        <v>3.2239300000000002</v>
      </c>
      <c r="K27" s="298">
        <v>100</v>
      </c>
      <c r="L27" s="297">
        <v>16.366610000000001</v>
      </c>
      <c r="M27" s="294">
        <v>939</v>
      </c>
      <c r="N27" s="295">
        <v>4.9546200000000002</v>
      </c>
      <c r="O27" s="298">
        <v>339</v>
      </c>
      <c r="P27" s="297">
        <v>36.102240000000002</v>
      </c>
      <c r="Q27" s="294">
        <v>523</v>
      </c>
      <c r="R27" s="295">
        <v>2.7595999999999998</v>
      </c>
      <c r="S27" s="298">
        <v>295</v>
      </c>
      <c r="T27" s="297">
        <v>56.405349999999999</v>
      </c>
      <c r="U27" s="294">
        <v>670</v>
      </c>
      <c r="V27" s="295">
        <v>3.53525</v>
      </c>
      <c r="W27" s="298">
        <v>369</v>
      </c>
      <c r="X27" s="297">
        <v>55.074629999999999</v>
      </c>
      <c r="Y27" s="274">
        <v>18952</v>
      </c>
      <c r="AA27" s="3"/>
    </row>
    <row r="28" spans="1:27" ht="14.4" x14ac:dyDescent="0.3">
      <c r="A28" s="454"/>
      <c r="B28" s="445"/>
      <c r="C28" s="276" t="s">
        <v>145</v>
      </c>
      <c r="D28" s="273" t="s">
        <v>44</v>
      </c>
      <c r="E28" s="293">
        <v>28525</v>
      </c>
      <c r="F28" s="295">
        <v>87.301829999999995</v>
      </c>
      <c r="G28" s="296">
        <v>3052</v>
      </c>
      <c r="H28" s="297">
        <v>10.699389999999999</v>
      </c>
      <c r="I28" s="293">
        <v>1961</v>
      </c>
      <c r="J28" s="295">
        <v>6.0017100000000001</v>
      </c>
      <c r="K28" s="298">
        <v>345</v>
      </c>
      <c r="L28" s="297">
        <v>17.593060000000001</v>
      </c>
      <c r="M28" s="293">
        <v>1335</v>
      </c>
      <c r="N28" s="295">
        <v>4.08582</v>
      </c>
      <c r="O28" s="298">
        <v>505</v>
      </c>
      <c r="P28" s="297">
        <v>37.827719999999999</v>
      </c>
      <c r="Q28" s="294">
        <v>463</v>
      </c>
      <c r="R28" s="295">
        <v>1.41703</v>
      </c>
      <c r="S28" s="298">
        <v>332</v>
      </c>
      <c r="T28" s="297">
        <v>71.70626</v>
      </c>
      <c r="U28" s="293">
        <v>390</v>
      </c>
      <c r="V28" s="295">
        <v>1.1936100000000001</v>
      </c>
      <c r="W28" s="298">
        <v>313</v>
      </c>
      <c r="X28" s="297">
        <v>80.256410000000002</v>
      </c>
      <c r="Y28" s="274">
        <v>32674</v>
      </c>
      <c r="AA28" s="3"/>
    </row>
    <row r="29" spans="1:27" ht="14.4" x14ac:dyDescent="0.3">
      <c r="A29" s="454"/>
      <c r="B29" s="445" t="s">
        <v>2</v>
      </c>
      <c r="C29" s="445"/>
      <c r="D29" s="445"/>
      <c r="E29" s="293">
        <v>286414</v>
      </c>
      <c r="F29" s="295">
        <v>87.936089999999993</v>
      </c>
      <c r="G29" s="296">
        <v>22411</v>
      </c>
      <c r="H29" s="297">
        <v>7.8246900000000004</v>
      </c>
      <c r="I29" s="293">
        <v>13825</v>
      </c>
      <c r="J29" s="295">
        <v>4.2446099999999998</v>
      </c>
      <c r="K29" s="296">
        <v>3249</v>
      </c>
      <c r="L29" s="297">
        <v>23.500900000000001</v>
      </c>
      <c r="M29" s="293">
        <v>13696</v>
      </c>
      <c r="N29" s="295">
        <v>4.2050099999999997</v>
      </c>
      <c r="O29" s="296">
        <v>5837</v>
      </c>
      <c r="P29" s="297">
        <v>42.618279999999999</v>
      </c>
      <c r="Q29" s="293">
        <v>5479</v>
      </c>
      <c r="R29" s="295">
        <v>1.6821900000000001</v>
      </c>
      <c r="S29" s="296">
        <v>3307</v>
      </c>
      <c r="T29" s="297">
        <v>60.357729999999997</v>
      </c>
      <c r="U29" s="293">
        <v>6293</v>
      </c>
      <c r="V29" s="295">
        <v>1.9320999999999999</v>
      </c>
      <c r="W29" s="296">
        <v>4238</v>
      </c>
      <c r="X29" s="297">
        <v>67.344669999999994</v>
      </c>
      <c r="Y29" s="274">
        <v>325707</v>
      </c>
      <c r="AA29" s="3"/>
    </row>
    <row r="30" spans="1:27" ht="14.4" x14ac:dyDescent="0.3">
      <c r="A30" s="454" t="s">
        <v>222</v>
      </c>
      <c r="B30" s="464" t="s">
        <v>339</v>
      </c>
      <c r="C30" s="276" t="s">
        <v>419</v>
      </c>
      <c r="D30" s="273" t="s">
        <v>59</v>
      </c>
      <c r="E30" s="293">
        <v>25225</v>
      </c>
      <c r="F30" s="295">
        <v>64.674509999999998</v>
      </c>
      <c r="G30" s="296">
        <v>3982</v>
      </c>
      <c r="H30" s="297">
        <v>15.78593</v>
      </c>
      <c r="I30" s="294">
        <v>3262</v>
      </c>
      <c r="J30" s="295">
        <v>8.3634599999999999</v>
      </c>
      <c r="K30" s="298">
        <v>653</v>
      </c>
      <c r="L30" s="297">
        <v>20.01839</v>
      </c>
      <c r="M30" s="294">
        <v>4651</v>
      </c>
      <c r="N30" s="295">
        <v>11.924720000000001</v>
      </c>
      <c r="O30" s="298">
        <v>1575</v>
      </c>
      <c r="P30" s="297">
        <v>33.863689999999998</v>
      </c>
      <c r="Q30" s="294">
        <v>2934</v>
      </c>
      <c r="R30" s="295">
        <v>7.5225</v>
      </c>
      <c r="S30" s="298">
        <v>1820</v>
      </c>
      <c r="T30" s="297">
        <v>62.031359999999999</v>
      </c>
      <c r="U30" s="294">
        <v>2931</v>
      </c>
      <c r="V30" s="295">
        <v>7.5148099999999998</v>
      </c>
      <c r="W30" s="298">
        <v>2321</v>
      </c>
      <c r="X30" s="297">
        <v>79.187989999999999</v>
      </c>
      <c r="Y30" s="274">
        <v>39003</v>
      </c>
      <c r="AA30" s="3"/>
    </row>
    <row r="31" spans="1:27" ht="14.4" x14ac:dyDescent="0.3">
      <c r="A31" s="454"/>
      <c r="B31" s="465"/>
      <c r="C31" s="276" t="s">
        <v>121</v>
      </c>
      <c r="D31" s="273" t="s">
        <v>31</v>
      </c>
      <c r="E31" s="293">
        <v>14710</v>
      </c>
      <c r="F31" s="295">
        <v>61.009500000000003</v>
      </c>
      <c r="G31" s="296">
        <v>1800</v>
      </c>
      <c r="H31" s="297">
        <v>12.23657</v>
      </c>
      <c r="I31" s="293">
        <v>2068</v>
      </c>
      <c r="J31" s="295">
        <v>8.577</v>
      </c>
      <c r="K31" s="298">
        <v>273</v>
      </c>
      <c r="L31" s="297">
        <v>13.20116</v>
      </c>
      <c r="M31" s="293">
        <v>2676</v>
      </c>
      <c r="N31" s="295">
        <v>11.09867</v>
      </c>
      <c r="O31" s="298">
        <v>746</v>
      </c>
      <c r="P31" s="297">
        <v>27.87743</v>
      </c>
      <c r="Q31" s="294">
        <v>1502</v>
      </c>
      <c r="R31" s="295">
        <v>6.2295199999999999</v>
      </c>
      <c r="S31" s="298">
        <v>657</v>
      </c>
      <c r="T31" s="297">
        <v>43.741680000000002</v>
      </c>
      <c r="U31" s="293">
        <v>3155</v>
      </c>
      <c r="V31" s="295">
        <v>13.08531</v>
      </c>
      <c r="W31" s="298">
        <v>1829</v>
      </c>
      <c r="X31" s="297">
        <v>57.971469999999997</v>
      </c>
      <c r="Y31" s="274">
        <v>24111</v>
      </c>
      <c r="AA31" s="3"/>
    </row>
    <row r="32" spans="1:27" ht="14.4" x14ac:dyDescent="0.3">
      <c r="A32" s="454"/>
      <c r="B32" s="465"/>
      <c r="C32" s="276" t="s">
        <v>111</v>
      </c>
      <c r="D32" s="273" t="s">
        <v>32</v>
      </c>
      <c r="E32" s="293">
        <v>28638</v>
      </c>
      <c r="F32" s="295">
        <v>64.206440000000001</v>
      </c>
      <c r="G32" s="296">
        <v>4602</v>
      </c>
      <c r="H32" s="297">
        <v>16.069559999999999</v>
      </c>
      <c r="I32" s="294">
        <v>4025</v>
      </c>
      <c r="J32" s="295">
        <v>9.0240600000000004</v>
      </c>
      <c r="K32" s="298">
        <v>390</v>
      </c>
      <c r="L32" s="297">
        <v>9.6894399999999994</v>
      </c>
      <c r="M32" s="294">
        <v>4205</v>
      </c>
      <c r="N32" s="295">
        <v>9.4276199999999992</v>
      </c>
      <c r="O32" s="298">
        <v>771</v>
      </c>
      <c r="P32" s="297">
        <v>18.335319999999999</v>
      </c>
      <c r="Q32" s="294">
        <v>1727</v>
      </c>
      <c r="R32" s="295">
        <v>3.8719399999999999</v>
      </c>
      <c r="S32" s="298">
        <v>619</v>
      </c>
      <c r="T32" s="297">
        <v>35.842500000000001</v>
      </c>
      <c r="U32" s="294">
        <v>6008</v>
      </c>
      <c r="V32" s="295">
        <v>13.469950000000001</v>
      </c>
      <c r="W32" s="298">
        <v>4050</v>
      </c>
      <c r="X32" s="297">
        <v>67.410120000000006</v>
      </c>
      <c r="Y32" s="274">
        <v>44603</v>
      </c>
      <c r="AA32" s="3"/>
    </row>
    <row r="33" spans="1:27" ht="14.4" x14ac:dyDescent="0.3">
      <c r="A33" s="454"/>
      <c r="B33" s="465"/>
      <c r="C33" s="276" t="s">
        <v>124</v>
      </c>
      <c r="D33" s="273" t="s">
        <v>37</v>
      </c>
      <c r="E33" s="293">
        <v>31472</v>
      </c>
      <c r="F33" s="295">
        <v>89.386240000000001</v>
      </c>
      <c r="G33" s="296">
        <v>4378</v>
      </c>
      <c r="H33" s="297">
        <v>13.910780000000001</v>
      </c>
      <c r="I33" s="293">
        <v>1873</v>
      </c>
      <c r="J33" s="295">
        <v>5.3196599999999998</v>
      </c>
      <c r="K33" s="298">
        <v>441</v>
      </c>
      <c r="L33" s="297">
        <v>23.545110000000001</v>
      </c>
      <c r="M33" s="293">
        <v>1344</v>
      </c>
      <c r="N33" s="295">
        <v>3.8172100000000002</v>
      </c>
      <c r="O33" s="298">
        <v>485</v>
      </c>
      <c r="P33" s="297">
        <v>36.086309999999997</v>
      </c>
      <c r="Q33" s="294">
        <v>319</v>
      </c>
      <c r="R33" s="295">
        <v>0.90602000000000005</v>
      </c>
      <c r="S33" s="298">
        <v>169</v>
      </c>
      <c r="T33" s="297">
        <v>52.978059999999999</v>
      </c>
      <c r="U33" s="294">
        <v>201</v>
      </c>
      <c r="V33" s="295">
        <v>0.57088000000000005</v>
      </c>
      <c r="W33" s="298">
        <v>116</v>
      </c>
      <c r="X33" s="297">
        <v>57.711440000000003</v>
      </c>
      <c r="Y33" s="274">
        <v>35209</v>
      </c>
      <c r="AA33" s="3"/>
    </row>
    <row r="34" spans="1:27" ht="14.4" x14ac:dyDescent="0.3">
      <c r="A34" s="454"/>
      <c r="B34" s="465"/>
      <c r="C34" s="276" t="s">
        <v>374</v>
      </c>
      <c r="D34" s="273" t="s">
        <v>58</v>
      </c>
      <c r="E34" s="293">
        <v>18429</v>
      </c>
      <c r="F34" s="295">
        <v>60.617719999999998</v>
      </c>
      <c r="G34" s="296">
        <v>3962</v>
      </c>
      <c r="H34" s="297">
        <v>21.498719999999999</v>
      </c>
      <c r="I34" s="293">
        <v>2279</v>
      </c>
      <c r="J34" s="295">
        <v>7.4962200000000001</v>
      </c>
      <c r="K34" s="298">
        <v>471</v>
      </c>
      <c r="L34" s="297">
        <v>20.66696</v>
      </c>
      <c r="M34" s="293">
        <v>3594</v>
      </c>
      <c r="N34" s="295">
        <v>11.82159</v>
      </c>
      <c r="O34" s="298">
        <v>1059</v>
      </c>
      <c r="P34" s="297">
        <v>29.465779999999999</v>
      </c>
      <c r="Q34" s="293">
        <v>1907</v>
      </c>
      <c r="R34" s="295">
        <v>6.2726100000000002</v>
      </c>
      <c r="S34" s="298">
        <v>789</v>
      </c>
      <c r="T34" s="297">
        <v>41.373890000000003</v>
      </c>
      <c r="U34" s="293">
        <v>4193</v>
      </c>
      <c r="V34" s="295">
        <v>13.79186</v>
      </c>
      <c r="W34" s="296">
        <v>2609</v>
      </c>
      <c r="X34" s="297">
        <v>62.222749999999998</v>
      </c>
      <c r="Y34" s="274">
        <v>30402</v>
      </c>
      <c r="AA34" s="3"/>
    </row>
    <row r="35" spans="1:27" ht="14.4" x14ac:dyDescent="0.3">
      <c r="A35" s="454"/>
      <c r="B35" s="466"/>
      <c r="C35" s="276" t="s">
        <v>470</v>
      </c>
      <c r="D35" s="273" t="s">
        <v>469</v>
      </c>
      <c r="E35" s="293">
        <v>27375</v>
      </c>
      <c r="F35" s="295">
        <v>83.480729999999994</v>
      </c>
      <c r="G35" s="296">
        <v>3018</v>
      </c>
      <c r="H35" s="297">
        <v>11.024660000000001</v>
      </c>
      <c r="I35" s="293">
        <v>1678</v>
      </c>
      <c r="J35" s="295">
        <v>5.1170999999999998</v>
      </c>
      <c r="K35" s="298">
        <v>694</v>
      </c>
      <c r="L35" s="297">
        <v>41.358759999999997</v>
      </c>
      <c r="M35" s="293">
        <v>2242</v>
      </c>
      <c r="N35" s="295">
        <v>6.8370300000000004</v>
      </c>
      <c r="O35" s="298">
        <v>1442</v>
      </c>
      <c r="P35" s="297">
        <v>64.317570000000003</v>
      </c>
      <c r="Q35" s="293">
        <v>702</v>
      </c>
      <c r="R35" s="295">
        <v>2.1407699999999998</v>
      </c>
      <c r="S35" s="298">
        <v>524</v>
      </c>
      <c r="T35" s="297">
        <v>74.643870000000007</v>
      </c>
      <c r="U35" s="293">
        <v>795</v>
      </c>
      <c r="V35" s="295">
        <v>2.4243700000000001</v>
      </c>
      <c r="W35" s="296">
        <v>565</v>
      </c>
      <c r="X35" s="297">
        <v>71.069180000000003</v>
      </c>
      <c r="Y35" s="274">
        <v>32792</v>
      </c>
      <c r="AA35" s="3"/>
    </row>
    <row r="36" spans="1:27" ht="14.4" x14ac:dyDescent="0.3">
      <c r="A36" s="454"/>
      <c r="B36" s="445" t="s">
        <v>340</v>
      </c>
      <c r="C36" s="276" t="s">
        <v>375</v>
      </c>
      <c r="D36" s="273" t="s">
        <v>30</v>
      </c>
      <c r="E36" s="293">
        <v>15583</v>
      </c>
      <c r="F36" s="295">
        <v>68.457579999999993</v>
      </c>
      <c r="G36" s="296">
        <v>1762</v>
      </c>
      <c r="H36" s="297">
        <v>11.30719</v>
      </c>
      <c r="I36" s="293">
        <v>2446</v>
      </c>
      <c r="J36" s="295">
        <v>10.745509999999999</v>
      </c>
      <c r="K36" s="298">
        <v>244</v>
      </c>
      <c r="L36" s="297">
        <v>9.9754699999999996</v>
      </c>
      <c r="M36" s="293">
        <v>2211</v>
      </c>
      <c r="N36" s="295">
        <v>9.7131299999999996</v>
      </c>
      <c r="O36" s="296">
        <v>702</v>
      </c>
      <c r="P36" s="297">
        <v>31.750340000000001</v>
      </c>
      <c r="Q36" s="293">
        <v>826</v>
      </c>
      <c r="R36" s="295">
        <v>3.6286999999999998</v>
      </c>
      <c r="S36" s="296">
        <v>498</v>
      </c>
      <c r="T36" s="297">
        <v>60.290559999999999</v>
      </c>
      <c r="U36" s="293">
        <v>1697</v>
      </c>
      <c r="V36" s="295">
        <v>7.4550799999999997</v>
      </c>
      <c r="W36" s="296">
        <v>1173</v>
      </c>
      <c r="X36" s="297">
        <v>69.121979999999994</v>
      </c>
      <c r="Y36" s="274">
        <v>22763</v>
      </c>
      <c r="AA36" s="3"/>
    </row>
    <row r="37" spans="1:27" ht="14.4" x14ac:dyDescent="0.3">
      <c r="A37" s="454"/>
      <c r="B37" s="445"/>
      <c r="C37" s="276" t="s">
        <v>116</v>
      </c>
      <c r="D37" s="273" t="s">
        <v>35</v>
      </c>
      <c r="E37" s="293">
        <v>34852</v>
      </c>
      <c r="F37" s="295">
        <v>86.64264</v>
      </c>
      <c r="G37" s="296">
        <v>6182</v>
      </c>
      <c r="H37" s="297">
        <v>17.737860000000001</v>
      </c>
      <c r="I37" s="293">
        <v>1524</v>
      </c>
      <c r="J37" s="295">
        <v>3.7886899999999999</v>
      </c>
      <c r="K37" s="298">
        <v>413</v>
      </c>
      <c r="L37" s="297">
        <v>27.099740000000001</v>
      </c>
      <c r="M37" s="293">
        <v>1749</v>
      </c>
      <c r="N37" s="295">
        <v>4.3480400000000001</v>
      </c>
      <c r="O37" s="296">
        <v>851</v>
      </c>
      <c r="P37" s="297">
        <v>48.656379999999999</v>
      </c>
      <c r="Q37" s="294">
        <v>898</v>
      </c>
      <c r="R37" s="295">
        <v>2.23244</v>
      </c>
      <c r="S37" s="298">
        <v>573</v>
      </c>
      <c r="T37" s="297">
        <v>63.808459999999997</v>
      </c>
      <c r="U37" s="294">
        <v>1202</v>
      </c>
      <c r="V37" s="295">
        <v>2.9881899999999999</v>
      </c>
      <c r="W37" s="298">
        <v>777</v>
      </c>
      <c r="X37" s="297">
        <v>64.642259999999993</v>
      </c>
      <c r="Y37" s="274">
        <v>40225</v>
      </c>
      <c r="AA37" s="3"/>
    </row>
    <row r="38" spans="1:27" ht="14.4" x14ac:dyDescent="0.3">
      <c r="A38" s="454"/>
      <c r="B38" s="445"/>
      <c r="C38" s="276" t="s">
        <v>114</v>
      </c>
      <c r="D38" s="273" t="s">
        <v>45</v>
      </c>
      <c r="E38" s="293">
        <v>17250</v>
      </c>
      <c r="F38" s="295">
        <v>94.334460000000007</v>
      </c>
      <c r="G38" s="296">
        <v>3925</v>
      </c>
      <c r="H38" s="297">
        <v>22.753620000000002</v>
      </c>
      <c r="I38" s="293">
        <v>422</v>
      </c>
      <c r="J38" s="295">
        <v>2.3077800000000002</v>
      </c>
      <c r="K38" s="298">
        <v>139</v>
      </c>
      <c r="L38" s="297">
        <v>32.938389999999998</v>
      </c>
      <c r="M38" s="293">
        <v>347</v>
      </c>
      <c r="N38" s="295">
        <v>1.8976299999999999</v>
      </c>
      <c r="O38" s="296">
        <v>203</v>
      </c>
      <c r="P38" s="297">
        <v>58.501440000000002</v>
      </c>
      <c r="Q38" s="293">
        <v>163</v>
      </c>
      <c r="R38" s="295">
        <v>0.89139000000000002</v>
      </c>
      <c r="S38" s="296">
        <v>145</v>
      </c>
      <c r="T38" s="297">
        <v>88.957059999999998</v>
      </c>
      <c r="U38" s="293">
        <v>104</v>
      </c>
      <c r="V38" s="295">
        <v>0.56874000000000002</v>
      </c>
      <c r="W38" s="296">
        <v>72</v>
      </c>
      <c r="X38" s="297">
        <v>69.230770000000007</v>
      </c>
      <c r="Y38" s="274">
        <v>18286</v>
      </c>
      <c r="AA38" s="3"/>
    </row>
    <row r="39" spans="1:27" ht="14.4" x14ac:dyDescent="0.3">
      <c r="A39" s="454"/>
      <c r="B39" s="445"/>
      <c r="C39" s="276" t="s">
        <v>408</v>
      </c>
      <c r="D39" s="273" t="s">
        <v>36</v>
      </c>
      <c r="E39" s="293">
        <v>15818</v>
      </c>
      <c r="F39" s="295">
        <v>80.708200000000005</v>
      </c>
      <c r="G39" s="296">
        <v>1585</v>
      </c>
      <c r="H39" s="297">
        <v>10.02023</v>
      </c>
      <c r="I39" s="293">
        <v>743</v>
      </c>
      <c r="J39" s="295">
        <v>3.79101</v>
      </c>
      <c r="K39" s="298">
        <v>146</v>
      </c>
      <c r="L39" s="297">
        <v>19.650069999999999</v>
      </c>
      <c r="M39" s="293">
        <v>1465</v>
      </c>
      <c r="N39" s="295">
        <v>7.4748700000000001</v>
      </c>
      <c r="O39" s="296">
        <v>554</v>
      </c>
      <c r="P39" s="297">
        <v>37.8157</v>
      </c>
      <c r="Q39" s="293">
        <v>620</v>
      </c>
      <c r="R39" s="295">
        <v>3.16343</v>
      </c>
      <c r="S39" s="296">
        <v>292</v>
      </c>
      <c r="T39" s="297">
        <v>47.096769999999999</v>
      </c>
      <c r="U39" s="293">
        <v>953</v>
      </c>
      <c r="V39" s="295">
        <v>4.8624900000000002</v>
      </c>
      <c r="W39" s="296">
        <v>611</v>
      </c>
      <c r="X39" s="297">
        <v>64.113330000000005</v>
      </c>
      <c r="Y39" s="274">
        <v>19599</v>
      </c>
      <c r="AA39" s="3"/>
    </row>
    <row r="40" spans="1:27" ht="14.4" x14ac:dyDescent="0.3">
      <c r="A40" s="454"/>
      <c r="B40" s="273" t="s">
        <v>341</v>
      </c>
      <c r="C40" s="276" t="s">
        <v>117</v>
      </c>
      <c r="D40" s="273" t="s">
        <v>29</v>
      </c>
      <c r="E40" s="293">
        <v>12695</v>
      </c>
      <c r="F40" s="295">
        <v>56.432250000000003</v>
      </c>
      <c r="G40" s="296">
        <v>2477</v>
      </c>
      <c r="H40" s="297">
        <v>19.511620000000001</v>
      </c>
      <c r="I40" s="293">
        <v>2427</v>
      </c>
      <c r="J40" s="295">
        <v>10.78858</v>
      </c>
      <c r="K40" s="298">
        <v>617</v>
      </c>
      <c r="L40" s="297">
        <v>25.422329999999999</v>
      </c>
      <c r="M40" s="293">
        <v>3318</v>
      </c>
      <c r="N40" s="295">
        <v>14.74929</v>
      </c>
      <c r="O40" s="296">
        <v>1190</v>
      </c>
      <c r="P40" s="297">
        <v>35.864980000000003</v>
      </c>
      <c r="Q40" s="293">
        <v>1639</v>
      </c>
      <c r="R40" s="295">
        <v>7.2857399999999997</v>
      </c>
      <c r="S40" s="296">
        <v>920</v>
      </c>
      <c r="T40" s="297">
        <v>56.131790000000002</v>
      </c>
      <c r="U40" s="293">
        <v>2417</v>
      </c>
      <c r="V40" s="295">
        <v>10.74413</v>
      </c>
      <c r="W40" s="296">
        <v>1720</v>
      </c>
      <c r="X40" s="297">
        <v>71.162599999999998</v>
      </c>
      <c r="Y40" s="274">
        <v>22496</v>
      </c>
      <c r="AA40" s="3"/>
    </row>
    <row r="41" spans="1:27" ht="14.4" x14ac:dyDescent="0.3">
      <c r="A41" s="454"/>
      <c r="B41" s="273" t="s">
        <v>342</v>
      </c>
      <c r="C41" s="276" t="s">
        <v>127</v>
      </c>
      <c r="D41" s="273" t="s">
        <v>24</v>
      </c>
      <c r="E41" s="293">
        <v>9828</v>
      </c>
      <c r="F41" s="295">
        <v>94.618269999999995</v>
      </c>
      <c r="G41" s="296">
        <v>2171</v>
      </c>
      <c r="H41" s="297">
        <v>22.089950000000002</v>
      </c>
      <c r="I41" s="293">
        <v>269</v>
      </c>
      <c r="J41" s="295">
        <v>2.5897800000000002</v>
      </c>
      <c r="K41" s="298">
        <v>99</v>
      </c>
      <c r="L41" s="297">
        <v>36.802970000000002</v>
      </c>
      <c r="M41" s="293">
        <v>192</v>
      </c>
      <c r="N41" s="295">
        <v>1.84846</v>
      </c>
      <c r="O41" s="298">
        <v>99</v>
      </c>
      <c r="P41" s="297">
        <v>51.5625</v>
      </c>
      <c r="Q41" s="294">
        <v>80</v>
      </c>
      <c r="R41" s="295">
        <v>0.77019000000000004</v>
      </c>
      <c r="S41" s="298">
        <v>56</v>
      </c>
      <c r="T41" s="297">
        <v>70</v>
      </c>
      <c r="U41" s="293">
        <v>18</v>
      </c>
      <c r="V41" s="295">
        <v>0.17329</v>
      </c>
      <c r="W41" s="298">
        <v>13</v>
      </c>
      <c r="X41" s="297">
        <v>72.222219999999993</v>
      </c>
      <c r="Y41" s="274">
        <v>10387</v>
      </c>
      <c r="AA41" s="3"/>
    </row>
    <row r="42" spans="1:27" ht="14.4" x14ac:dyDescent="0.3">
      <c r="A42" s="454"/>
      <c r="B42" s="273" t="s">
        <v>343</v>
      </c>
      <c r="C42" s="276" t="s">
        <v>133</v>
      </c>
      <c r="D42" s="273" t="s">
        <v>106</v>
      </c>
      <c r="E42" s="293">
        <v>32528</v>
      </c>
      <c r="F42" s="295">
        <v>73.024429999999995</v>
      </c>
      <c r="G42" s="296">
        <v>3981</v>
      </c>
      <c r="H42" s="297">
        <v>12.23869</v>
      </c>
      <c r="I42" s="293">
        <v>3474</v>
      </c>
      <c r="J42" s="295">
        <v>7.7990300000000001</v>
      </c>
      <c r="K42" s="298">
        <v>608</v>
      </c>
      <c r="L42" s="297">
        <v>17.501439999999999</v>
      </c>
      <c r="M42" s="293">
        <v>3297</v>
      </c>
      <c r="N42" s="295">
        <v>7.4016700000000002</v>
      </c>
      <c r="O42" s="298">
        <v>1337</v>
      </c>
      <c r="P42" s="297">
        <v>40.552019999999999</v>
      </c>
      <c r="Q42" s="293">
        <v>1626</v>
      </c>
      <c r="R42" s="295">
        <v>3.6503199999999998</v>
      </c>
      <c r="S42" s="298">
        <v>971</v>
      </c>
      <c r="T42" s="297">
        <v>59.717100000000002</v>
      </c>
      <c r="U42" s="293">
        <v>3619</v>
      </c>
      <c r="V42" s="295">
        <v>8.1245499999999993</v>
      </c>
      <c r="W42" s="296">
        <v>2520</v>
      </c>
      <c r="X42" s="297">
        <v>69.632499999999993</v>
      </c>
      <c r="Y42" s="274">
        <v>44544</v>
      </c>
      <c r="AA42" s="3"/>
    </row>
    <row r="43" spans="1:27" ht="14.4" x14ac:dyDescent="0.3">
      <c r="A43" s="454"/>
      <c r="B43" s="445" t="s">
        <v>344</v>
      </c>
      <c r="C43" s="276" t="s">
        <v>134</v>
      </c>
      <c r="D43" s="273" t="s">
        <v>23</v>
      </c>
      <c r="E43" s="293">
        <v>22612</v>
      </c>
      <c r="F43" s="295">
        <v>80.161659999999998</v>
      </c>
      <c r="G43" s="296">
        <v>2293</v>
      </c>
      <c r="H43" s="297">
        <v>10.14063</v>
      </c>
      <c r="I43" s="293">
        <v>1624</v>
      </c>
      <c r="J43" s="295">
        <v>5.7572299999999998</v>
      </c>
      <c r="K43" s="298">
        <v>431</v>
      </c>
      <c r="L43" s="297">
        <v>26.53941</v>
      </c>
      <c r="M43" s="293">
        <v>2248</v>
      </c>
      <c r="N43" s="295">
        <v>7.9693699999999996</v>
      </c>
      <c r="O43" s="298">
        <v>1027</v>
      </c>
      <c r="P43" s="297">
        <v>45.685049999999997</v>
      </c>
      <c r="Q43" s="294">
        <v>829</v>
      </c>
      <c r="R43" s="295">
        <v>2.9388800000000002</v>
      </c>
      <c r="S43" s="298">
        <v>548</v>
      </c>
      <c r="T43" s="297">
        <v>66.103740000000002</v>
      </c>
      <c r="U43" s="294">
        <v>895</v>
      </c>
      <c r="V43" s="295">
        <v>3.17286</v>
      </c>
      <c r="W43" s="298">
        <v>649</v>
      </c>
      <c r="X43" s="297">
        <v>72.51397</v>
      </c>
      <c r="Y43" s="274">
        <v>28208</v>
      </c>
      <c r="AA43" s="3"/>
    </row>
    <row r="44" spans="1:27" ht="14.4" x14ac:dyDescent="0.3">
      <c r="A44" s="454"/>
      <c r="B44" s="445"/>
      <c r="C44" s="276" t="s">
        <v>136</v>
      </c>
      <c r="D44" s="273" t="s">
        <v>196</v>
      </c>
      <c r="E44" s="293">
        <v>32463</v>
      </c>
      <c r="F44" s="295">
        <v>67.653800000000004</v>
      </c>
      <c r="G44" s="296">
        <v>2549</v>
      </c>
      <c r="H44" s="297">
        <v>7.8520200000000004</v>
      </c>
      <c r="I44" s="293">
        <v>3598</v>
      </c>
      <c r="J44" s="295">
        <v>7.4983300000000002</v>
      </c>
      <c r="K44" s="298">
        <v>512</v>
      </c>
      <c r="L44" s="297">
        <v>14.230130000000001</v>
      </c>
      <c r="M44" s="293">
        <v>4194</v>
      </c>
      <c r="N44" s="295">
        <v>8.7404100000000007</v>
      </c>
      <c r="O44" s="298">
        <v>1222</v>
      </c>
      <c r="P44" s="297">
        <v>29.136859999999999</v>
      </c>
      <c r="Q44" s="294">
        <v>1791</v>
      </c>
      <c r="R44" s="295">
        <v>3.7324899999999999</v>
      </c>
      <c r="S44" s="298">
        <v>831</v>
      </c>
      <c r="T44" s="297">
        <v>46.39866</v>
      </c>
      <c r="U44" s="294">
        <v>5938</v>
      </c>
      <c r="V44" s="295">
        <v>12.37496</v>
      </c>
      <c r="W44" s="298">
        <v>3733</v>
      </c>
      <c r="X44" s="297">
        <v>62.866280000000003</v>
      </c>
      <c r="Y44" s="274">
        <v>47984</v>
      </c>
      <c r="AA44" s="3"/>
    </row>
    <row r="45" spans="1:27" ht="14.4" x14ac:dyDescent="0.3">
      <c r="A45" s="454"/>
      <c r="B45" s="273" t="s">
        <v>275</v>
      </c>
      <c r="C45" s="276" t="s">
        <v>141</v>
      </c>
      <c r="D45" s="273" t="s">
        <v>46</v>
      </c>
      <c r="E45" s="293">
        <v>59340</v>
      </c>
      <c r="F45" s="295">
        <v>80.015100000000004</v>
      </c>
      <c r="G45" s="296">
        <v>6997</v>
      </c>
      <c r="H45" s="297">
        <v>11.791370000000001</v>
      </c>
      <c r="I45" s="293">
        <v>4481</v>
      </c>
      <c r="J45" s="295">
        <v>6.0422599999999997</v>
      </c>
      <c r="K45" s="298">
        <v>790</v>
      </c>
      <c r="L45" s="297">
        <v>17.629989999999999</v>
      </c>
      <c r="M45" s="293">
        <v>4350</v>
      </c>
      <c r="N45" s="295">
        <v>5.8656199999999998</v>
      </c>
      <c r="O45" s="296">
        <v>2432</v>
      </c>
      <c r="P45" s="297">
        <v>55.908050000000003</v>
      </c>
      <c r="Q45" s="294">
        <v>2470</v>
      </c>
      <c r="R45" s="295">
        <v>3.3305899999999999</v>
      </c>
      <c r="S45" s="298">
        <v>1687</v>
      </c>
      <c r="T45" s="297">
        <v>68.299599999999998</v>
      </c>
      <c r="U45" s="294">
        <v>3520</v>
      </c>
      <c r="V45" s="295">
        <v>4.7464300000000001</v>
      </c>
      <c r="W45" s="298">
        <v>2468</v>
      </c>
      <c r="X45" s="297">
        <v>70.113640000000004</v>
      </c>
      <c r="Y45" s="274">
        <v>74161</v>
      </c>
      <c r="AA45" s="3"/>
    </row>
    <row r="46" spans="1:27" ht="14.4" x14ac:dyDescent="0.3">
      <c r="A46" s="454"/>
      <c r="B46" s="273" t="s">
        <v>276</v>
      </c>
      <c r="C46" s="276" t="s">
        <v>420</v>
      </c>
      <c r="D46" s="273" t="s">
        <v>21</v>
      </c>
      <c r="E46" s="293">
        <v>31814</v>
      </c>
      <c r="F46" s="295">
        <v>79.090119999999999</v>
      </c>
      <c r="G46" s="296">
        <v>3027</v>
      </c>
      <c r="H46" s="297">
        <v>9.5146800000000002</v>
      </c>
      <c r="I46" s="293">
        <v>3063</v>
      </c>
      <c r="J46" s="295">
        <v>7.6146700000000003</v>
      </c>
      <c r="K46" s="298">
        <v>668</v>
      </c>
      <c r="L46" s="297">
        <v>21.808679999999999</v>
      </c>
      <c r="M46" s="293">
        <v>2915</v>
      </c>
      <c r="N46" s="295">
        <v>7.24674</v>
      </c>
      <c r="O46" s="298">
        <v>1683</v>
      </c>
      <c r="P46" s="297">
        <v>57.735849999999999</v>
      </c>
      <c r="Q46" s="294">
        <v>1083</v>
      </c>
      <c r="R46" s="295">
        <v>2.6923599999999999</v>
      </c>
      <c r="S46" s="298">
        <v>901</v>
      </c>
      <c r="T46" s="297">
        <v>83.194829999999996</v>
      </c>
      <c r="U46" s="294">
        <v>1350</v>
      </c>
      <c r="V46" s="295">
        <v>3.3561200000000002</v>
      </c>
      <c r="W46" s="298">
        <v>1112</v>
      </c>
      <c r="X46" s="297">
        <v>82.370369999999994</v>
      </c>
      <c r="Y46" s="274">
        <v>40225</v>
      </c>
      <c r="AA46" s="3"/>
    </row>
    <row r="47" spans="1:27" ht="14.4" x14ac:dyDescent="0.3">
      <c r="A47" s="454"/>
      <c r="B47" s="445" t="s">
        <v>277</v>
      </c>
      <c r="C47" s="276" t="s">
        <v>380</v>
      </c>
      <c r="D47" s="273" t="s">
        <v>60</v>
      </c>
      <c r="E47" s="293">
        <v>15341</v>
      </c>
      <c r="F47" s="295">
        <v>73.847120000000004</v>
      </c>
      <c r="G47" s="296">
        <v>2118</v>
      </c>
      <c r="H47" s="297">
        <v>13.806139999999999</v>
      </c>
      <c r="I47" s="293">
        <v>1400</v>
      </c>
      <c r="J47" s="295">
        <v>6.7391899999999998</v>
      </c>
      <c r="K47" s="298">
        <v>247</v>
      </c>
      <c r="L47" s="297">
        <v>17.642859999999999</v>
      </c>
      <c r="M47" s="293">
        <v>1483</v>
      </c>
      <c r="N47" s="295">
        <v>7.1387299999999998</v>
      </c>
      <c r="O47" s="296">
        <v>374</v>
      </c>
      <c r="P47" s="297">
        <v>25.219149999999999</v>
      </c>
      <c r="Q47" s="293">
        <v>683</v>
      </c>
      <c r="R47" s="295">
        <v>3.28776</v>
      </c>
      <c r="S47" s="296">
        <v>303</v>
      </c>
      <c r="T47" s="297">
        <v>44.363100000000003</v>
      </c>
      <c r="U47" s="293">
        <v>1867</v>
      </c>
      <c r="V47" s="295">
        <v>8.9871999999999996</v>
      </c>
      <c r="W47" s="296">
        <v>954</v>
      </c>
      <c r="X47" s="297">
        <v>51.098019999999998</v>
      </c>
      <c r="Y47" s="274">
        <v>20774</v>
      </c>
      <c r="AA47" s="3"/>
    </row>
    <row r="48" spans="1:27" ht="14.4" x14ac:dyDescent="0.3">
      <c r="A48" s="454"/>
      <c r="B48" s="445"/>
      <c r="C48" s="276" t="s">
        <v>381</v>
      </c>
      <c r="D48" s="273" t="s">
        <v>40</v>
      </c>
      <c r="E48" s="293">
        <v>22207</v>
      </c>
      <c r="F48" s="295">
        <v>72.241380000000007</v>
      </c>
      <c r="G48" s="296">
        <v>1777</v>
      </c>
      <c r="H48" s="297">
        <v>8.0019799999999996</v>
      </c>
      <c r="I48" s="294">
        <v>2340</v>
      </c>
      <c r="J48" s="295">
        <v>7.6122300000000003</v>
      </c>
      <c r="K48" s="298">
        <v>452</v>
      </c>
      <c r="L48" s="297">
        <v>19.316240000000001</v>
      </c>
      <c r="M48" s="294">
        <v>3070</v>
      </c>
      <c r="N48" s="295">
        <v>9.9869900000000005</v>
      </c>
      <c r="O48" s="298">
        <v>1169</v>
      </c>
      <c r="P48" s="297">
        <v>38.078180000000003</v>
      </c>
      <c r="Q48" s="294">
        <v>1213</v>
      </c>
      <c r="R48" s="295">
        <v>3.9460000000000002</v>
      </c>
      <c r="S48" s="298">
        <v>601</v>
      </c>
      <c r="T48" s="297">
        <v>49.546579999999999</v>
      </c>
      <c r="U48" s="294">
        <v>1910</v>
      </c>
      <c r="V48" s="295">
        <v>6.2134</v>
      </c>
      <c r="W48" s="298">
        <v>1146</v>
      </c>
      <c r="X48" s="297">
        <v>60</v>
      </c>
      <c r="Y48" s="274">
        <v>30740</v>
      </c>
      <c r="AA48" s="3"/>
    </row>
    <row r="49" spans="1:27" ht="14.25" customHeight="1" x14ac:dyDescent="0.3">
      <c r="A49" s="454"/>
      <c r="B49" s="445" t="s">
        <v>278</v>
      </c>
      <c r="C49" s="276" t="s">
        <v>383</v>
      </c>
      <c r="D49" s="273" t="s">
        <v>197</v>
      </c>
      <c r="E49" s="293">
        <v>17647</v>
      </c>
      <c r="F49" s="295">
        <v>90.339920000000006</v>
      </c>
      <c r="G49" s="296">
        <v>938</v>
      </c>
      <c r="H49" s="297">
        <v>5.3153499999999996</v>
      </c>
      <c r="I49" s="293">
        <v>938</v>
      </c>
      <c r="J49" s="295">
        <v>4.8018799999999997</v>
      </c>
      <c r="K49" s="298">
        <v>111</v>
      </c>
      <c r="L49" s="297">
        <v>11.833690000000001</v>
      </c>
      <c r="M49" s="293">
        <v>588</v>
      </c>
      <c r="N49" s="295">
        <v>3.0101399999999998</v>
      </c>
      <c r="O49" s="298">
        <v>171</v>
      </c>
      <c r="P49" s="297">
        <v>29.081630000000001</v>
      </c>
      <c r="Q49" s="293">
        <v>174</v>
      </c>
      <c r="R49" s="295">
        <v>0.89075000000000004</v>
      </c>
      <c r="S49" s="298">
        <v>88</v>
      </c>
      <c r="T49" s="297">
        <v>50.574710000000003</v>
      </c>
      <c r="U49" s="293">
        <v>187</v>
      </c>
      <c r="V49" s="295">
        <v>0.95730999999999999</v>
      </c>
      <c r="W49" s="296">
        <v>125</v>
      </c>
      <c r="X49" s="297">
        <v>66.844920000000002</v>
      </c>
      <c r="Y49" s="274">
        <v>19534</v>
      </c>
      <c r="AA49" s="3"/>
    </row>
    <row r="50" spans="1:27" ht="14.4" x14ac:dyDescent="0.3">
      <c r="A50" s="454"/>
      <c r="B50" s="445"/>
      <c r="C50" s="276" t="s">
        <v>146</v>
      </c>
      <c r="D50" s="273" t="s">
        <v>198</v>
      </c>
      <c r="E50" s="293">
        <v>13045</v>
      </c>
      <c r="F50" s="295">
        <v>86.914519999999996</v>
      </c>
      <c r="G50" s="296">
        <v>1166</v>
      </c>
      <c r="H50" s="297">
        <v>8.9382900000000003</v>
      </c>
      <c r="I50" s="293">
        <v>1217</v>
      </c>
      <c r="J50" s="295">
        <v>8.1084700000000005</v>
      </c>
      <c r="K50" s="298">
        <v>206</v>
      </c>
      <c r="L50" s="297">
        <v>16.926870000000001</v>
      </c>
      <c r="M50" s="293">
        <v>598</v>
      </c>
      <c r="N50" s="295">
        <v>3.98428</v>
      </c>
      <c r="O50" s="298">
        <v>210</v>
      </c>
      <c r="P50" s="297">
        <v>35.117060000000002</v>
      </c>
      <c r="Q50" s="294">
        <v>106</v>
      </c>
      <c r="R50" s="295">
        <v>0.70623999999999998</v>
      </c>
      <c r="S50" s="298">
        <v>68</v>
      </c>
      <c r="T50" s="297">
        <v>64.150940000000006</v>
      </c>
      <c r="U50" s="294">
        <v>43</v>
      </c>
      <c r="V50" s="295">
        <v>0.28649000000000002</v>
      </c>
      <c r="W50" s="298">
        <v>26</v>
      </c>
      <c r="X50" s="297">
        <v>60.465119999999999</v>
      </c>
      <c r="Y50" s="274">
        <v>15009</v>
      </c>
      <c r="AA50" s="3"/>
    </row>
    <row r="51" spans="1:27" ht="14.4" x14ac:dyDescent="0.3">
      <c r="A51" s="454"/>
      <c r="B51" s="165" t="s">
        <v>453</v>
      </c>
      <c r="C51" s="276" t="s">
        <v>421</v>
      </c>
      <c r="D51" s="273" t="s">
        <v>418</v>
      </c>
      <c r="E51" s="293">
        <v>18417</v>
      </c>
      <c r="F51" s="295">
        <v>65.366460000000004</v>
      </c>
      <c r="G51" s="296">
        <v>862</v>
      </c>
      <c r="H51" s="297">
        <v>4.6804600000000001</v>
      </c>
      <c r="I51" s="293">
        <v>2472</v>
      </c>
      <c r="J51" s="295">
        <v>8.7737400000000001</v>
      </c>
      <c r="K51" s="298">
        <v>272</v>
      </c>
      <c r="L51" s="297">
        <v>11.00324</v>
      </c>
      <c r="M51" s="293">
        <v>2397</v>
      </c>
      <c r="N51" s="295">
        <v>8.5075400000000005</v>
      </c>
      <c r="O51" s="298">
        <v>1123</v>
      </c>
      <c r="P51" s="297">
        <v>46.850230000000003</v>
      </c>
      <c r="Q51" s="294">
        <v>1418</v>
      </c>
      <c r="R51" s="295">
        <v>5.0328299999999997</v>
      </c>
      <c r="S51" s="298">
        <v>893</v>
      </c>
      <c r="T51" s="297">
        <v>62.976019999999998</v>
      </c>
      <c r="U51" s="294">
        <v>3471</v>
      </c>
      <c r="V51" s="295">
        <v>12.319430000000001</v>
      </c>
      <c r="W51" s="298">
        <v>2558</v>
      </c>
      <c r="X51" s="297">
        <v>73.696340000000006</v>
      </c>
      <c r="Y51" s="274">
        <v>28175</v>
      </c>
      <c r="AA51" s="3"/>
    </row>
    <row r="52" spans="1:27" ht="26.4" x14ac:dyDescent="0.3">
      <c r="A52" s="454"/>
      <c r="B52" s="273" t="s">
        <v>279</v>
      </c>
      <c r="C52" s="276" t="s">
        <v>125</v>
      </c>
      <c r="D52" s="273" t="s">
        <v>126</v>
      </c>
      <c r="E52" s="293">
        <v>23758</v>
      </c>
      <c r="F52" s="295">
        <v>61.437809999999999</v>
      </c>
      <c r="G52" s="296">
        <v>1821</v>
      </c>
      <c r="H52" s="297">
        <v>7.66479</v>
      </c>
      <c r="I52" s="293">
        <v>4021</v>
      </c>
      <c r="J52" s="295">
        <v>10.398239999999999</v>
      </c>
      <c r="K52" s="298">
        <v>721</v>
      </c>
      <c r="L52" s="297">
        <v>17.930859999999999</v>
      </c>
      <c r="M52" s="293">
        <v>3711</v>
      </c>
      <c r="N52" s="295">
        <v>9.5965900000000008</v>
      </c>
      <c r="O52" s="296">
        <v>1489</v>
      </c>
      <c r="P52" s="297">
        <v>40.123959999999997</v>
      </c>
      <c r="Q52" s="293">
        <v>2031</v>
      </c>
      <c r="R52" s="295">
        <v>5.2521300000000002</v>
      </c>
      <c r="S52" s="298">
        <v>1112</v>
      </c>
      <c r="T52" s="297">
        <v>54.751350000000002</v>
      </c>
      <c r="U52" s="293">
        <v>5149</v>
      </c>
      <c r="V52" s="295">
        <v>13.31523</v>
      </c>
      <c r="W52" s="296">
        <v>3519</v>
      </c>
      <c r="X52" s="297">
        <v>68.343369999999993</v>
      </c>
      <c r="Y52" s="274">
        <v>38670</v>
      </c>
      <c r="AA52" s="3"/>
    </row>
    <row r="53" spans="1:27" ht="26.4" x14ac:dyDescent="0.3">
      <c r="A53" s="454"/>
      <c r="B53" s="273" t="s">
        <v>280</v>
      </c>
      <c r="C53" s="276" t="s">
        <v>115</v>
      </c>
      <c r="D53" s="273" t="s">
        <v>172</v>
      </c>
      <c r="E53" s="293">
        <v>19118</v>
      </c>
      <c r="F53" s="295">
        <v>50.714910000000003</v>
      </c>
      <c r="G53" s="296">
        <v>2122</v>
      </c>
      <c r="H53" s="297">
        <v>11.099489999999999</v>
      </c>
      <c r="I53" s="293">
        <v>4463</v>
      </c>
      <c r="J53" s="295">
        <v>11.83914</v>
      </c>
      <c r="K53" s="298">
        <v>501</v>
      </c>
      <c r="L53" s="297">
        <v>11.225630000000001</v>
      </c>
      <c r="M53" s="293">
        <v>4864</v>
      </c>
      <c r="N53" s="295">
        <v>12.90288</v>
      </c>
      <c r="O53" s="296">
        <v>1311</v>
      </c>
      <c r="P53" s="297">
        <v>26.953130000000002</v>
      </c>
      <c r="Q53" s="293">
        <v>2407</v>
      </c>
      <c r="R53" s="295">
        <v>6.3851199999999997</v>
      </c>
      <c r="S53" s="296">
        <v>1158</v>
      </c>
      <c r="T53" s="297">
        <v>48.109679999999997</v>
      </c>
      <c r="U53" s="293">
        <v>6845</v>
      </c>
      <c r="V53" s="295">
        <v>18.15794</v>
      </c>
      <c r="W53" s="296">
        <v>4561</v>
      </c>
      <c r="X53" s="297">
        <v>66.632580000000004</v>
      </c>
      <c r="Y53" s="274">
        <v>37697</v>
      </c>
      <c r="AA53" s="3"/>
    </row>
    <row r="54" spans="1:27" ht="14.4" x14ac:dyDescent="0.3">
      <c r="A54" s="454"/>
      <c r="B54" s="445" t="s">
        <v>2</v>
      </c>
      <c r="C54" s="445"/>
      <c r="D54" s="445"/>
      <c r="E54" s="293">
        <v>560165</v>
      </c>
      <c r="F54" s="295">
        <v>73.167079999999999</v>
      </c>
      <c r="G54" s="296">
        <v>69495</v>
      </c>
      <c r="H54" s="297">
        <v>12.406169999999999</v>
      </c>
      <c r="I54" s="293">
        <v>56107</v>
      </c>
      <c r="J54" s="295">
        <v>7.3285299999999998</v>
      </c>
      <c r="K54" s="296">
        <v>10099</v>
      </c>
      <c r="L54" s="297">
        <v>17.99954</v>
      </c>
      <c r="M54" s="293">
        <v>61709</v>
      </c>
      <c r="N54" s="295">
        <v>8.0602499999999999</v>
      </c>
      <c r="O54" s="296">
        <v>23225</v>
      </c>
      <c r="P54" s="297">
        <v>37.636330000000001</v>
      </c>
      <c r="Q54" s="293">
        <v>29148</v>
      </c>
      <c r="R54" s="295">
        <v>3.80722</v>
      </c>
      <c r="S54" s="296">
        <v>16223</v>
      </c>
      <c r="T54" s="297">
        <v>55.657330000000002</v>
      </c>
      <c r="U54" s="293">
        <v>58468</v>
      </c>
      <c r="V54" s="295">
        <v>7.6369199999999999</v>
      </c>
      <c r="W54" s="296">
        <v>39227</v>
      </c>
      <c r="X54" s="297">
        <v>67.091399999999993</v>
      </c>
      <c r="Y54" s="274">
        <v>765597</v>
      </c>
      <c r="AA54" s="3"/>
    </row>
    <row r="55" spans="1:27" ht="39.6" x14ac:dyDescent="0.3">
      <c r="A55" s="454" t="s">
        <v>223</v>
      </c>
      <c r="B55" s="273" t="s">
        <v>281</v>
      </c>
      <c r="C55" s="276" t="s">
        <v>118</v>
      </c>
      <c r="D55" s="273" t="s">
        <v>217</v>
      </c>
      <c r="E55" s="293">
        <v>25195</v>
      </c>
      <c r="F55" s="295">
        <v>60.743040000000001</v>
      </c>
      <c r="G55" s="296">
        <v>2429</v>
      </c>
      <c r="H55" s="297">
        <v>9.6408000000000005</v>
      </c>
      <c r="I55" s="293">
        <v>3395</v>
      </c>
      <c r="J55" s="295">
        <v>8.18506</v>
      </c>
      <c r="K55" s="296">
        <v>698</v>
      </c>
      <c r="L55" s="297">
        <v>20.559650000000001</v>
      </c>
      <c r="M55" s="293">
        <v>4438</v>
      </c>
      <c r="N55" s="295">
        <v>10.69965</v>
      </c>
      <c r="O55" s="296">
        <v>1906</v>
      </c>
      <c r="P55" s="297">
        <v>42.947270000000003</v>
      </c>
      <c r="Q55" s="293">
        <v>2191</v>
      </c>
      <c r="R55" s="295">
        <v>5.2823200000000003</v>
      </c>
      <c r="S55" s="296">
        <v>1426</v>
      </c>
      <c r="T55" s="297">
        <v>65.084440000000001</v>
      </c>
      <c r="U55" s="293">
        <v>6259</v>
      </c>
      <c r="V55" s="295">
        <v>15.089930000000001</v>
      </c>
      <c r="W55" s="296">
        <v>5217</v>
      </c>
      <c r="X55" s="297">
        <v>83.351969999999994</v>
      </c>
      <c r="Y55" s="274">
        <v>41478</v>
      </c>
      <c r="AA55" s="3"/>
    </row>
    <row r="56" spans="1:27" ht="26.4" x14ac:dyDescent="0.3">
      <c r="A56" s="454"/>
      <c r="B56" s="273" t="s">
        <v>282</v>
      </c>
      <c r="C56" s="276" t="s">
        <v>460</v>
      </c>
      <c r="D56" s="273" t="s">
        <v>47</v>
      </c>
      <c r="E56" s="293">
        <v>33247</v>
      </c>
      <c r="F56" s="295">
        <v>73.265169999999998</v>
      </c>
      <c r="G56" s="296">
        <v>5440</v>
      </c>
      <c r="H56" s="297">
        <v>16.362380000000002</v>
      </c>
      <c r="I56" s="293">
        <v>3890</v>
      </c>
      <c r="J56" s="295">
        <v>8.5722500000000004</v>
      </c>
      <c r="K56" s="298">
        <v>992</v>
      </c>
      <c r="L56" s="297">
        <v>25.501290000000001</v>
      </c>
      <c r="M56" s="293">
        <v>3662</v>
      </c>
      <c r="N56" s="295">
        <v>8.0698100000000004</v>
      </c>
      <c r="O56" s="296">
        <v>1547</v>
      </c>
      <c r="P56" s="297">
        <v>42.244680000000002</v>
      </c>
      <c r="Q56" s="294">
        <v>1751</v>
      </c>
      <c r="R56" s="295">
        <v>3.8586100000000001</v>
      </c>
      <c r="S56" s="298">
        <v>1215</v>
      </c>
      <c r="T56" s="297">
        <v>69.388919999999999</v>
      </c>
      <c r="U56" s="293">
        <v>2829</v>
      </c>
      <c r="V56" s="295">
        <v>6.2341600000000001</v>
      </c>
      <c r="W56" s="298">
        <v>2204</v>
      </c>
      <c r="X56" s="297">
        <v>77.907390000000007</v>
      </c>
      <c r="Y56" s="274">
        <v>45379</v>
      </c>
      <c r="AA56" s="3"/>
    </row>
    <row r="57" spans="1:27" ht="14.4" x14ac:dyDescent="0.3">
      <c r="A57" s="454"/>
      <c r="B57" s="273" t="s">
        <v>283</v>
      </c>
      <c r="C57" s="276" t="s">
        <v>387</v>
      </c>
      <c r="D57" s="273" t="s">
        <v>49</v>
      </c>
      <c r="E57" s="293">
        <v>42456</v>
      </c>
      <c r="F57" s="295">
        <v>64.028469999999999</v>
      </c>
      <c r="G57" s="296">
        <v>7812</v>
      </c>
      <c r="H57" s="297">
        <v>18.400230000000001</v>
      </c>
      <c r="I57" s="293">
        <v>5512</v>
      </c>
      <c r="J57" s="295">
        <v>8.3127200000000006</v>
      </c>
      <c r="K57" s="296">
        <v>1011</v>
      </c>
      <c r="L57" s="297">
        <v>18.341799999999999</v>
      </c>
      <c r="M57" s="293">
        <v>6668</v>
      </c>
      <c r="N57" s="295">
        <v>10.056100000000001</v>
      </c>
      <c r="O57" s="296">
        <v>2858</v>
      </c>
      <c r="P57" s="297">
        <v>42.861429999999999</v>
      </c>
      <c r="Q57" s="293">
        <v>3613</v>
      </c>
      <c r="R57" s="295">
        <v>5.4488099999999999</v>
      </c>
      <c r="S57" s="296">
        <v>2325</v>
      </c>
      <c r="T57" s="297">
        <v>64.350949999999997</v>
      </c>
      <c r="U57" s="293">
        <v>8059</v>
      </c>
      <c r="V57" s="295">
        <v>12.153890000000001</v>
      </c>
      <c r="W57" s="296">
        <v>6411</v>
      </c>
      <c r="X57" s="297">
        <v>79.550809999999998</v>
      </c>
      <c r="Y57" s="274">
        <v>66308</v>
      </c>
      <c r="AA57" s="3"/>
    </row>
    <row r="58" spans="1:27" ht="26.4" x14ac:dyDescent="0.3">
      <c r="A58" s="454"/>
      <c r="B58" s="273" t="s">
        <v>284</v>
      </c>
      <c r="C58" s="276" t="s">
        <v>163</v>
      </c>
      <c r="D58" s="273" t="s">
        <v>164</v>
      </c>
      <c r="E58" s="293">
        <v>35799</v>
      </c>
      <c r="F58" s="295">
        <v>63.019750000000002</v>
      </c>
      <c r="G58" s="296">
        <v>3004</v>
      </c>
      <c r="H58" s="297">
        <v>8.3912999999999993</v>
      </c>
      <c r="I58" s="293">
        <v>4705</v>
      </c>
      <c r="J58" s="295">
        <v>8.2825799999999994</v>
      </c>
      <c r="K58" s="296">
        <v>1163</v>
      </c>
      <c r="L58" s="297">
        <v>24.71838</v>
      </c>
      <c r="M58" s="293">
        <v>5585</v>
      </c>
      <c r="N58" s="295">
        <v>9.8317099999999993</v>
      </c>
      <c r="O58" s="296">
        <v>2093</v>
      </c>
      <c r="P58" s="297">
        <v>37.475380000000001</v>
      </c>
      <c r="Q58" s="293">
        <v>3344</v>
      </c>
      <c r="R58" s="295">
        <v>5.8867000000000003</v>
      </c>
      <c r="S58" s="296">
        <v>1914</v>
      </c>
      <c r="T58" s="297">
        <v>57.236840000000001</v>
      </c>
      <c r="U58" s="293">
        <v>7373</v>
      </c>
      <c r="V58" s="295">
        <v>12.97926</v>
      </c>
      <c r="W58" s="296">
        <v>5174</v>
      </c>
      <c r="X58" s="297">
        <v>70.174959999999999</v>
      </c>
      <c r="Y58" s="274">
        <v>56806</v>
      </c>
      <c r="AA58" s="3"/>
    </row>
    <row r="59" spans="1:27" ht="14.4" x14ac:dyDescent="0.3">
      <c r="A59" s="454"/>
      <c r="B59" s="445" t="s">
        <v>2</v>
      </c>
      <c r="C59" s="445"/>
      <c r="D59" s="445"/>
      <c r="E59" s="293">
        <v>136697</v>
      </c>
      <c r="F59" s="295">
        <v>65.102800000000002</v>
      </c>
      <c r="G59" s="296">
        <v>18685</v>
      </c>
      <c r="H59" s="297">
        <v>13.66892</v>
      </c>
      <c r="I59" s="293">
        <v>17502</v>
      </c>
      <c r="J59" s="295">
        <v>8.3354400000000002</v>
      </c>
      <c r="K59" s="296">
        <v>3864</v>
      </c>
      <c r="L59" s="297">
        <v>22.077480000000001</v>
      </c>
      <c r="M59" s="293">
        <v>20353</v>
      </c>
      <c r="N59" s="295">
        <v>9.6932399999999994</v>
      </c>
      <c r="O59" s="296">
        <v>8404</v>
      </c>
      <c r="P59" s="297">
        <v>41.29121</v>
      </c>
      <c r="Q59" s="293">
        <v>10899</v>
      </c>
      <c r="R59" s="295">
        <v>5.1907199999999998</v>
      </c>
      <c r="S59" s="296">
        <v>6880</v>
      </c>
      <c r="T59" s="297">
        <v>63.125059999999998</v>
      </c>
      <c r="U59" s="293">
        <v>24520</v>
      </c>
      <c r="V59" s="295">
        <v>11.6778</v>
      </c>
      <c r="W59" s="296">
        <v>19006</v>
      </c>
      <c r="X59" s="297">
        <v>77.512230000000002</v>
      </c>
      <c r="Y59" s="274">
        <v>209971</v>
      </c>
      <c r="AA59" s="3"/>
    </row>
    <row r="60" spans="1:27" ht="14.25" customHeight="1" x14ac:dyDescent="0.3">
      <c r="A60" s="454" t="s">
        <v>224</v>
      </c>
      <c r="B60" s="445" t="s">
        <v>339</v>
      </c>
      <c r="C60" s="276" t="s">
        <v>120</v>
      </c>
      <c r="D60" s="273" t="s">
        <v>22</v>
      </c>
      <c r="E60" s="293">
        <v>16869</v>
      </c>
      <c r="F60" s="295">
        <v>99.840199999999996</v>
      </c>
      <c r="G60" s="298">
        <v>1794</v>
      </c>
      <c r="H60" s="297">
        <v>10.63489</v>
      </c>
      <c r="I60" s="294">
        <v>23</v>
      </c>
      <c r="J60" s="295">
        <v>0.13613</v>
      </c>
      <c r="K60" s="298">
        <v>3</v>
      </c>
      <c r="L60" s="297">
        <v>13.043480000000001</v>
      </c>
      <c r="M60" s="294">
        <v>1</v>
      </c>
      <c r="N60" s="295">
        <v>5.9199999999999999E-3</v>
      </c>
      <c r="O60" s="298">
        <v>0</v>
      </c>
      <c r="P60" s="297">
        <v>0</v>
      </c>
      <c r="Q60" s="294">
        <v>0</v>
      </c>
      <c r="R60" s="295">
        <v>0</v>
      </c>
      <c r="S60" s="298">
        <v>0</v>
      </c>
      <c r="T60" s="298">
        <v>0</v>
      </c>
      <c r="U60" s="294">
        <v>3</v>
      </c>
      <c r="V60" s="295">
        <v>1.7760000000000001E-2</v>
      </c>
      <c r="W60" s="298">
        <v>0</v>
      </c>
      <c r="X60" s="298">
        <v>0</v>
      </c>
      <c r="Y60" s="274">
        <v>16896</v>
      </c>
      <c r="AA60" s="3"/>
    </row>
    <row r="61" spans="1:27" ht="14.4" x14ac:dyDescent="0.3">
      <c r="A61" s="454"/>
      <c r="B61" s="445"/>
      <c r="C61" s="276" t="s">
        <v>123</v>
      </c>
      <c r="D61" s="273" t="s">
        <v>34</v>
      </c>
      <c r="E61" s="293">
        <v>49159</v>
      </c>
      <c r="F61" s="295">
        <v>99.514160000000004</v>
      </c>
      <c r="G61" s="296">
        <v>1117</v>
      </c>
      <c r="H61" s="297">
        <v>2.2722199999999999</v>
      </c>
      <c r="I61" s="294">
        <v>197</v>
      </c>
      <c r="J61" s="295">
        <v>0.39878999999999998</v>
      </c>
      <c r="K61" s="298">
        <v>52</v>
      </c>
      <c r="L61" s="297">
        <v>26.39594</v>
      </c>
      <c r="M61" s="294">
        <v>38</v>
      </c>
      <c r="N61" s="295">
        <v>7.6920000000000002E-2</v>
      </c>
      <c r="O61" s="298">
        <v>7</v>
      </c>
      <c r="P61" s="297">
        <v>18.421050000000001</v>
      </c>
      <c r="Q61" s="294">
        <v>1</v>
      </c>
      <c r="R61" s="295">
        <v>2.0200000000000001E-3</v>
      </c>
      <c r="S61" s="298">
        <v>0</v>
      </c>
      <c r="T61" s="298">
        <v>0</v>
      </c>
      <c r="U61" s="294">
        <v>4</v>
      </c>
      <c r="V61" s="295">
        <v>8.0999999999999996E-3</v>
      </c>
      <c r="W61" s="298">
        <v>0</v>
      </c>
      <c r="X61" s="298">
        <v>0</v>
      </c>
      <c r="Y61" s="274">
        <v>49399</v>
      </c>
      <c r="AA61" s="3"/>
    </row>
    <row r="62" spans="1:27" ht="14.4" x14ac:dyDescent="0.3">
      <c r="A62" s="454"/>
      <c r="B62" s="273" t="s">
        <v>340</v>
      </c>
      <c r="C62" s="276" t="s">
        <v>376</v>
      </c>
      <c r="D62" s="273" t="s">
        <v>377</v>
      </c>
      <c r="E62" s="293">
        <v>20486</v>
      </c>
      <c r="F62" s="295">
        <v>90.638000000000005</v>
      </c>
      <c r="G62" s="296">
        <v>1855</v>
      </c>
      <c r="H62" s="297">
        <v>9.0549599999999995</v>
      </c>
      <c r="I62" s="294">
        <v>673</v>
      </c>
      <c r="J62" s="295">
        <v>2.9776099999999999</v>
      </c>
      <c r="K62" s="298">
        <v>90</v>
      </c>
      <c r="L62" s="297">
        <v>13.372960000000001</v>
      </c>
      <c r="M62" s="294">
        <v>712</v>
      </c>
      <c r="N62" s="295">
        <v>3.1501600000000001</v>
      </c>
      <c r="O62" s="298">
        <v>278</v>
      </c>
      <c r="P62" s="297">
        <v>39.044939999999997</v>
      </c>
      <c r="Q62" s="294">
        <v>329</v>
      </c>
      <c r="R62" s="295">
        <v>1.4556199999999999</v>
      </c>
      <c r="S62" s="298">
        <v>156</v>
      </c>
      <c r="T62" s="298">
        <v>47.416409999999999</v>
      </c>
      <c r="U62" s="294">
        <v>402</v>
      </c>
      <c r="V62" s="295">
        <v>1.7786</v>
      </c>
      <c r="W62" s="298">
        <v>200</v>
      </c>
      <c r="X62" s="298">
        <v>49.751240000000003</v>
      </c>
      <c r="Y62" s="274">
        <v>22602</v>
      </c>
      <c r="AA62" s="3"/>
    </row>
    <row r="63" spans="1:27" ht="14.4" x14ac:dyDescent="0.3">
      <c r="A63" s="454"/>
      <c r="B63" s="273" t="s">
        <v>277</v>
      </c>
      <c r="C63" s="276" t="s">
        <v>382</v>
      </c>
      <c r="D63" s="273" t="s">
        <v>41</v>
      </c>
      <c r="E63" s="293">
        <v>15850</v>
      </c>
      <c r="F63" s="295">
        <v>99.723169999999996</v>
      </c>
      <c r="G63" s="296">
        <v>583</v>
      </c>
      <c r="H63" s="297">
        <v>3.6782300000000001</v>
      </c>
      <c r="I63" s="294">
        <v>32</v>
      </c>
      <c r="J63" s="295">
        <v>0.20133000000000001</v>
      </c>
      <c r="K63" s="298">
        <v>17</v>
      </c>
      <c r="L63" s="297">
        <v>53.125</v>
      </c>
      <c r="M63" s="294">
        <v>10</v>
      </c>
      <c r="N63" s="295">
        <v>6.2920000000000004E-2</v>
      </c>
      <c r="O63" s="298">
        <v>1</v>
      </c>
      <c r="P63" s="297">
        <v>10</v>
      </c>
      <c r="Q63" s="294">
        <v>0</v>
      </c>
      <c r="R63" s="295">
        <v>0</v>
      </c>
      <c r="S63" s="298">
        <v>0</v>
      </c>
      <c r="T63" s="298">
        <v>0</v>
      </c>
      <c r="U63" s="294">
        <v>2</v>
      </c>
      <c r="V63" s="295">
        <v>1.2579999999999999E-2</v>
      </c>
      <c r="W63" s="298">
        <v>1</v>
      </c>
      <c r="X63" s="298">
        <v>50</v>
      </c>
      <c r="Y63" s="274">
        <v>15894</v>
      </c>
      <c r="AA63" s="3"/>
    </row>
    <row r="64" spans="1:27" ht="14.25" customHeight="1" x14ac:dyDescent="0.3">
      <c r="A64" s="454"/>
      <c r="B64" s="445" t="s">
        <v>281</v>
      </c>
      <c r="C64" s="276" t="s">
        <v>161</v>
      </c>
      <c r="D64" s="273" t="s">
        <v>218</v>
      </c>
      <c r="E64" s="293">
        <v>8386</v>
      </c>
      <c r="F64" s="295">
        <v>98.763400000000004</v>
      </c>
      <c r="G64" s="298">
        <v>465</v>
      </c>
      <c r="H64" s="297">
        <v>5.5449599999999997</v>
      </c>
      <c r="I64" s="294">
        <v>99</v>
      </c>
      <c r="J64" s="295">
        <v>1.16594</v>
      </c>
      <c r="K64" s="298">
        <v>38</v>
      </c>
      <c r="L64" s="297">
        <v>38.383839999999999</v>
      </c>
      <c r="M64" s="294">
        <v>4</v>
      </c>
      <c r="N64" s="295">
        <v>4.7109999999999999E-2</v>
      </c>
      <c r="O64" s="298">
        <v>1</v>
      </c>
      <c r="P64" s="297">
        <v>25</v>
      </c>
      <c r="Q64" s="294">
        <v>1</v>
      </c>
      <c r="R64" s="295">
        <v>1.1780000000000001E-2</v>
      </c>
      <c r="S64" s="298">
        <v>0</v>
      </c>
      <c r="T64" s="298">
        <v>0</v>
      </c>
      <c r="U64" s="294">
        <v>1</v>
      </c>
      <c r="V64" s="295">
        <v>1.1780000000000001E-2</v>
      </c>
      <c r="W64" s="298">
        <v>0</v>
      </c>
      <c r="X64" s="298">
        <v>0</v>
      </c>
      <c r="Y64" s="274">
        <v>8491</v>
      </c>
      <c r="AA64" s="3"/>
    </row>
    <row r="65" spans="1:27" ht="14.25" customHeight="1" x14ac:dyDescent="0.3">
      <c r="A65" s="454"/>
      <c r="B65" s="445"/>
      <c r="C65" s="276" t="s">
        <v>162</v>
      </c>
      <c r="D65" s="273" t="s">
        <v>219</v>
      </c>
      <c r="E65" s="293">
        <v>6281</v>
      </c>
      <c r="F65" s="295">
        <v>99.888679999999994</v>
      </c>
      <c r="G65" s="296">
        <v>2165</v>
      </c>
      <c r="H65" s="297">
        <v>34.469029999999997</v>
      </c>
      <c r="I65" s="294">
        <v>6</v>
      </c>
      <c r="J65" s="295">
        <v>9.5420000000000005E-2</v>
      </c>
      <c r="K65" s="298">
        <v>2</v>
      </c>
      <c r="L65" s="297">
        <v>33.333329999999997</v>
      </c>
      <c r="M65" s="294">
        <v>1</v>
      </c>
      <c r="N65" s="295">
        <v>1.5900000000000001E-2</v>
      </c>
      <c r="O65" s="298">
        <v>0</v>
      </c>
      <c r="P65" s="297">
        <v>0</v>
      </c>
      <c r="Q65" s="294">
        <v>0</v>
      </c>
      <c r="R65" s="295">
        <v>0</v>
      </c>
      <c r="S65" s="298">
        <v>0</v>
      </c>
      <c r="T65" s="298">
        <v>0</v>
      </c>
      <c r="U65" s="294">
        <v>0</v>
      </c>
      <c r="V65" s="295">
        <v>0</v>
      </c>
      <c r="W65" s="298">
        <v>0</v>
      </c>
      <c r="X65" s="298">
        <v>0</v>
      </c>
      <c r="Y65" s="274">
        <v>6288</v>
      </c>
      <c r="AA65" s="3"/>
    </row>
    <row r="66" spans="1:27" ht="14.4" x14ac:dyDescent="0.3">
      <c r="A66" s="454"/>
      <c r="B66" s="464" t="s">
        <v>285</v>
      </c>
      <c r="C66" s="276" t="s">
        <v>385</v>
      </c>
      <c r="D66" s="273" t="s">
        <v>48</v>
      </c>
      <c r="E66" s="293">
        <v>55094</v>
      </c>
      <c r="F66" s="295">
        <v>93.441429999999997</v>
      </c>
      <c r="G66" s="296">
        <v>7306</v>
      </c>
      <c r="H66" s="297">
        <v>13.26097</v>
      </c>
      <c r="I66" s="293">
        <v>2411</v>
      </c>
      <c r="J66" s="295">
        <v>4.0891400000000004</v>
      </c>
      <c r="K66" s="298">
        <v>874</v>
      </c>
      <c r="L66" s="297">
        <v>36.250520000000002</v>
      </c>
      <c r="M66" s="294">
        <v>1165</v>
      </c>
      <c r="N66" s="295">
        <v>1.9758800000000001</v>
      </c>
      <c r="O66" s="298">
        <v>731</v>
      </c>
      <c r="P66" s="297">
        <v>62.746780000000001</v>
      </c>
      <c r="Q66" s="294">
        <v>234</v>
      </c>
      <c r="R66" s="295">
        <v>0.39687</v>
      </c>
      <c r="S66" s="298">
        <v>174</v>
      </c>
      <c r="T66" s="298">
        <v>74.358969999999999</v>
      </c>
      <c r="U66" s="294">
        <v>57</v>
      </c>
      <c r="V66" s="295">
        <v>9.6670000000000006E-2</v>
      </c>
      <c r="W66" s="298">
        <v>37</v>
      </c>
      <c r="X66" s="298">
        <v>64.912279999999996</v>
      </c>
      <c r="Y66" s="274">
        <v>58961</v>
      </c>
      <c r="AA66" s="3"/>
    </row>
    <row r="67" spans="1:27" ht="14.4" x14ac:dyDescent="0.3">
      <c r="A67" s="454"/>
      <c r="B67" s="466"/>
      <c r="C67" s="276" t="s">
        <v>386</v>
      </c>
      <c r="D67" s="273" t="s">
        <v>389</v>
      </c>
      <c r="E67" s="293">
        <v>35748</v>
      </c>
      <c r="F67" s="295">
        <v>98.617890000000003</v>
      </c>
      <c r="G67" s="296">
        <v>2228</v>
      </c>
      <c r="H67" s="297">
        <v>6.2325200000000001</v>
      </c>
      <c r="I67" s="293">
        <v>283</v>
      </c>
      <c r="J67" s="295">
        <v>0.78071000000000002</v>
      </c>
      <c r="K67" s="298">
        <v>145</v>
      </c>
      <c r="L67" s="297">
        <v>51.236750000000001</v>
      </c>
      <c r="M67" s="294">
        <v>160</v>
      </c>
      <c r="N67" s="295">
        <v>0.44139</v>
      </c>
      <c r="O67" s="298">
        <v>99</v>
      </c>
      <c r="P67" s="297">
        <v>61.875</v>
      </c>
      <c r="Q67" s="294">
        <v>50</v>
      </c>
      <c r="R67" s="295">
        <v>0.13793</v>
      </c>
      <c r="S67" s="298">
        <v>33</v>
      </c>
      <c r="T67" s="298">
        <v>66</v>
      </c>
      <c r="U67" s="294">
        <v>8</v>
      </c>
      <c r="V67" s="295">
        <v>2.2069999999999999E-2</v>
      </c>
      <c r="W67" s="298">
        <v>4</v>
      </c>
      <c r="X67" s="298">
        <v>50</v>
      </c>
      <c r="Y67" s="274">
        <v>36249</v>
      </c>
      <c r="AA67" s="3"/>
    </row>
    <row r="68" spans="1:27" ht="14.25" customHeight="1" x14ac:dyDescent="0.3">
      <c r="A68" s="454"/>
      <c r="B68" s="464" t="s">
        <v>284</v>
      </c>
      <c r="C68" s="276" t="s">
        <v>165</v>
      </c>
      <c r="D68" s="273" t="s">
        <v>166</v>
      </c>
      <c r="E68" s="293">
        <v>4871</v>
      </c>
      <c r="F68" s="295">
        <v>97.65437</v>
      </c>
      <c r="G68" s="296">
        <v>1859</v>
      </c>
      <c r="H68" s="297">
        <v>38.164650000000002</v>
      </c>
      <c r="I68" s="294">
        <v>83</v>
      </c>
      <c r="J68" s="295">
        <v>1.6639900000000001</v>
      </c>
      <c r="K68" s="298">
        <v>34</v>
      </c>
      <c r="L68" s="297">
        <v>40.963859999999997</v>
      </c>
      <c r="M68" s="294">
        <v>21</v>
      </c>
      <c r="N68" s="295">
        <v>0.42101</v>
      </c>
      <c r="O68" s="298">
        <v>7</v>
      </c>
      <c r="P68" s="297">
        <v>33.333329999999997</v>
      </c>
      <c r="Q68" s="294">
        <v>6</v>
      </c>
      <c r="R68" s="295">
        <v>0.12028999999999999</v>
      </c>
      <c r="S68" s="298">
        <v>4</v>
      </c>
      <c r="T68" s="298">
        <v>66.666669999999996</v>
      </c>
      <c r="U68" s="294">
        <v>7</v>
      </c>
      <c r="V68" s="295">
        <v>0.14033999999999999</v>
      </c>
      <c r="W68" s="298">
        <v>4</v>
      </c>
      <c r="X68" s="298">
        <v>57.142859999999999</v>
      </c>
      <c r="Y68" s="274">
        <v>4988</v>
      </c>
      <c r="AA68" s="3"/>
    </row>
    <row r="69" spans="1:27" ht="14.4" x14ac:dyDescent="0.3">
      <c r="A69" s="454"/>
      <c r="B69" s="465"/>
      <c r="C69" s="276" t="s">
        <v>167</v>
      </c>
      <c r="D69" s="273" t="s">
        <v>168</v>
      </c>
      <c r="E69" s="293">
        <v>18606</v>
      </c>
      <c r="F69" s="295">
        <v>92.567160000000001</v>
      </c>
      <c r="G69" s="296">
        <v>1768</v>
      </c>
      <c r="H69" s="297">
        <v>9.5023099999999996</v>
      </c>
      <c r="I69" s="294">
        <v>790</v>
      </c>
      <c r="J69" s="295">
        <v>3.9303499999999998</v>
      </c>
      <c r="K69" s="298">
        <v>463</v>
      </c>
      <c r="L69" s="297">
        <v>58.607590000000002</v>
      </c>
      <c r="M69" s="294">
        <v>528</v>
      </c>
      <c r="N69" s="295">
        <v>2.6268699999999998</v>
      </c>
      <c r="O69" s="298">
        <v>314</v>
      </c>
      <c r="P69" s="297">
        <v>59.469700000000003</v>
      </c>
      <c r="Q69" s="294">
        <v>131</v>
      </c>
      <c r="R69" s="295">
        <v>0.65173999999999999</v>
      </c>
      <c r="S69" s="298">
        <v>97</v>
      </c>
      <c r="T69" s="297">
        <v>74.0458</v>
      </c>
      <c r="U69" s="294">
        <v>45</v>
      </c>
      <c r="V69" s="295">
        <v>0.22388</v>
      </c>
      <c r="W69" s="298">
        <v>29</v>
      </c>
      <c r="X69" s="297">
        <v>64.44444</v>
      </c>
      <c r="Y69" s="274">
        <v>20100</v>
      </c>
      <c r="AA69" s="3"/>
    </row>
    <row r="70" spans="1:27" ht="14.4" x14ac:dyDescent="0.3">
      <c r="A70" s="454"/>
      <c r="B70" s="465"/>
      <c r="C70" s="276" t="s">
        <v>169</v>
      </c>
      <c r="D70" s="273" t="s">
        <v>170</v>
      </c>
      <c r="E70" s="293">
        <v>1361</v>
      </c>
      <c r="F70" s="295">
        <v>60.786070000000002</v>
      </c>
      <c r="G70" s="298">
        <v>47</v>
      </c>
      <c r="H70" s="297">
        <v>3.4533399999999999</v>
      </c>
      <c r="I70" s="294">
        <v>169</v>
      </c>
      <c r="J70" s="295">
        <v>7.5480099999999997</v>
      </c>
      <c r="K70" s="298">
        <v>21</v>
      </c>
      <c r="L70" s="297">
        <v>12.42604</v>
      </c>
      <c r="M70" s="294">
        <v>298</v>
      </c>
      <c r="N70" s="295">
        <v>13.30951</v>
      </c>
      <c r="O70" s="298">
        <v>154</v>
      </c>
      <c r="P70" s="297">
        <v>51.677849999999999</v>
      </c>
      <c r="Q70" s="294">
        <v>158</v>
      </c>
      <c r="R70" s="295">
        <v>7.0567200000000003</v>
      </c>
      <c r="S70" s="298">
        <v>79</v>
      </c>
      <c r="T70" s="298">
        <v>50</v>
      </c>
      <c r="U70" s="294">
        <v>253</v>
      </c>
      <c r="V70" s="295">
        <v>11.29969</v>
      </c>
      <c r="W70" s="298">
        <v>112</v>
      </c>
      <c r="X70" s="298">
        <v>44.268770000000004</v>
      </c>
      <c r="Y70" s="274">
        <v>2239</v>
      </c>
      <c r="AA70" s="3"/>
    </row>
    <row r="71" spans="1:27" ht="14.4" x14ac:dyDescent="0.3">
      <c r="A71" s="454"/>
      <c r="B71" s="466"/>
      <c r="C71" s="276" t="s">
        <v>335</v>
      </c>
      <c r="D71" s="273" t="s">
        <v>336</v>
      </c>
      <c r="E71" s="293">
        <v>16448</v>
      </c>
      <c r="F71" s="295">
        <v>99.739249999999998</v>
      </c>
      <c r="G71" s="298">
        <v>3</v>
      </c>
      <c r="H71" s="297">
        <v>1.8239999999999999E-2</v>
      </c>
      <c r="I71" s="294">
        <v>17</v>
      </c>
      <c r="J71" s="295">
        <v>0.10309</v>
      </c>
      <c r="K71" s="298">
        <v>4</v>
      </c>
      <c r="L71" s="297">
        <v>23.529409999999999</v>
      </c>
      <c r="M71" s="294">
        <v>11</v>
      </c>
      <c r="N71" s="295">
        <v>6.6699999999999995E-2</v>
      </c>
      <c r="O71" s="298">
        <v>5</v>
      </c>
      <c r="P71" s="297">
        <v>45.454549999999998</v>
      </c>
      <c r="Q71" s="294">
        <v>4</v>
      </c>
      <c r="R71" s="295">
        <v>2.426E-2</v>
      </c>
      <c r="S71" s="298">
        <v>1</v>
      </c>
      <c r="T71" s="298">
        <v>25</v>
      </c>
      <c r="U71" s="294">
        <v>11</v>
      </c>
      <c r="V71" s="295">
        <v>6.6699999999999995E-2</v>
      </c>
      <c r="W71" s="298">
        <v>1</v>
      </c>
      <c r="X71" s="298">
        <v>9.0909099999999992</v>
      </c>
      <c r="Y71" s="274">
        <v>16491</v>
      </c>
      <c r="AA71" s="3"/>
    </row>
    <row r="72" spans="1:27" ht="26.4" x14ac:dyDescent="0.3">
      <c r="A72" s="454"/>
      <c r="B72" s="273" t="s">
        <v>280</v>
      </c>
      <c r="C72" s="276" t="s">
        <v>173</v>
      </c>
      <c r="D72" s="273" t="s">
        <v>174</v>
      </c>
      <c r="E72" s="293">
        <v>1808</v>
      </c>
      <c r="F72" s="295">
        <v>99.724209999999999</v>
      </c>
      <c r="G72" s="298">
        <v>1</v>
      </c>
      <c r="H72" s="297">
        <v>5.5309999999999998E-2</v>
      </c>
      <c r="I72" s="294">
        <v>0</v>
      </c>
      <c r="J72" s="295">
        <v>0</v>
      </c>
      <c r="K72" s="298">
        <v>0</v>
      </c>
      <c r="L72" s="297">
        <v>0</v>
      </c>
      <c r="M72" s="294">
        <v>3</v>
      </c>
      <c r="N72" s="295">
        <v>0.16547000000000001</v>
      </c>
      <c r="O72" s="298">
        <v>0</v>
      </c>
      <c r="P72" s="297">
        <v>0</v>
      </c>
      <c r="Q72" s="294">
        <v>1</v>
      </c>
      <c r="R72" s="295">
        <v>5.5160000000000001E-2</v>
      </c>
      <c r="S72" s="298">
        <v>0</v>
      </c>
      <c r="T72" s="298">
        <v>0</v>
      </c>
      <c r="U72" s="294">
        <v>1</v>
      </c>
      <c r="V72" s="295">
        <v>5.5160000000000001E-2</v>
      </c>
      <c r="W72" s="298">
        <v>0</v>
      </c>
      <c r="X72" s="298">
        <v>0</v>
      </c>
      <c r="Y72" s="274">
        <v>1813</v>
      </c>
      <c r="AA72" s="3"/>
    </row>
    <row r="73" spans="1:27" ht="15" thickBot="1" x14ac:dyDescent="0.35">
      <c r="A73" s="469"/>
      <c r="B73" s="464" t="s">
        <v>2</v>
      </c>
      <c r="C73" s="464"/>
      <c r="D73" s="464"/>
      <c r="E73" s="293">
        <v>250967</v>
      </c>
      <c r="F73" s="295">
        <v>96.373429999999999</v>
      </c>
      <c r="G73" s="296">
        <v>21191</v>
      </c>
      <c r="H73" s="297">
        <v>8.44374</v>
      </c>
      <c r="I73" s="293">
        <v>4783</v>
      </c>
      <c r="J73" s="295">
        <v>1.8367100000000001</v>
      </c>
      <c r="K73" s="298">
        <v>1743</v>
      </c>
      <c r="L73" s="297">
        <v>36.441560000000003</v>
      </c>
      <c r="M73" s="293">
        <v>2952</v>
      </c>
      <c r="N73" s="295">
        <v>1.1335900000000001</v>
      </c>
      <c r="O73" s="298">
        <v>1597</v>
      </c>
      <c r="P73" s="297">
        <v>54.09892</v>
      </c>
      <c r="Q73" s="294">
        <v>915</v>
      </c>
      <c r="R73" s="295">
        <v>0.35137000000000002</v>
      </c>
      <c r="S73" s="298">
        <v>544</v>
      </c>
      <c r="T73" s="298">
        <v>59.45355</v>
      </c>
      <c r="U73" s="294">
        <v>794</v>
      </c>
      <c r="V73" s="295">
        <v>0.3049</v>
      </c>
      <c r="W73" s="298">
        <v>388</v>
      </c>
      <c r="X73" s="297">
        <v>48.866500000000002</v>
      </c>
      <c r="Y73" s="274">
        <v>260411</v>
      </c>
      <c r="AA73" s="3"/>
    </row>
    <row r="74" spans="1:27" ht="14.25" customHeight="1" thickBot="1" x14ac:dyDescent="0.35">
      <c r="A74" s="467" t="s">
        <v>220</v>
      </c>
      <c r="B74" s="468"/>
      <c r="C74" s="468"/>
      <c r="D74" s="468"/>
      <c r="E74" s="112">
        <v>1234243</v>
      </c>
      <c r="F74" s="113">
        <v>79.032719999999998</v>
      </c>
      <c r="G74" s="110">
        <v>131782</v>
      </c>
      <c r="H74" s="111">
        <v>10.677149999999999</v>
      </c>
      <c r="I74" s="112">
        <v>92217</v>
      </c>
      <c r="J74" s="113">
        <v>5.90496</v>
      </c>
      <c r="K74" s="110">
        <v>18955</v>
      </c>
      <c r="L74" s="111">
        <v>20.554780000000001</v>
      </c>
      <c r="M74" s="112">
        <v>98710</v>
      </c>
      <c r="N74" s="113">
        <v>6.3207300000000002</v>
      </c>
      <c r="O74" s="110">
        <v>39063</v>
      </c>
      <c r="P74" s="111">
        <v>39.573500000000003</v>
      </c>
      <c r="Q74" s="112">
        <v>46441</v>
      </c>
      <c r="R74" s="113">
        <v>2.97377</v>
      </c>
      <c r="S74" s="110">
        <v>26954</v>
      </c>
      <c r="T74" s="111">
        <v>58.039230000000003</v>
      </c>
      <c r="U74" s="112">
        <v>90075</v>
      </c>
      <c r="V74" s="113">
        <v>5.7678000000000003</v>
      </c>
      <c r="W74" s="110">
        <v>62859</v>
      </c>
      <c r="X74" s="111">
        <v>69.785179999999997</v>
      </c>
      <c r="Y74" s="109">
        <v>1561686</v>
      </c>
      <c r="AA74" s="3"/>
    </row>
  </sheetData>
  <mergeCells count="46">
    <mergeCell ref="S10:T10"/>
    <mergeCell ref="U10:V10"/>
    <mergeCell ref="W10:X10"/>
    <mergeCell ref="A2:J2"/>
    <mergeCell ref="A4:J4"/>
    <mergeCell ref="M9:P9"/>
    <mergeCell ref="E10:F10"/>
    <mergeCell ref="G10:H10"/>
    <mergeCell ref="I10:J10"/>
    <mergeCell ref="K10:L10"/>
    <mergeCell ref="E9:H9"/>
    <mergeCell ref="M10:N10"/>
    <mergeCell ref="O10:P10"/>
    <mergeCell ref="I9:L9"/>
    <mergeCell ref="A74:D74"/>
    <mergeCell ref="E8:X8"/>
    <mergeCell ref="A8:A11"/>
    <mergeCell ref="B8:B11"/>
    <mergeCell ref="C8:C11"/>
    <mergeCell ref="D8:D11"/>
    <mergeCell ref="A55:A59"/>
    <mergeCell ref="B59:D59"/>
    <mergeCell ref="A60:A73"/>
    <mergeCell ref="B73:D73"/>
    <mergeCell ref="B29:D29"/>
    <mergeCell ref="A30:A54"/>
    <mergeCell ref="B54:D54"/>
    <mergeCell ref="A12:A29"/>
    <mergeCell ref="B14:B17"/>
    <mergeCell ref="B66:B67"/>
    <mergeCell ref="B30:B35"/>
    <mergeCell ref="B68:B71"/>
    <mergeCell ref="B60:B61"/>
    <mergeCell ref="B64:B65"/>
    <mergeCell ref="Y8:Y10"/>
    <mergeCell ref="B21:B23"/>
    <mergeCell ref="B24:B26"/>
    <mergeCell ref="B27:B28"/>
    <mergeCell ref="B47:B48"/>
    <mergeCell ref="B49:B50"/>
    <mergeCell ref="B43:B44"/>
    <mergeCell ref="B36:B39"/>
    <mergeCell ref="Q9:T9"/>
    <mergeCell ref="U9:X9"/>
    <mergeCell ref="Q10:R10"/>
    <mergeCell ref="B18:B20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5" orientation="landscape" r:id="rId1"/>
  <headerFooter alignWithMargins="0"/>
  <rowBreaks count="1" manualBreakCount="1">
    <brk id="54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89"/>
  <sheetViews>
    <sheetView topLeftCell="A10" zoomScaleNormal="100" zoomScaleSheetLayoutView="100" workbookViewId="0">
      <selection activeCell="M30" sqref="M30"/>
    </sheetView>
  </sheetViews>
  <sheetFormatPr defaultRowHeight="13.2" x14ac:dyDescent="0.25"/>
  <cols>
    <col min="1" max="1" width="8.44140625" customWidth="1"/>
    <col min="2" max="2" width="30.33203125" customWidth="1"/>
    <col min="3" max="3" width="9.5546875" style="101" customWidth="1"/>
    <col min="4" max="4" width="7.6640625" customWidth="1"/>
    <col min="5" max="5" width="8.6640625" customWidth="1"/>
    <col min="6" max="7" width="7.6640625" customWidth="1"/>
    <col min="8" max="8" width="6.6640625" customWidth="1"/>
    <col min="9" max="9" width="8.6640625" customWidth="1"/>
    <col min="10" max="10" width="7.6640625" customWidth="1"/>
    <col min="13" max="13" width="21.88671875" customWidth="1"/>
  </cols>
  <sheetData>
    <row r="1" spans="1:22" x14ac:dyDescent="0.25">
      <c r="C1" s="99"/>
    </row>
    <row r="2" spans="1:22" x14ac:dyDescent="0.25">
      <c r="A2" s="385" t="s">
        <v>464</v>
      </c>
      <c r="B2" s="385"/>
      <c r="C2" s="385"/>
      <c r="D2" s="385"/>
      <c r="E2" s="385"/>
      <c r="F2" s="385"/>
      <c r="G2" s="385"/>
      <c r="H2" s="385"/>
      <c r="I2" s="385"/>
      <c r="J2" s="385"/>
    </row>
    <row r="3" spans="1:22" x14ac:dyDescent="0.25">
      <c r="B3" s="9"/>
      <c r="C3" s="100"/>
      <c r="D3" s="9"/>
    </row>
    <row r="4" spans="1:22" x14ac:dyDescent="0.25">
      <c r="A4" s="385" t="s">
        <v>61</v>
      </c>
      <c r="B4" s="385"/>
      <c r="C4" s="385"/>
      <c r="D4" s="385"/>
      <c r="E4" s="385"/>
      <c r="F4" s="385"/>
      <c r="G4" s="385"/>
      <c r="H4" s="385"/>
      <c r="I4" s="385"/>
      <c r="J4" s="385"/>
    </row>
    <row r="7" spans="1:22" x14ac:dyDescent="0.25">
      <c r="A7" s="1" t="s">
        <v>409</v>
      </c>
    </row>
    <row r="8" spans="1:22" x14ac:dyDescent="0.25">
      <c r="A8" s="1"/>
    </row>
    <row r="9" spans="1:22" ht="29.25" customHeight="1" x14ac:dyDescent="0.25">
      <c r="A9" s="498" t="s">
        <v>56</v>
      </c>
      <c r="B9" s="498" t="s">
        <v>236</v>
      </c>
      <c r="C9" s="496" t="s">
        <v>311</v>
      </c>
      <c r="D9" s="496"/>
      <c r="E9" s="496" t="s">
        <v>312</v>
      </c>
      <c r="F9" s="496"/>
      <c r="G9" s="496" t="s">
        <v>308</v>
      </c>
      <c r="H9" s="496"/>
      <c r="I9" s="496" t="s">
        <v>2</v>
      </c>
      <c r="J9" s="496"/>
    </row>
    <row r="10" spans="1:22" ht="14.4" x14ac:dyDescent="0.25">
      <c r="A10" s="498"/>
      <c r="B10" s="498"/>
      <c r="C10" s="116" t="s">
        <v>199</v>
      </c>
      <c r="D10" s="116" t="s">
        <v>53</v>
      </c>
      <c r="E10" s="116" t="s">
        <v>199</v>
      </c>
      <c r="F10" s="116" t="s">
        <v>53</v>
      </c>
      <c r="G10" s="116" t="s">
        <v>199</v>
      </c>
      <c r="H10" s="116" t="s">
        <v>53</v>
      </c>
      <c r="I10" s="116" t="s">
        <v>199</v>
      </c>
      <c r="J10" s="108" t="s">
        <v>53</v>
      </c>
    </row>
    <row r="11" spans="1:22" x14ac:dyDescent="0.25">
      <c r="A11" s="117" t="s">
        <v>139</v>
      </c>
      <c r="B11" s="117" t="s">
        <v>18</v>
      </c>
      <c r="C11" s="128">
        <v>1</v>
      </c>
      <c r="D11" s="127">
        <v>2.4649999999999998E-2</v>
      </c>
      <c r="E11" s="128">
        <v>751</v>
      </c>
      <c r="F11" s="129">
        <v>2.8520400000000001</v>
      </c>
      <c r="G11" s="127" t="s">
        <v>292</v>
      </c>
      <c r="H11" s="127" t="s">
        <v>292</v>
      </c>
      <c r="I11" s="128">
        <v>752</v>
      </c>
      <c r="J11" s="122">
        <v>2.4714900000000002</v>
      </c>
      <c r="L11" s="3"/>
    </row>
    <row r="12" spans="1:22" x14ac:dyDescent="0.25">
      <c r="A12" s="117" t="s">
        <v>140</v>
      </c>
      <c r="B12" t="s">
        <v>20</v>
      </c>
      <c r="C12" s="128" t="s">
        <v>292</v>
      </c>
      <c r="D12" s="127" t="s">
        <v>292</v>
      </c>
      <c r="E12" s="128">
        <v>639</v>
      </c>
      <c r="F12" s="129">
        <v>2.4267099999999999</v>
      </c>
      <c r="G12" s="127" t="s">
        <v>292</v>
      </c>
      <c r="H12" s="127" t="s">
        <v>292</v>
      </c>
      <c r="I12" s="128">
        <v>639</v>
      </c>
      <c r="J12" s="122">
        <v>2.1001099999999999</v>
      </c>
      <c r="L12" s="3"/>
      <c r="P12" s="3"/>
      <c r="R12" s="3"/>
      <c r="T12" s="3"/>
    </row>
    <row r="13" spans="1:22" x14ac:dyDescent="0.25">
      <c r="A13" s="306" t="s">
        <v>457</v>
      </c>
      <c r="B13" s="117" t="s">
        <v>21</v>
      </c>
      <c r="C13" s="128">
        <v>232</v>
      </c>
      <c r="D13" s="127">
        <v>5.7199200000000001</v>
      </c>
      <c r="E13" s="128">
        <v>481</v>
      </c>
      <c r="F13" s="129">
        <v>1.82667</v>
      </c>
      <c r="G13" s="127">
        <v>11</v>
      </c>
      <c r="H13" s="127">
        <v>28.20513</v>
      </c>
      <c r="I13" s="128">
        <v>724</v>
      </c>
      <c r="J13" s="122">
        <v>2.37947</v>
      </c>
      <c r="L13" s="3"/>
      <c r="P13" s="3"/>
      <c r="R13" s="3"/>
      <c r="T13" s="3"/>
      <c r="V13" s="3"/>
    </row>
    <row r="14" spans="1:22" x14ac:dyDescent="0.25">
      <c r="A14" s="306" t="s">
        <v>419</v>
      </c>
      <c r="B14" s="117" t="s">
        <v>59</v>
      </c>
      <c r="C14" s="128">
        <v>1</v>
      </c>
      <c r="D14" s="129">
        <v>2.4649999999999998E-2</v>
      </c>
      <c r="E14" s="128">
        <v>1454</v>
      </c>
      <c r="F14" s="129">
        <v>5.5217999999999998</v>
      </c>
      <c r="G14" s="127">
        <v>9</v>
      </c>
      <c r="H14" s="129">
        <v>23.076920000000001</v>
      </c>
      <c r="I14" s="128">
        <v>1464</v>
      </c>
      <c r="J14" s="122">
        <v>4.8115199999999998</v>
      </c>
      <c r="L14" s="3"/>
      <c r="P14" s="3"/>
      <c r="R14" s="3"/>
      <c r="T14" s="3"/>
      <c r="V14" s="3"/>
    </row>
    <row r="15" spans="1:22" x14ac:dyDescent="0.25">
      <c r="A15" s="117" t="s">
        <v>134</v>
      </c>
      <c r="B15" s="117" t="s">
        <v>23</v>
      </c>
      <c r="C15" s="128">
        <v>5</v>
      </c>
      <c r="D15" s="129">
        <v>0.12327</v>
      </c>
      <c r="E15" s="128">
        <v>2556</v>
      </c>
      <c r="F15" s="129">
        <v>9.7068200000000004</v>
      </c>
      <c r="G15" s="127">
        <v>3</v>
      </c>
      <c r="H15" s="129">
        <v>7.69231</v>
      </c>
      <c r="I15" s="128">
        <v>2564</v>
      </c>
      <c r="J15" s="122">
        <v>8.4267299999999992</v>
      </c>
      <c r="L15" s="3"/>
      <c r="P15" s="3"/>
      <c r="T15" s="3"/>
      <c r="V15" s="3"/>
    </row>
    <row r="16" spans="1:22" x14ac:dyDescent="0.25">
      <c r="A16" s="117" t="s">
        <v>127</v>
      </c>
      <c r="B16" s="342" t="s">
        <v>24</v>
      </c>
      <c r="C16" s="128">
        <v>1</v>
      </c>
      <c r="D16" s="129">
        <v>2.4649999999999998E-2</v>
      </c>
      <c r="E16" s="128">
        <v>778</v>
      </c>
      <c r="F16" s="129">
        <v>2.95458</v>
      </c>
      <c r="G16" s="127" t="s">
        <v>292</v>
      </c>
      <c r="H16" s="129" t="s">
        <v>292</v>
      </c>
      <c r="I16" s="128">
        <v>779</v>
      </c>
      <c r="J16" s="122">
        <v>2.5602299999999998</v>
      </c>
      <c r="L16" s="3"/>
      <c r="P16" s="3"/>
      <c r="T16" s="3"/>
    </row>
    <row r="17" spans="1:22" x14ac:dyDescent="0.25">
      <c r="A17" s="306" t="s">
        <v>129</v>
      </c>
      <c r="B17" s="117" t="s">
        <v>25</v>
      </c>
      <c r="C17" s="128" t="s">
        <v>292</v>
      </c>
      <c r="D17" s="129" t="s">
        <v>292</v>
      </c>
      <c r="E17" s="128">
        <v>359</v>
      </c>
      <c r="F17" s="129">
        <v>1.3633599999999999</v>
      </c>
      <c r="G17" s="127" t="s">
        <v>292</v>
      </c>
      <c r="H17" s="129" t="s">
        <v>292</v>
      </c>
      <c r="I17" s="128">
        <v>359</v>
      </c>
      <c r="J17" s="122">
        <v>1.17987</v>
      </c>
      <c r="L17" s="3"/>
    </row>
    <row r="18" spans="1:22" x14ac:dyDescent="0.25">
      <c r="A18" s="306" t="s">
        <v>135</v>
      </c>
      <c r="B18" t="s">
        <v>26</v>
      </c>
      <c r="C18" s="128">
        <v>2</v>
      </c>
      <c r="D18" s="129">
        <v>4.931E-2</v>
      </c>
      <c r="E18" s="128">
        <v>1059</v>
      </c>
      <c r="F18" s="129">
        <v>4.0217200000000002</v>
      </c>
      <c r="G18" s="127">
        <v>1</v>
      </c>
      <c r="H18" s="129">
        <v>2.5640999999999998</v>
      </c>
      <c r="I18" s="128">
        <v>1062</v>
      </c>
      <c r="J18" s="122">
        <v>3.4903200000000001</v>
      </c>
      <c r="L18" s="3"/>
    </row>
    <row r="19" spans="1:22" x14ac:dyDescent="0.25">
      <c r="A19" s="306" t="s">
        <v>131</v>
      </c>
      <c r="B19" s="117" t="s">
        <v>27</v>
      </c>
      <c r="C19" s="128" t="s">
        <v>292</v>
      </c>
      <c r="D19" s="129" t="s">
        <v>292</v>
      </c>
      <c r="E19" s="128">
        <v>1983</v>
      </c>
      <c r="F19" s="129">
        <v>7.5307599999999999</v>
      </c>
      <c r="G19" s="127" t="s">
        <v>292</v>
      </c>
      <c r="H19" s="129" t="s">
        <v>292</v>
      </c>
      <c r="I19" s="128">
        <v>1983</v>
      </c>
      <c r="J19" s="122">
        <v>6.5172400000000001</v>
      </c>
      <c r="L19" s="3"/>
      <c r="P19" s="3"/>
      <c r="R19" s="3"/>
      <c r="T19" s="3"/>
    </row>
    <row r="20" spans="1:22" x14ac:dyDescent="0.25">
      <c r="A20" s="306" t="s">
        <v>133</v>
      </c>
      <c r="B20" s="117" t="s">
        <v>106</v>
      </c>
      <c r="C20" s="128">
        <v>62</v>
      </c>
      <c r="D20" s="129">
        <v>1.5286</v>
      </c>
      <c r="E20" s="128" t="s">
        <v>292</v>
      </c>
      <c r="F20" s="129" t="s">
        <v>292</v>
      </c>
      <c r="G20" s="127" t="s">
        <v>292</v>
      </c>
      <c r="H20" s="129" t="s">
        <v>292</v>
      </c>
      <c r="I20" s="128">
        <v>62</v>
      </c>
      <c r="J20" s="122">
        <v>0.20377000000000001</v>
      </c>
      <c r="L20" s="3"/>
      <c r="P20" s="3"/>
      <c r="R20" s="3"/>
      <c r="T20" s="3"/>
    </row>
    <row r="21" spans="1:22" x14ac:dyDescent="0.25">
      <c r="A21" s="306" t="s">
        <v>136</v>
      </c>
      <c r="B21" s="117" t="s">
        <v>196</v>
      </c>
      <c r="C21" s="128">
        <v>9</v>
      </c>
      <c r="D21" s="129">
        <v>0.22189</v>
      </c>
      <c r="E21" s="128">
        <v>2772</v>
      </c>
      <c r="F21" s="129">
        <v>10.52712</v>
      </c>
      <c r="G21" s="127" t="s">
        <v>292</v>
      </c>
      <c r="H21" s="129" t="s">
        <v>292</v>
      </c>
      <c r="I21" s="128">
        <v>2781</v>
      </c>
      <c r="J21" s="122">
        <v>9.1399100000000004</v>
      </c>
      <c r="L21" s="3"/>
      <c r="M21" s="3"/>
      <c r="P21" s="3"/>
      <c r="T21" s="3"/>
      <c r="V21" s="3"/>
    </row>
    <row r="22" spans="1:22" x14ac:dyDescent="0.25">
      <c r="A22" s="117" t="s">
        <v>117</v>
      </c>
      <c r="B22" s="117" t="s">
        <v>29</v>
      </c>
      <c r="C22" s="128">
        <v>223</v>
      </c>
      <c r="D22" s="129">
        <v>5.49803</v>
      </c>
      <c r="E22" s="128">
        <v>2788</v>
      </c>
      <c r="F22" s="129">
        <v>10.58788</v>
      </c>
      <c r="G22" s="127">
        <v>12</v>
      </c>
      <c r="H22" s="129">
        <v>30.76923</v>
      </c>
      <c r="I22" s="128">
        <v>3023</v>
      </c>
      <c r="J22" s="122">
        <v>9.9352499999999999</v>
      </c>
      <c r="L22" s="3"/>
      <c r="P22" s="3"/>
      <c r="T22" s="3"/>
      <c r="V22" s="3"/>
    </row>
    <row r="23" spans="1:22" x14ac:dyDescent="0.25">
      <c r="A23" s="117" t="s">
        <v>375</v>
      </c>
      <c r="B23" s="117" t="s">
        <v>30</v>
      </c>
      <c r="C23" s="128" t="s">
        <v>292</v>
      </c>
      <c r="D23" s="129" t="s">
        <v>292</v>
      </c>
      <c r="E23" s="128">
        <v>287</v>
      </c>
      <c r="F23" s="129">
        <v>1.0899300000000001</v>
      </c>
      <c r="G23" s="127">
        <v>1</v>
      </c>
      <c r="H23" s="129">
        <v>2.5640999999999998</v>
      </c>
      <c r="I23" s="128">
        <v>288</v>
      </c>
      <c r="J23" s="122">
        <v>0.94652999999999998</v>
      </c>
      <c r="L23" s="3"/>
      <c r="P23" s="3"/>
      <c r="R23" s="3"/>
      <c r="T23" s="3"/>
    </row>
    <row r="24" spans="1:22" x14ac:dyDescent="0.25">
      <c r="A24" s="306" t="s">
        <v>121</v>
      </c>
      <c r="B24" s="117" t="s">
        <v>31</v>
      </c>
      <c r="C24" s="128">
        <v>1</v>
      </c>
      <c r="D24" s="129">
        <v>2.4649999999999998E-2</v>
      </c>
      <c r="E24" s="128">
        <v>216</v>
      </c>
      <c r="F24" s="129">
        <v>0.82028999999999996</v>
      </c>
      <c r="G24" s="127" t="s">
        <v>292</v>
      </c>
      <c r="H24" s="129" t="s">
        <v>292</v>
      </c>
      <c r="I24" s="128">
        <v>217</v>
      </c>
      <c r="J24" s="122">
        <v>0.71318000000000004</v>
      </c>
      <c r="L24" s="3"/>
      <c r="P24" s="3"/>
      <c r="T24" s="3"/>
    </row>
    <row r="25" spans="1:22" x14ac:dyDescent="0.25">
      <c r="A25" s="306" t="s">
        <v>122</v>
      </c>
      <c r="B25" s="117" t="s">
        <v>33</v>
      </c>
      <c r="C25" s="128" t="s">
        <v>292</v>
      </c>
      <c r="D25" s="129" t="s">
        <v>292</v>
      </c>
      <c r="E25" s="128">
        <v>3</v>
      </c>
      <c r="F25" s="129">
        <v>1.1390000000000001E-2</v>
      </c>
      <c r="G25" s="127" t="s">
        <v>292</v>
      </c>
      <c r="H25" s="129" t="s">
        <v>292</v>
      </c>
      <c r="I25" s="128">
        <v>3</v>
      </c>
      <c r="J25" s="122">
        <v>9.8600000000000007E-3</v>
      </c>
      <c r="L25" s="3"/>
      <c r="P25" s="3"/>
      <c r="T25" s="3"/>
    </row>
    <row r="26" spans="1:22" x14ac:dyDescent="0.25">
      <c r="A26" s="383" t="s">
        <v>123</v>
      </c>
      <c r="B26" s="384" t="s">
        <v>530</v>
      </c>
      <c r="C26" s="128">
        <v>1</v>
      </c>
      <c r="D26" s="129">
        <v>2.4649999999999998E-2</v>
      </c>
      <c r="E26" s="128">
        <v>485</v>
      </c>
      <c r="F26" s="129">
        <v>1.8418699999999999</v>
      </c>
      <c r="G26" s="127" t="s">
        <v>292</v>
      </c>
      <c r="H26" s="129" t="s">
        <v>292</v>
      </c>
      <c r="I26" s="128">
        <v>486</v>
      </c>
      <c r="J26" s="122">
        <v>1.59727</v>
      </c>
      <c r="L26" s="3"/>
      <c r="P26" s="3"/>
      <c r="T26" s="3"/>
    </row>
    <row r="27" spans="1:22" x14ac:dyDescent="0.25">
      <c r="A27" s="117" t="s">
        <v>116</v>
      </c>
      <c r="B27" s="117" t="s">
        <v>35</v>
      </c>
      <c r="C27" s="128">
        <v>2</v>
      </c>
      <c r="D27" s="129">
        <v>4.931E-2</v>
      </c>
      <c r="E27" s="128">
        <v>1681</v>
      </c>
      <c r="F27" s="129">
        <v>6.3838699999999999</v>
      </c>
      <c r="G27" s="127" t="s">
        <v>292</v>
      </c>
      <c r="H27" s="129" t="s">
        <v>292</v>
      </c>
      <c r="I27" s="128">
        <v>1683</v>
      </c>
      <c r="J27" s="122">
        <v>5.5312700000000001</v>
      </c>
      <c r="L27" s="3"/>
      <c r="P27" s="3"/>
      <c r="T27" s="3"/>
      <c r="V27" s="3"/>
    </row>
    <row r="28" spans="1:22" x14ac:dyDescent="0.25">
      <c r="A28" s="117" t="s">
        <v>124</v>
      </c>
      <c r="B28" s="117" t="s">
        <v>37</v>
      </c>
      <c r="C28" s="128" t="s">
        <v>292</v>
      </c>
      <c r="D28" s="129" t="s">
        <v>292</v>
      </c>
      <c r="E28" s="128">
        <v>187</v>
      </c>
      <c r="F28" s="129">
        <v>0.71016000000000001</v>
      </c>
      <c r="G28" s="127" t="s">
        <v>292</v>
      </c>
      <c r="H28" s="129" t="s">
        <v>292</v>
      </c>
      <c r="I28" s="128">
        <v>187</v>
      </c>
      <c r="J28" s="122">
        <v>0.61458999999999997</v>
      </c>
      <c r="L28" s="3"/>
      <c r="P28" s="3"/>
      <c r="R28" s="3"/>
      <c r="T28" s="3"/>
    </row>
    <row r="29" spans="1:22" x14ac:dyDescent="0.25">
      <c r="A29" s="117" t="s">
        <v>380</v>
      </c>
      <c r="B29" s="117" t="s">
        <v>60</v>
      </c>
      <c r="C29" s="128">
        <v>15</v>
      </c>
      <c r="D29" s="129">
        <v>0.36981999999999998</v>
      </c>
      <c r="E29" s="128">
        <v>870</v>
      </c>
      <c r="F29" s="129">
        <v>3.30396</v>
      </c>
      <c r="G29" s="127" t="s">
        <v>292</v>
      </c>
      <c r="H29" s="129" t="s">
        <v>292</v>
      </c>
      <c r="I29" s="128">
        <v>885</v>
      </c>
      <c r="J29" s="122">
        <v>2.9085999999999999</v>
      </c>
      <c r="L29" s="3"/>
      <c r="P29" s="3"/>
      <c r="T29" s="3"/>
    </row>
    <row r="30" spans="1:22" x14ac:dyDescent="0.25">
      <c r="A30" s="117" t="s">
        <v>381</v>
      </c>
      <c r="B30" s="117" t="s">
        <v>40</v>
      </c>
      <c r="C30" s="128" t="s">
        <v>292</v>
      </c>
      <c r="D30" s="129" t="s">
        <v>292</v>
      </c>
      <c r="E30" s="128">
        <v>3</v>
      </c>
      <c r="F30" s="129">
        <v>1.1390000000000001E-2</v>
      </c>
      <c r="G30" s="127" t="s">
        <v>292</v>
      </c>
      <c r="H30" s="129" t="s">
        <v>292</v>
      </c>
      <c r="I30" s="128">
        <v>3</v>
      </c>
      <c r="J30" s="122">
        <v>9.8600000000000007E-3</v>
      </c>
      <c r="L30" s="3"/>
      <c r="P30" s="3"/>
      <c r="T30" s="3"/>
      <c r="V30" s="3"/>
    </row>
    <row r="31" spans="1:22" x14ac:dyDescent="0.25">
      <c r="A31" t="s">
        <v>383</v>
      </c>
      <c r="B31" s="117" t="s">
        <v>197</v>
      </c>
      <c r="C31" s="128">
        <v>449</v>
      </c>
      <c r="D31" s="129">
        <v>11.07002</v>
      </c>
      <c r="E31" s="128">
        <v>347</v>
      </c>
      <c r="F31" s="129">
        <v>1.31779</v>
      </c>
      <c r="G31" s="127" t="s">
        <v>292</v>
      </c>
      <c r="H31" s="129" t="s">
        <v>292</v>
      </c>
      <c r="I31" s="128">
        <v>796</v>
      </c>
      <c r="J31" s="122">
        <v>2.6160999999999999</v>
      </c>
      <c r="L31" s="3"/>
      <c r="P31" s="3"/>
      <c r="T31" s="3"/>
    </row>
    <row r="32" spans="1:22" x14ac:dyDescent="0.25">
      <c r="A32" t="s">
        <v>384</v>
      </c>
      <c r="B32" s="117" t="s">
        <v>43</v>
      </c>
      <c r="C32" s="128">
        <v>363</v>
      </c>
      <c r="D32" s="129">
        <v>8.9497</v>
      </c>
      <c r="E32" s="128">
        <v>49</v>
      </c>
      <c r="F32" s="129">
        <v>0.18609000000000001</v>
      </c>
      <c r="G32" s="127" t="s">
        <v>292</v>
      </c>
      <c r="H32" s="129" t="s">
        <v>292</v>
      </c>
      <c r="I32" s="128">
        <v>412</v>
      </c>
      <c r="J32" s="122">
        <v>1.35406</v>
      </c>
      <c r="L32" s="3"/>
    </row>
    <row r="33" spans="1:22" x14ac:dyDescent="0.25">
      <c r="A33" t="s">
        <v>145</v>
      </c>
      <c r="B33" s="117" t="s">
        <v>44</v>
      </c>
      <c r="C33" s="128">
        <v>166</v>
      </c>
      <c r="D33" s="129">
        <v>4.0926999999999998</v>
      </c>
      <c r="E33" s="128">
        <v>28</v>
      </c>
      <c r="F33" s="129">
        <v>0.10632999999999999</v>
      </c>
      <c r="G33" s="127" t="s">
        <v>292</v>
      </c>
      <c r="H33" s="129" t="s">
        <v>292</v>
      </c>
      <c r="I33" s="128">
        <v>194</v>
      </c>
      <c r="J33" s="122">
        <v>0.63758999999999999</v>
      </c>
      <c r="L33" s="3"/>
      <c r="N33" s="3"/>
      <c r="T33" s="3"/>
    </row>
    <row r="34" spans="1:22" x14ac:dyDescent="0.25">
      <c r="A34" s="306" t="s">
        <v>146</v>
      </c>
      <c r="B34" s="117" t="s">
        <v>198</v>
      </c>
      <c r="C34" s="128">
        <v>42</v>
      </c>
      <c r="D34" s="129">
        <v>1.0355000000000001</v>
      </c>
      <c r="E34" s="128">
        <v>10</v>
      </c>
      <c r="F34" s="129">
        <v>3.798E-2</v>
      </c>
      <c r="G34" s="127" t="s">
        <v>292</v>
      </c>
      <c r="H34" s="129" t="s">
        <v>292</v>
      </c>
      <c r="I34" s="128">
        <v>52</v>
      </c>
      <c r="J34" s="122">
        <v>0.1709</v>
      </c>
      <c r="L34" s="3"/>
      <c r="P34" s="3"/>
      <c r="R34" s="3"/>
      <c r="T34" s="3"/>
    </row>
    <row r="35" spans="1:22" x14ac:dyDescent="0.25">
      <c r="A35" s="117" t="s">
        <v>114</v>
      </c>
      <c r="B35" s="117" t="s">
        <v>45</v>
      </c>
      <c r="C35" s="128">
        <v>419</v>
      </c>
      <c r="D35" s="129">
        <v>10.33037</v>
      </c>
      <c r="E35" s="128">
        <v>23</v>
      </c>
      <c r="F35" s="129">
        <v>8.7349999999999997E-2</v>
      </c>
      <c r="G35" s="127" t="s">
        <v>292</v>
      </c>
      <c r="H35" s="129" t="s">
        <v>292</v>
      </c>
      <c r="I35" s="128">
        <v>442</v>
      </c>
      <c r="J35" s="122">
        <v>1.4526600000000001</v>
      </c>
      <c r="L35" s="3"/>
      <c r="P35" s="3"/>
      <c r="T35" s="3"/>
    </row>
    <row r="36" spans="1:22" x14ac:dyDescent="0.25">
      <c r="A36" s="117" t="s">
        <v>141</v>
      </c>
      <c r="B36" s="117" t="s">
        <v>46</v>
      </c>
      <c r="C36" s="128" t="s">
        <v>292</v>
      </c>
      <c r="D36" s="129" t="s">
        <v>292</v>
      </c>
      <c r="E36" s="128">
        <v>42</v>
      </c>
      <c r="F36" s="129">
        <v>0.1595</v>
      </c>
      <c r="G36" s="127" t="s">
        <v>292</v>
      </c>
      <c r="H36" s="129" t="s">
        <v>292</v>
      </c>
      <c r="I36" s="128">
        <v>42</v>
      </c>
      <c r="J36" s="122">
        <v>0.13804</v>
      </c>
      <c r="L36" s="3"/>
      <c r="P36" s="3"/>
      <c r="R36" s="3"/>
      <c r="T36" s="3"/>
      <c r="V36" s="3"/>
    </row>
    <row r="37" spans="1:22" x14ac:dyDescent="0.25">
      <c r="A37" s="306" t="s">
        <v>374</v>
      </c>
      <c r="B37" s="117" t="s">
        <v>58</v>
      </c>
      <c r="C37" s="128" t="s">
        <v>292</v>
      </c>
      <c r="D37" s="129" t="s">
        <v>292</v>
      </c>
      <c r="E37" s="128">
        <v>5</v>
      </c>
      <c r="F37" s="129">
        <v>1.899E-2</v>
      </c>
      <c r="G37" s="127" t="s">
        <v>292</v>
      </c>
      <c r="H37" s="129" t="s">
        <v>292</v>
      </c>
      <c r="I37" s="128">
        <v>5</v>
      </c>
      <c r="J37" s="122">
        <v>1.643E-2</v>
      </c>
      <c r="L37" s="3"/>
      <c r="P37" s="3"/>
      <c r="T37" s="3"/>
    </row>
    <row r="38" spans="1:22" x14ac:dyDescent="0.25">
      <c r="A38" s="306" t="s">
        <v>379</v>
      </c>
      <c r="B38" s="342" t="s">
        <v>378</v>
      </c>
      <c r="C38" s="128">
        <v>15</v>
      </c>
      <c r="D38" s="129">
        <v>0.36981999999999998</v>
      </c>
      <c r="E38" s="128">
        <v>4077</v>
      </c>
      <c r="F38" s="129">
        <v>15.48306</v>
      </c>
      <c r="G38" s="127">
        <v>1</v>
      </c>
      <c r="H38" s="129">
        <v>2.5640999999999998</v>
      </c>
      <c r="I38" s="128">
        <v>4093</v>
      </c>
      <c r="J38" s="122">
        <v>13.45187</v>
      </c>
      <c r="L38" s="3"/>
      <c r="P38" s="3"/>
      <c r="T38" s="3"/>
      <c r="V38" s="3"/>
    </row>
    <row r="39" spans="1:22" x14ac:dyDescent="0.25">
      <c r="A39" s="117" t="s">
        <v>161</v>
      </c>
      <c r="B39" s="117" t="s">
        <v>218</v>
      </c>
      <c r="C39" s="128">
        <v>1126</v>
      </c>
      <c r="D39" s="129">
        <v>27.761340000000001</v>
      </c>
      <c r="E39" s="128">
        <v>48</v>
      </c>
      <c r="F39" s="129">
        <v>0.18229000000000001</v>
      </c>
      <c r="G39" s="127" t="s">
        <v>292</v>
      </c>
      <c r="H39" s="129" t="s">
        <v>292</v>
      </c>
      <c r="I39" s="128">
        <v>1174</v>
      </c>
      <c r="J39" s="122">
        <v>3.8584200000000002</v>
      </c>
      <c r="L39" s="3"/>
      <c r="N39" s="3"/>
      <c r="P39" s="3"/>
      <c r="T39" s="3"/>
    </row>
    <row r="40" spans="1:22" x14ac:dyDescent="0.25">
      <c r="A40" s="311" t="s">
        <v>460</v>
      </c>
      <c r="B40" s="117" t="s">
        <v>47</v>
      </c>
      <c r="C40" s="128">
        <v>1</v>
      </c>
      <c r="D40" s="129">
        <v>2.4649999999999998E-2</v>
      </c>
      <c r="E40" s="128">
        <v>919</v>
      </c>
      <c r="F40" s="129">
        <v>3.4900500000000001</v>
      </c>
      <c r="G40" s="127" t="s">
        <v>292</v>
      </c>
      <c r="H40" s="129" t="s">
        <v>292</v>
      </c>
      <c r="I40" s="128">
        <v>920</v>
      </c>
      <c r="J40" s="122">
        <v>3.0236299999999998</v>
      </c>
      <c r="L40" s="3"/>
      <c r="N40" s="3"/>
      <c r="P40" s="3"/>
      <c r="T40" s="3"/>
    </row>
    <row r="41" spans="1:22" x14ac:dyDescent="0.25">
      <c r="A41" s="306" t="s">
        <v>387</v>
      </c>
      <c r="B41" s="117" t="s">
        <v>49</v>
      </c>
      <c r="C41" s="128">
        <v>717</v>
      </c>
      <c r="D41" s="129">
        <v>17.677510000000002</v>
      </c>
      <c r="E41" s="128">
        <v>811</v>
      </c>
      <c r="F41" s="129">
        <v>3.0798999999999999</v>
      </c>
      <c r="G41" s="127" t="s">
        <v>292</v>
      </c>
      <c r="H41" s="129" t="s">
        <v>292</v>
      </c>
      <c r="I41" s="128">
        <v>1528</v>
      </c>
      <c r="J41" s="122">
        <v>5.0218600000000002</v>
      </c>
      <c r="L41" s="3"/>
      <c r="N41" s="3"/>
      <c r="P41" s="3"/>
      <c r="R41" s="3"/>
      <c r="T41" s="3"/>
    </row>
    <row r="42" spans="1:22" x14ac:dyDescent="0.25">
      <c r="A42" s="306" t="s">
        <v>421</v>
      </c>
      <c r="B42" s="117" t="s">
        <v>418</v>
      </c>
      <c r="C42" s="128" t="s">
        <v>292</v>
      </c>
      <c r="D42" s="129" t="s">
        <v>292</v>
      </c>
      <c r="E42" s="128">
        <v>580</v>
      </c>
      <c r="F42" s="129">
        <v>2.2026400000000002</v>
      </c>
      <c r="G42" s="127" t="s">
        <v>292</v>
      </c>
      <c r="H42" s="129" t="s">
        <v>292</v>
      </c>
      <c r="I42" s="128">
        <v>580</v>
      </c>
      <c r="J42" s="122">
        <v>1.9061999999999999</v>
      </c>
      <c r="L42" s="3"/>
      <c r="N42" s="3"/>
      <c r="P42" s="3"/>
      <c r="R42" s="3"/>
      <c r="T42" s="3"/>
    </row>
    <row r="43" spans="1:22" x14ac:dyDescent="0.25">
      <c r="A43" s="118">
        <v>91900</v>
      </c>
      <c r="B43" s="117" t="s">
        <v>126</v>
      </c>
      <c r="C43" s="128">
        <v>203</v>
      </c>
      <c r="D43" s="129">
        <v>5.0049299999999999</v>
      </c>
      <c r="E43" s="128">
        <v>3</v>
      </c>
      <c r="F43" s="129">
        <v>1.1390000000000001E-2</v>
      </c>
      <c r="G43" s="127" t="s">
        <v>292</v>
      </c>
      <c r="H43" s="129" t="s">
        <v>292</v>
      </c>
      <c r="I43" s="128">
        <v>206</v>
      </c>
      <c r="J43" s="122">
        <v>0.67703000000000002</v>
      </c>
      <c r="L43" s="3"/>
      <c r="P43" s="3"/>
      <c r="R43" s="3"/>
      <c r="T43" s="3"/>
      <c r="V43" s="3"/>
    </row>
    <row r="44" spans="1:22" x14ac:dyDescent="0.25">
      <c r="A44" s="117" t="s">
        <v>115</v>
      </c>
      <c r="B44" s="117" t="s">
        <v>172</v>
      </c>
      <c r="C44" s="128" t="s">
        <v>292</v>
      </c>
      <c r="D44" s="127" t="s">
        <v>292</v>
      </c>
      <c r="E44" s="128">
        <v>38</v>
      </c>
      <c r="F44" s="129">
        <v>0.14430999999999999</v>
      </c>
      <c r="G44" s="127">
        <v>1</v>
      </c>
      <c r="H44" s="129">
        <v>2.5640999999999998</v>
      </c>
      <c r="I44" s="128">
        <v>39</v>
      </c>
      <c r="J44" s="122">
        <v>0.12817999999999999</v>
      </c>
      <c r="L44" s="3"/>
      <c r="P44" s="3"/>
      <c r="T44" s="3"/>
      <c r="V44" s="3"/>
    </row>
    <row r="45" spans="1:22" x14ac:dyDescent="0.25">
      <c r="A45" s="500" t="s">
        <v>2</v>
      </c>
      <c r="B45" s="500"/>
      <c r="C45" s="130">
        <v>4056</v>
      </c>
      <c r="D45" s="131">
        <v>100</v>
      </c>
      <c r="E45" s="130">
        <v>26332</v>
      </c>
      <c r="F45" s="131">
        <v>100</v>
      </c>
      <c r="G45" s="131">
        <v>39</v>
      </c>
      <c r="H45" s="131">
        <v>100</v>
      </c>
      <c r="I45" s="130">
        <v>30427</v>
      </c>
      <c r="J45" s="123">
        <v>100</v>
      </c>
      <c r="L45" s="3"/>
      <c r="V45" s="3"/>
    </row>
    <row r="46" spans="1:22" x14ac:dyDescent="0.25">
      <c r="A46" t="s">
        <v>531</v>
      </c>
      <c r="V46" s="3"/>
    </row>
    <row r="47" spans="1:22" ht="12.75" customHeight="1" x14ac:dyDescent="0.25"/>
    <row r="49" spans="1:21" x14ac:dyDescent="0.25">
      <c r="A49" s="1" t="s">
        <v>410</v>
      </c>
    </row>
    <row r="50" spans="1:21" x14ac:dyDescent="0.25">
      <c r="A50" s="1"/>
    </row>
    <row r="51" spans="1:21" ht="14.4" x14ac:dyDescent="0.25">
      <c r="A51" s="499" t="s">
        <v>56</v>
      </c>
      <c r="B51" s="498" t="s">
        <v>200</v>
      </c>
      <c r="C51" s="496" t="s">
        <v>311</v>
      </c>
      <c r="D51" s="496"/>
      <c r="E51" s="496" t="s">
        <v>312</v>
      </c>
      <c r="F51" s="496"/>
      <c r="G51" s="496" t="s">
        <v>308</v>
      </c>
      <c r="H51" s="496"/>
      <c r="I51" s="496" t="s">
        <v>2</v>
      </c>
      <c r="J51" s="496"/>
      <c r="Q51" s="3"/>
      <c r="U51" s="3"/>
    </row>
    <row r="52" spans="1:21" ht="14.4" x14ac:dyDescent="0.25">
      <c r="A52" s="499"/>
      <c r="B52" s="498"/>
      <c r="C52" s="124" t="s">
        <v>199</v>
      </c>
      <c r="D52" s="116" t="s">
        <v>53</v>
      </c>
      <c r="E52" s="116" t="s">
        <v>199</v>
      </c>
      <c r="F52" s="116" t="s">
        <v>53</v>
      </c>
      <c r="G52" s="116" t="s">
        <v>199</v>
      </c>
      <c r="H52" s="116" t="s">
        <v>53</v>
      </c>
      <c r="I52" s="116" t="s">
        <v>199</v>
      </c>
      <c r="J52" s="108" t="s">
        <v>53</v>
      </c>
      <c r="Q52" s="3"/>
      <c r="U52" s="3"/>
    </row>
    <row r="53" spans="1:21" x14ac:dyDescent="0.25">
      <c r="A53" s="125" t="s">
        <v>413</v>
      </c>
      <c r="B53" s="126" t="s">
        <v>201</v>
      </c>
      <c r="C53" s="127">
        <v>174</v>
      </c>
      <c r="D53" s="129">
        <v>4.2899399999999996</v>
      </c>
      <c r="E53" s="127">
        <v>2717</v>
      </c>
      <c r="F53" s="129">
        <v>10.318239999999999</v>
      </c>
      <c r="G53" s="127">
        <v>11</v>
      </c>
      <c r="H53" s="129">
        <v>28.20513</v>
      </c>
      <c r="I53" s="127">
        <v>2902</v>
      </c>
      <c r="J53" s="132">
        <v>9.5375800000000002</v>
      </c>
      <c r="O53" s="3"/>
      <c r="Q53" s="3"/>
      <c r="U53" s="3"/>
    </row>
    <row r="54" spans="1:21" x14ac:dyDescent="0.25">
      <c r="A54" s="125" t="s">
        <v>414</v>
      </c>
      <c r="B54" s="126" t="s">
        <v>458</v>
      </c>
      <c r="C54" s="127">
        <v>547</v>
      </c>
      <c r="D54" s="129">
        <v>13.486190000000001</v>
      </c>
      <c r="E54" s="127">
        <v>8513</v>
      </c>
      <c r="F54" s="129">
        <v>32.32949</v>
      </c>
      <c r="G54" s="127">
        <v>6</v>
      </c>
      <c r="H54" s="129">
        <v>15.38462</v>
      </c>
      <c r="I54" s="127">
        <v>9066</v>
      </c>
      <c r="J54" s="132">
        <v>29.7959</v>
      </c>
      <c r="O54" s="3"/>
      <c r="Q54" s="3"/>
      <c r="U54" s="3"/>
    </row>
    <row r="55" spans="1:21" x14ac:dyDescent="0.25">
      <c r="A55" s="125" t="s">
        <v>415</v>
      </c>
      <c r="B55" s="126" t="s">
        <v>424</v>
      </c>
      <c r="C55" s="127">
        <v>1840</v>
      </c>
      <c r="D55" s="129">
        <v>45.364890000000003</v>
      </c>
      <c r="E55" s="128">
        <v>12008</v>
      </c>
      <c r="F55" s="129">
        <v>45.602310000000003</v>
      </c>
      <c r="G55" s="127">
        <v>8</v>
      </c>
      <c r="H55" s="129">
        <v>20.512820000000001</v>
      </c>
      <c r="I55" s="128">
        <v>13856</v>
      </c>
      <c r="J55" s="132">
        <v>45.538499999999999</v>
      </c>
    </row>
    <row r="56" spans="1:21" x14ac:dyDescent="0.25">
      <c r="A56" s="125" t="s">
        <v>416</v>
      </c>
      <c r="B56" s="126" t="s">
        <v>202</v>
      </c>
      <c r="C56" s="128">
        <v>1489</v>
      </c>
      <c r="D56" s="129">
        <v>36.71105</v>
      </c>
      <c r="E56" s="128">
        <v>3049</v>
      </c>
      <c r="F56" s="129">
        <v>11.57907</v>
      </c>
      <c r="G56" s="127">
        <v>13</v>
      </c>
      <c r="H56" s="129">
        <v>33.333329999999997</v>
      </c>
      <c r="I56" s="128">
        <v>4551</v>
      </c>
      <c r="J56" s="132">
        <v>14.95711</v>
      </c>
      <c r="O56" s="3"/>
      <c r="Q56" s="3"/>
      <c r="U56" s="3"/>
    </row>
    <row r="57" spans="1:21" x14ac:dyDescent="0.25">
      <c r="A57" s="125" t="s">
        <v>417</v>
      </c>
      <c r="B57" s="126" t="s">
        <v>203</v>
      </c>
      <c r="C57" s="127">
        <v>6</v>
      </c>
      <c r="D57" s="129">
        <v>0.14793000000000001</v>
      </c>
      <c r="E57" s="127">
        <v>45</v>
      </c>
      <c r="F57" s="129">
        <v>0.17088999999999999</v>
      </c>
      <c r="G57" s="127">
        <v>1</v>
      </c>
      <c r="H57" s="127">
        <v>2.5640999999999998</v>
      </c>
      <c r="I57" s="127">
        <v>52</v>
      </c>
      <c r="J57" s="132">
        <v>0.1709</v>
      </c>
    </row>
    <row r="58" spans="1:21" x14ac:dyDescent="0.25">
      <c r="A58" s="500" t="s">
        <v>2</v>
      </c>
      <c r="B58" s="500"/>
      <c r="C58" s="130">
        <v>4056</v>
      </c>
      <c r="D58" s="131">
        <v>100</v>
      </c>
      <c r="E58" s="130">
        <v>26332</v>
      </c>
      <c r="F58" s="131">
        <v>100</v>
      </c>
      <c r="G58" s="131">
        <v>39</v>
      </c>
      <c r="H58" s="131">
        <v>100</v>
      </c>
      <c r="I58" s="130">
        <v>30427</v>
      </c>
      <c r="J58" s="133">
        <v>100</v>
      </c>
    </row>
    <row r="59" spans="1:21" x14ac:dyDescent="0.25">
      <c r="A59" s="64"/>
      <c r="B59" s="64"/>
      <c r="C59" s="143"/>
      <c r="D59" s="144"/>
      <c r="E59" s="143"/>
      <c r="F59" s="144"/>
      <c r="G59" s="144"/>
      <c r="H59" s="144"/>
      <c r="I59" s="143"/>
      <c r="J59" s="1"/>
    </row>
    <row r="61" spans="1:21" x14ac:dyDescent="0.25">
      <c r="C61"/>
    </row>
    <row r="62" spans="1:21" x14ac:dyDescent="0.25">
      <c r="A62" s="497" t="s">
        <v>315</v>
      </c>
      <c r="B62" s="497"/>
      <c r="C62" s="497"/>
      <c r="D62" s="497"/>
      <c r="E62" s="497"/>
      <c r="F62" s="497"/>
      <c r="G62" s="497"/>
      <c r="H62" s="497"/>
      <c r="I62" s="497"/>
      <c r="J62" s="497"/>
    </row>
    <row r="63" spans="1:21" ht="25.5" customHeight="1" x14ac:dyDescent="0.25">
      <c r="A63" s="134"/>
      <c r="B63" s="134"/>
      <c r="C63" s="134"/>
      <c r="D63" s="134"/>
      <c r="O63" s="3"/>
      <c r="Q63" s="3"/>
    </row>
    <row r="64" spans="1:21" ht="12.75" customHeight="1" x14ac:dyDescent="0.25">
      <c r="A64" s="501" t="s">
        <v>310</v>
      </c>
      <c r="B64" s="502"/>
      <c r="C64" s="496" t="s">
        <v>311</v>
      </c>
      <c r="D64" s="496"/>
      <c r="E64" s="496" t="s">
        <v>312</v>
      </c>
      <c r="F64" s="496"/>
      <c r="O64" s="3"/>
      <c r="Q64" s="3"/>
    </row>
    <row r="65" spans="1:21" ht="26.25" customHeight="1" x14ac:dyDescent="0.25">
      <c r="A65" s="503"/>
      <c r="B65" s="504"/>
      <c r="C65" s="116" t="s">
        <v>199</v>
      </c>
      <c r="D65" s="116" t="s">
        <v>53</v>
      </c>
      <c r="E65" s="116" t="s">
        <v>199</v>
      </c>
      <c r="F65" s="116" t="s">
        <v>53</v>
      </c>
      <c r="O65" s="3"/>
      <c r="Q65" s="3"/>
    </row>
    <row r="66" spans="1:21" x14ac:dyDescent="0.25">
      <c r="A66" s="505" t="s">
        <v>234</v>
      </c>
      <c r="B66" s="505"/>
      <c r="C66" s="96">
        <v>1919</v>
      </c>
      <c r="D66" s="119">
        <v>47.312620000000003</v>
      </c>
      <c r="E66" s="96">
        <v>17879</v>
      </c>
      <c r="F66" s="119">
        <v>67.89837</v>
      </c>
    </row>
    <row r="67" spans="1:21" x14ac:dyDescent="0.25">
      <c r="A67" s="505" t="s">
        <v>235</v>
      </c>
      <c r="B67" s="506"/>
      <c r="C67" s="96">
        <v>2137</v>
      </c>
      <c r="D67" s="119">
        <v>52.687379999999997</v>
      </c>
      <c r="E67" s="96">
        <v>8453</v>
      </c>
      <c r="F67" s="119">
        <v>32.10163</v>
      </c>
    </row>
    <row r="68" spans="1:21" x14ac:dyDescent="0.25">
      <c r="A68" s="507" t="s">
        <v>2</v>
      </c>
      <c r="B68" s="507"/>
      <c r="C68" s="120">
        <v>4056</v>
      </c>
      <c r="D68" s="121">
        <v>100</v>
      </c>
      <c r="E68" s="120">
        <v>26332</v>
      </c>
      <c r="F68" s="121">
        <v>100</v>
      </c>
    </row>
    <row r="69" spans="1:21" x14ac:dyDescent="0.25">
      <c r="D69" s="91"/>
    </row>
    <row r="70" spans="1:21" x14ac:dyDescent="0.25">
      <c r="D70" s="91"/>
    </row>
    <row r="71" spans="1:21" x14ac:dyDescent="0.25">
      <c r="D71" s="91"/>
    </row>
    <row r="72" spans="1:21" x14ac:dyDescent="0.25">
      <c r="A72" s="1" t="s">
        <v>411</v>
      </c>
      <c r="D72" s="91"/>
    </row>
    <row r="73" spans="1:21" x14ac:dyDescent="0.25">
      <c r="A73" s="1"/>
      <c r="D73" s="91"/>
    </row>
    <row r="74" spans="1:21" ht="14.4" x14ac:dyDescent="0.25">
      <c r="A74" s="499" t="s">
        <v>56</v>
      </c>
      <c r="B74" s="498" t="s">
        <v>309</v>
      </c>
      <c r="C74" s="496" t="s">
        <v>311</v>
      </c>
      <c r="D74" s="496"/>
      <c r="E74" s="496" t="s">
        <v>312</v>
      </c>
      <c r="F74" s="496"/>
      <c r="G74" s="496" t="s">
        <v>308</v>
      </c>
      <c r="H74" s="496"/>
      <c r="I74" s="496" t="s">
        <v>2</v>
      </c>
      <c r="J74" s="496"/>
      <c r="O74" s="3"/>
      <c r="Q74" s="3"/>
      <c r="U74" s="3"/>
    </row>
    <row r="75" spans="1:21" ht="14.4" x14ac:dyDescent="0.25">
      <c r="A75" s="499"/>
      <c r="B75" s="498"/>
      <c r="C75" s="150" t="s">
        <v>199</v>
      </c>
      <c r="D75" s="149" t="s">
        <v>53</v>
      </c>
      <c r="E75" s="149" t="s">
        <v>199</v>
      </c>
      <c r="F75" s="149" t="s">
        <v>53</v>
      </c>
      <c r="G75" s="149" t="s">
        <v>199</v>
      </c>
      <c r="H75" s="149" t="s">
        <v>53</v>
      </c>
      <c r="I75" s="149" t="s">
        <v>199</v>
      </c>
      <c r="J75" s="108" t="s">
        <v>53</v>
      </c>
      <c r="Q75" s="3"/>
      <c r="U75" s="3"/>
    </row>
    <row r="76" spans="1:21" x14ac:dyDescent="0.25">
      <c r="A76" s="145">
        <v>1</v>
      </c>
      <c r="B76" s="146" t="s">
        <v>226</v>
      </c>
      <c r="C76" s="135">
        <v>2294</v>
      </c>
      <c r="D76" s="136">
        <v>56.558190000000003</v>
      </c>
      <c r="E76" s="135">
        <v>10840</v>
      </c>
      <c r="F76" s="136">
        <v>41.166640000000001</v>
      </c>
      <c r="G76" s="137">
        <v>18</v>
      </c>
      <c r="H76" s="136">
        <v>46.153849999999998</v>
      </c>
      <c r="I76" s="135">
        <v>13152</v>
      </c>
      <c r="J76" s="138">
        <v>43.224769999999999</v>
      </c>
      <c r="Q76" s="3"/>
      <c r="U76" s="3"/>
    </row>
    <row r="77" spans="1:21" x14ac:dyDescent="0.25">
      <c r="A77" s="145">
        <v>2</v>
      </c>
      <c r="B77" s="146" t="s">
        <v>227</v>
      </c>
      <c r="C77" s="135">
        <v>1167</v>
      </c>
      <c r="D77" s="136">
        <v>28.772189999999998</v>
      </c>
      <c r="E77" s="135">
        <v>7294</v>
      </c>
      <c r="F77" s="136">
        <v>27.700140000000001</v>
      </c>
      <c r="G77" s="137">
        <v>6</v>
      </c>
      <c r="H77" s="136">
        <v>15.38462</v>
      </c>
      <c r="I77" s="135">
        <v>8467</v>
      </c>
      <c r="J77" s="138">
        <v>27.827259999999999</v>
      </c>
    </row>
    <row r="78" spans="1:21" x14ac:dyDescent="0.25">
      <c r="A78" s="145">
        <v>3</v>
      </c>
      <c r="B78" s="146" t="s">
        <v>228</v>
      </c>
      <c r="C78" s="135">
        <v>120</v>
      </c>
      <c r="D78" s="136">
        <v>2.95858</v>
      </c>
      <c r="E78" s="135">
        <v>3954</v>
      </c>
      <c r="F78" s="136">
        <v>15.01595</v>
      </c>
      <c r="G78" s="137">
        <v>1</v>
      </c>
      <c r="H78" s="136">
        <v>2.5640999999999998</v>
      </c>
      <c r="I78" s="135">
        <v>4075</v>
      </c>
      <c r="J78" s="138">
        <v>13.392709999999999</v>
      </c>
      <c r="Q78" s="3"/>
      <c r="U78" s="3"/>
    </row>
    <row r="79" spans="1:21" x14ac:dyDescent="0.25">
      <c r="A79" s="145">
        <v>4</v>
      </c>
      <c r="B79" s="146" t="s">
        <v>230</v>
      </c>
      <c r="C79" s="135" t="s">
        <v>292</v>
      </c>
      <c r="D79" s="136" t="s">
        <v>292</v>
      </c>
      <c r="E79" s="135">
        <v>379</v>
      </c>
      <c r="F79" s="136">
        <v>1.4393100000000001</v>
      </c>
      <c r="G79" s="137" t="s">
        <v>292</v>
      </c>
      <c r="H79" s="136" t="s">
        <v>292</v>
      </c>
      <c r="I79" s="137">
        <v>379</v>
      </c>
      <c r="J79" s="138">
        <v>1.2456</v>
      </c>
    </row>
    <row r="80" spans="1:21" x14ac:dyDescent="0.25">
      <c r="A80" s="145">
        <v>5</v>
      </c>
      <c r="B80" s="146" t="s">
        <v>229</v>
      </c>
      <c r="C80" s="135">
        <v>173</v>
      </c>
      <c r="D80" s="136">
        <v>4.2652900000000002</v>
      </c>
      <c r="E80" s="135">
        <v>2055</v>
      </c>
      <c r="F80" s="136">
        <v>7.8041900000000002</v>
      </c>
      <c r="G80" s="137">
        <v>2</v>
      </c>
      <c r="H80" s="136">
        <v>5.1282100000000002</v>
      </c>
      <c r="I80" s="135">
        <v>2230</v>
      </c>
      <c r="J80" s="138">
        <v>7.3290199999999999</v>
      </c>
    </row>
    <row r="81" spans="1:21" x14ac:dyDescent="0.25">
      <c r="A81" s="374">
        <v>6</v>
      </c>
      <c r="B81" s="373" t="s">
        <v>337</v>
      </c>
      <c r="C81" s="375" t="s">
        <v>292</v>
      </c>
      <c r="D81" s="376" t="s">
        <v>292</v>
      </c>
      <c r="E81" s="375">
        <v>1</v>
      </c>
      <c r="F81" s="376">
        <v>3.8E-3</v>
      </c>
      <c r="G81" s="377" t="s">
        <v>292</v>
      </c>
      <c r="H81" s="376" t="s">
        <v>292</v>
      </c>
      <c r="I81" s="375">
        <v>1</v>
      </c>
      <c r="J81" s="378">
        <v>3.29E-3</v>
      </c>
    </row>
    <row r="82" spans="1:21" ht="26.4" x14ac:dyDescent="0.25">
      <c r="A82" s="145">
        <v>7</v>
      </c>
      <c r="B82" s="146" t="s">
        <v>231</v>
      </c>
      <c r="C82" s="135">
        <v>1</v>
      </c>
      <c r="D82" s="136">
        <v>2.4649999999999998E-2</v>
      </c>
      <c r="E82" s="135">
        <v>1</v>
      </c>
      <c r="F82" s="136">
        <v>3.8E-3</v>
      </c>
      <c r="G82" s="137" t="s">
        <v>292</v>
      </c>
      <c r="H82" s="136" t="s">
        <v>292</v>
      </c>
      <c r="I82" s="135">
        <v>2</v>
      </c>
      <c r="J82" s="138">
        <v>6.5700000000000003E-3</v>
      </c>
      <c r="Q82" s="3"/>
      <c r="U82" s="3"/>
    </row>
    <row r="83" spans="1:21" ht="26.25" customHeight="1" x14ac:dyDescent="0.25">
      <c r="A83" s="145">
        <v>8</v>
      </c>
      <c r="B83" s="146" t="s">
        <v>232</v>
      </c>
      <c r="C83" s="135">
        <v>5</v>
      </c>
      <c r="D83" s="136">
        <v>0.12327</v>
      </c>
      <c r="E83" s="135">
        <v>179</v>
      </c>
      <c r="F83" s="136">
        <v>0.67978000000000005</v>
      </c>
      <c r="G83" s="137">
        <v>12</v>
      </c>
      <c r="H83" s="136">
        <v>30.76923</v>
      </c>
      <c r="I83" s="137">
        <v>196</v>
      </c>
      <c r="J83" s="138">
        <v>0.64415999999999995</v>
      </c>
      <c r="Q83" s="3"/>
      <c r="U83" s="3"/>
    </row>
    <row r="84" spans="1:21" x14ac:dyDescent="0.25">
      <c r="A84" s="145">
        <v>9</v>
      </c>
      <c r="B84" s="146" t="s">
        <v>233</v>
      </c>
      <c r="C84" s="135">
        <v>296</v>
      </c>
      <c r="D84" s="136">
        <v>7.2978300000000003</v>
      </c>
      <c r="E84" s="135">
        <v>1518</v>
      </c>
      <c r="F84" s="136">
        <v>5.76485</v>
      </c>
      <c r="G84" s="137" t="s">
        <v>292</v>
      </c>
      <c r="H84" s="136" t="s">
        <v>292</v>
      </c>
      <c r="I84" s="135">
        <v>1814</v>
      </c>
      <c r="J84" s="138">
        <v>5.9618099999999998</v>
      </c>
      <c r="O84" s="3"/>
      <c r="Q84" s="3"/>
      <c r="U84" s="3"/>
    </row>
    <row r="85" spans="1:21" ht="26.4" x14ac:dyDescent="0.25">
      <c r="A85" s="145" t="s">
        <v>413</v>
      </c>
      <c r="B85" s="146" t="s">
        <v>425</v>
      </c>
      <c r="C85" s="135" t="s">
        <v>292</v>
      </c>
      <c r="D85" s="136" t="s">
        <v>292</v>
      </c>
      <c r="E85" s="135">
        <v>111</v>
      </c>
      <c r="F85" s="136">
        <v>0.42154000000000003</v>
      </c>
      <c r="G85" s="137" t="s">
        <v>292</v>
      </c>
      <c r="H85" s="136" t="s">
        <v>292</v>
      </c>
      <c r="I85" s="135">
        <v>111</v>
      </c>
      <c r="J85" s="138">
        <v>0.36481000000000002</v>
      </c>
    </row>
    <row r="86" spans="1:21" x14ac:dyDescent="0.25">
      <c r="A86" s="498" t="s">
        <v>2</v>
      </c>
      <c r="B86" s="498"/>
      <c r="C86" s="139">
        <v>4056</v>
      </c>
      <c r="D86" s="140">
        <v>100</v>
      </c>
      <c r="E86" s="139">
        <v>26332</v>
      </c>
      <c r="F86" s="140">
        <v>100</v>
      </c>
      <c r="G86" s="141">
        <v>39</v>
      </c>
      <c r="H86" s="140">
        <v>100</v>
      </c>
      <c r="I86" s="139">
        <v>30427</v>
      </c>
      <c r="J86" s="142">
        <v>100</v>
      </c>
    </row>
    <row r="87" spans="1:21" x14ac:dyDescent="0.25">
      <c r="A87" s="89"/>
      <c r="B87" s="64"/>
      <c r="C87" s="102"/>
    </row>
    <row r="88" spans="1:21" x14ac:dyDescent="0.25">
      <c r="C88"/>
    </row>
    <row r="89" spans="1:21" x14ac:dyDescent="0.25">
      <c r="A89" s="366" t="s">
        <v>412</v>
      </c>
      <c r="B89" s="367"/>
      <c r="C89" s="368"/>
      <c r="D89" s="367"/>
      <c r="E89" s="367"/>
      <c r="F89" s="367"/>
    </row>
  </sheetData>
  <mergeCells count="30">
    <mergeCell ref="A86:B86"/>
    <mergeCell ref="A58:B58"/>
    <mergeCell ref="A45:B45"/>
    <mergeCell ref="A2:J2"/>
    <mergeCell ref="A4:J4"/>
    <mergeCell ref="A74:A75"/>
    <mergeCell ref="B74:B75"/>
    <mergeCell ref="A64:B65"/>
    <mergeCell ref="A66:B66"/>
    <mergeCell ref="A67:B67"/>
    <mergeCell ref="A68:B68"/>
    <mergeCell ref="I9:J9"/>
    <mergeCell ref="I51:J51"/>
    <mergeCell ref="C74:D74"/>
    <mergeCell ref="E74:F74"/>
    <mergeCell ref="G74:H74"/>
    <mergeCell ref="I74:J74"/>
    <mergeCell ref="C64:D64"/>
    <mergeCell ref="E64:F64"/>
    <mergeCell ref="G9:H9"/>
    <mergeCell ref="A62:J62"/>
    <mergeCell ref="E9:F9"/>
    <mergeCell ref="A9:A10"/>
    <mergeCell ref="B9:B10"/>
    <mergeCell ref="C51:D51"/>
    <mergeCell ref="E51:F51"/>
    <mergeCell ref="G51:H51"/>
    <mergeCell ref="A51:A52"/>
    <mergeCell ref="B51:B52"/>
    <mergeCell ref="C9:D9"/>
  </mergeCells>
  <phoneticPr fontId="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rowBreaks count="1" manualBreakCount="1">
    <brk id="6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75"/>
  <sheetViews>
    <sheetView zoomScaleNormal="100" zoomScaleSheetLayoutView="100" workbookViewId="0">
      <pane ySplit="10" topLeftCell="A11" activePane="bottomLeft" state="frozenSplit"/>
      <selection pane="bottomLeft"/>
    </sheetView>
  </sheetViews>
  <sheetFormatPr defaultRowHeight="13.2" x14ac:dyDescent="0.25"/>
  <cols>
    <col min="1" max="1" width="26.5546875" bestFit="1" customWidth="1"/>
    <col min="2" max="2" width="8.6640625" bestFit="1" customWidth="1"/>
    <col min="3" max="3" width="29.44140625" bestFit="1" customWidth="1"/>
    <col min="5" max="5" width="8.6640625" style="61" customWidth="1"/>
    <col min="6" max="6" width="8.6640625" customWidth="1"/>
    <col min="7" max="7" width="8.6640625" style="61" customWidth="1"/>
    <col min="8" max="8" width="8.6640625" customWidth="1"/>
    <col min="9" max="9" width="8.6640625" style="61" customWidth="1"/>
    <col min="10" max="10" width="8.6640625" customWidth="1"/>
    <col min="11" max="11" width="8.6640625" style="61" customWidth="1"/>
    <col min="12" max="12" width="9.33203125" bestFit="1" customWidth="1"/>
    <col min="15" max="15" width="35.88671875" customWidth="1"/>
  </cols>
  <sheetData>
    <row r="2" spans="1:14" x14ac:dyDescent="0.25">
      <c r="A2" s="385" t="s">
        <v>464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</row>
    <row r="3" spans="1:14" x14ac:dyDescent="0.25">
      <c r="B3" s="9"/>
      <c r="C3" s="9"/>
      <c r="D3" s="9"/>
    </row>
    <row r="4" spans="1:14" x14ac:dyDescent="0.25">
      <c r="A4" s="385" t="s">
        <v>61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</row>
    <row r="6" spans="1:14" x14ac:dyDescent="0.25">
      <c r="A6" s="25" t="s">
        <v>267</v>
      </c>
    </row>
    <row r="8" spans="1:14" ht="13.8" thickBot="1" x14ac:dyDescent="0.3"/>
    <row r="9" spans="1:14" ht="26.25" customHeight="1" thickBot="1" x14ac:dyDescent="0.3">
      <c r="D9" s="392" t="s">
        <v>176</v>
      </c>
      <c r="E9" s="390"/>
      <c r="F9" s="390" t="s">
        <v>148</v>
      </c>
      <c r="G9" s="390"/>
      <c r="H9" s="390" t="s">
        <v>149</v>
      </c>
      <c r="I9" s="390"/>
      <c r="J9" s="390" t="s">
        <v>150</v>
      </c>
      <c r="K9" s="391"/>
      <c r="L9" s="393" t="s">
        <v>64</v>
      </c>
    </row>
    <row r="10" spans="1:14" ht="13.8" thickBot="1" x14ac:dyDescent="0.3">
      <c r="A10" s="191" t="s">
        <v>7</v>
      </c>
      <c r="B10" s="192" t="s">
        <v>16</v>
      </c>
      <c r="C10" s="344" t="s">
        <v>57</v>
      </c>
      <c r="D10" s="350" t="s">
        <v>199</v>
      </c>
      <c r="E10" s="221" t="s">
        <v>53</v>
      </c>
      <c r="F10" s="222" t="s">
        <v>199</v>
      </c>
      <c r="G10" s="221" t="s">
        <v>53</v>
      </c>
      <c r="H10" s="222" t="s">
        <v>199</v>
      </c>
      <c r="I10" s="221" t="s">
        <v>53</v>
      </c>
      <c r="J10" s="222" t="s">
        <v>199</v>
      </c>
      <c r="K10" s="351" t="s">
        <v>53</v>
      </c>
      <c r="L10" s="394"/>
    </row>
    <row r="11" spans="1:14" ht="14.4" x14ac:dyDescent="0.3">
      <c r="A11" s="162" t="s">
        <v>316</v>
      </c>
      <c r="B11" s="370" t="s">
        <v>419</v>
      </c>
      <c r="C11" s="345" t="s">
        <v>59</v>
      </c>
      <c r="D11" s="41">
        <v>18416</v>
      </c>
      <c r="E11" s="319">
        <v>76.014359999999996</v>
      </c>
      <c r="F11" s="42">
        <v>2167</v>
      </c>
      <c r="G11" s="319">
        <v>8.9445700000000006</v>
      </c>
      <c r="H11" s="42">
        <v>2738</v>
      </c>
      <c r="I11" s="319">
        <v>11.301439999999999</v>
      </c>
      <c r="J11" s="42">
        <v>906</v>
      </c>
      <c r="K11" s="352">
        <v>3.73963</v>
      </c>
      <c r="L11" s="255">
        <v>24227</v>
      </c>
      <c r="N11" s="3"/>
    </row>
    <row r="12" spans="1:14" ht="14.4" x14ac:dyDescent="0.3">
      <c r="A12" s="165"/>
      <c r="B12" s="117" t="s">
        <v>120</v>
      </c>
      <c r="C12" s="346" t="s">
        <v>22</v>
      </c>
      <c r="D12" s="43">
        <v>45956</v>
      </c>
      <c r="E12" s="320">
        <v>93.03022</v>
      </c>
      <c r="F12" s="36">
        <v>2581</v>
      </c>
      <c r="G12" s="320">
        <v>5.2248000000000001</v>
      </c>
      <c r="H12" s="36">
        <v>844</v>
      </c>
      <c r="I12" s="320">
        <v>1.7085399999999999</v>
      </c>
      <c r="J12" s="36">
        <v>18</v>
      </c>
      <c r="K12" s="353">
        <v>3.644E-2</v>
      </c>
      <c r="L12" s="256">
        <v>49399</v>
      </c>
      <c r="N12" s="3"/>
    </row>
    <row r="13" spans="1:14" ht="14.4" x14ac:dyDescent="0.3">
      <c r="A13" s="165"/>
      <c r="B13" s="117" t="s">
        <v>121</v>
      </c>
      <c r="C13" s="346" t="s">
        <v>31</v>
      </c>
      <c r="D13" s="43">
        <v>38778</v>
      </c>
      <c r="E13" s="320">
        <v>95.885469999999998</v>
      </c>
      <c r="F13" s="36">
        <v>1539</v>
      </c>
      <c r="G13" s="320">
        <v>3.80545</v>
      </c>
      <c r="H13" s="36">
        <v>78</v>
      </c>
      <c r="I13" s="320">
        <v>0.19287000000000001</v>
      </c>
      <c r="J13" s="36">
        <v>47</v>
      </c>
      <c r="K13" s="353">
        <v>0.11622</v>
      </c>
      <c r="L13" s="256">
        <v>40442</v>
      </c>
      <c r="N13" s="3"/>
    </row>
    <row r="14" spans="1:14" ht="14.4" x14ac:dyDescent="0.3">
      <c r="A14" s="165"/>
      <c r="B14" s="117" t="s">
        <v>111</v>
      </c>
      <c r="C14" s="346" t="s">
        <v>32</v>
      </c>
      <c r="D14" s="43">
        <v>16460</v>
      </c>
      <c r="E14" s="320">
        <v>90.014219999999995</v>
      </c>
      <c r="F14" s="36">
        <v>940</v>
      </c>
      <c r="G14" s="320">
        <v>5.1405399999999997</v>
      </c>
      <c r="H14" s="36">
        <v>789</v>
      </c>
      <c r="I14" s="320">
        <v>4.3147799999999998</v>
      </c>
      <c r="J14" s="36">
        <v>97</v>
      </c>
      <c r="K14" s="353">
        <v>0.53046000000000004</v>
      </c>
      <c r="L14" s="256">
        <v>18286</v>
      </c>
      <c r="N14" s="3"/>
    </row>
    <row r="15" spans="1:14" ht="14.4" x14ac:dyDescent="0.3">
      <c r="A15" s="165"/>
      <c r="B15" s="117" t="s">
        <v>122</v>
      </c>
      <c r="C15" s="346" t="s">
        <v>33</v>
      </c>
      <c r="D15" s="43">
        <v>20167</v>
      </c>
      <c r="E15" s="320">
        <v>90.362039999999993</v>
      </c>
      <c r="F15" s="36">
        <v>1171</v>
      </c>
      <c r="G15" s="320">
        <v>5.2468899999999996</v>
      </c>
      <c r="H15" s="36">
        <v>531</v>
      </c>
      <c r="I15" s="320">
        <v>2.3792499999999999</v>
      </c>
      <c r="J15" s="36">
        <v>449</v>
      </c>
      <c r="K15" s="353">
        <v>2.0118299999999998</v>
      </c>
      <c r="L15" s="256">
        <v>22318</v>
      </c>
      <c r="N15" s="3"/>
    </row>
    <row r="16" spans="1:14" ht="14.4" x14ac:dyDescent="0.3">
      <c r="A16" s="165"/>
      <c r="B16" s="117" t="s">
        <v>123</v>
      </c>
      <c r="C16" s="346" t="s">
        <v>34</v>
      </c>
      <c r="D16" s="43">
        <v>21387</v>
      </c>
      <c r="E16" s="320">
        <v>94.532359999999997</v>
      </c>
      <c r="F16" s="36">
        <v>906</v>
      </c>
      <c r="G16" s="320">
        <v>4.0045999999999999</v>
      </c>
      <c r="H16" s="36">
        <v>285</v>
      </c>
      <c r="I16" s="320">
        <v>1.25972</v>
      </c>
      <c r="J16" s="36">
        <v>46</v>
      </c>
      <c r="K16" s="353">
        <v>0.20332</v>
      </c>
      <c r="L16" s="256">
        <v>22624</v>
      </c>
      <c r="N16" s="3"/>
    </row>
    <row r="17" spans="1:14" ht="14.4" x14ac:dyDescent="0.3">
      <c r="A17" s="165"/>
      <c r="B17" s="117" t="s">
        <v>124</v>
      </c>
      <c r="C17" s="346" t="s">
        <v>37</v>
      </c>
      <c r="D17" s="43">
        <v>18664</v>
      </c>
      <c r="E17" s="320">
        <v>94.329319999999996</v>
      </c>
      <c r="F17" s="36">
        <v>772</v>
      </c>
      <c r="G17" s="320">
        <v>3.9017499999999998</v>
      </c>
      <c r="H17" s="36">
        <v>296</v>
      </c>
      <c r="I17" s="320">
        <v>1.4960100000000001</v>
      </c>
      <c r="J17" s="36">
        <v>54</v>
      </c>
      <c r="K17" s="353">
        <v>0.27292</v>
      </c>
      <c r="L17" s="256">
        <v>19786</v>
      </c>
      <c r="N17" s="3"/>
    </row>
    <row r="18" spans="1:14" ht="14.4" x14ac:dyDescent="0.3">
      <c r="A18" s="165"/>
      <c r="B18" s="311" t="s">
        <v>374</v>
      </c>
      <c r="C18" s="346" t="s">
        <v>58</v>
      </c>
      <c r="D18" s="43">
        <v>21372</v>
      </c>
      <c r="E18" s="320">
        <v>94.98245</v>
      </c>
      <c r="F18" s="36">
        <v>841</v>
      </c>
      <c r="G18" s="320">
        <v>3.7376100000000001</v>
      </c>
      <c r="H18" s="36">
        <v>145</v>
      </c>
      <c r="I18" s="320">
        <v>0.64441999999999999</v>
      </c>
      <c r="J18" s="36">
        <v>143</v>
      </c>
      <c r="K18" s="353">
        <v>0.63553000000000004</v>
      </c>
      <c r="L18" s="256">
        <v>22501</v>
      </c>
      <c r="N18" s="3"/>
    </row>
    <row r="19" spans="1:14" ht="14.4" x14ac:dyDescent="0.3">
      <c r="A19" s="165"/>
      <c r="B19" s="311" t="s">
        <v>470</v>
      </c>
      <c r="C19" s="346" t="s">
        <v>469</v>
      </c>
      <c r="D19" s="46">
        <v>9155</v>
      </c>
      <c r="E19" s="380">
        <v>88.139020000000002</v>
      </c>
      <c r="F19" s="37">
        <v>563</v>
      </c>
      <c r="G19" s="380">
        <v>5.4202399999999997</v>
      </c>
      <c r="H19" s="37">
        <v>562</v>
      </c>
      <c r="I19" s="380">
        <v>5.4106100000000001</v>
      </c>
      <c r="J19" s="37">
        <v>107</v>
      </c>
      <c r="K19" s="381">
        <v>1.03013</v>
      </c>
      <c r="L19" s="382">
        <v>10387</v>
      </c>
      <c r="N19" s="3"/>
    </row>
    <row r="20" spans="1:14" ht="15" thickBot="1" x14ac:dyDescent="0.35">
      <c r="A20" s="400" t="s">
        <v>317</v>
      </c>
      <c r="B20" s="401"/>
      <c r="C20" s="401"/>
      <c r="D20" s="354">
        <v>210355</v>
      </c>
      <c r="E20" s="321">
        <v>91.47063</v>
      </c>
      <c r="F20" s="252">
        <v>11480</v>
      </c>
      <c r="G20" s="321">
        <v>4.9919599999999997</v>
      </c>
      <c r="H20" s="252">
        <v>6268</v>
      </c>
      <c r="I20" s="321">
        <v>2.7255699999999998</v>
      </c>
      <c r="J20" s="252">
        <v>1867</v>
      </c>
      <c r="K20" s="355">
        <v>0.81184999999999996</v>
      </c>
      <c r="L20" s="257">
        <v>229970</v>
      </c>
      <c r="N20" s="3"/>
    </row>
    <row r="21" spans="1:14" ht="14.4" x14ac:dyDescent="0.3">
      <c r="A21" s="168" t="s">
        <v>318</v>
      </c>
      <c r="B21" s="312" t="s">
        <v>375</v>
      </c>
      <c r="C21" s="347" t="s">
        <v>30</v>
      </c>
      <c r="D21" s="45">
        <v>40948</v>
      </c>
      <c r="E21" s="322">
        <v>91.336550000000003</v>
      </c>
      <c r="F21" s="35">
        <v>2462</v>
      </c>
      <c r="G21" s="322">
        <v>5.4916099999999997</v>
      </c>
      <c r="H21" s="35">
        <v>1257</v>
      </c>
      <c r="I21" s="322">
        <v>2.8037999999999998</v>
      </c>
      <c r="J21" s="35">
        <v>165</v>
      </c>
      <c r="K21" s="356">
        <v>0.36803999999999998</v>
      </c>
      <c r="L21" s="258">
        <v>44832</v>
      </c>
    </row>
    <row r="22" spans="1:14" ht="14.4" x14ac:dyDescent="0.3">
      <c r="A22" s="165"/>
      <c r="B22" s="311" t="s">
        <v>376</v>
      </c>
      <c r="C22" s="346" t="s">
        <v>377</v>
      </c>
      <c r="D22" s="43">
        <v>15166</v>
      </c>
      <c r="E22" s="320">
        <v>95.419659999999993</v>
      </c>
      <c r="F22" s="36">
        <v>618</v>
      </c>
      <c r="G22" s="320">
        <v>3.8882599999999998</v>
      </c>
      <c r="H22" s="36">
        <v>108</v>
      </c>
      <c r="I22" s="320">
        <v>0.67949999999999999</v>
      </c>
      <c r="J22" s="36">
        <v>2</v>
      </c>
      <c r="K22" s="353">
        <v>1.2579999999999999E-2</v>
      </c>
      <c r="L22" s="256">
        <v>15894</v>
      </c>
      <c r="N22" s="3"/>
    </row>
    <row r="23" spans="1:14" ht="14.4" x14ac:dyDescent="0.3">
      <c r="A23" s="165"/>
      <c r="B23" s="117" t="s">
        <v>116</v>
      </c>
      <c r="C23" s="346" t="s">
        <v>35</v>
      </c>
      <c r="D23" s="43">
        <v>27858</v>
      </c>
      <c r="E23" s="320">
        <v>93.198620000000005</v>
      </c>
      <c r="F23" s="36">
        <v>1552</v>
      </c>
      <c r="G23" s="320">
        <v>5.1921999999999997</v>
      </c>
      <c r="H23" s="36">
        <v>105</v>
      </c>
      <c r="I23" s="320">
        <v>0.35127999999999998</v>
      </c>
      <c r="J23" s="36">
        <v>376</v>
      </c>
      <c r="K23" s="353">
        <v>1.2579</v>
      </c>
      <c r="L23" s="256">
        <v>29891</v>
      </c>
      <c r="N23" s="3"/>
    </row>
    <row r="24" spans="1:14" ht="14.4" x14ac:dyDescent="0.3">
      <c r="A24" s="165"/>
      <c r="B24" s="117" t="s">
        <v>114</v>
      </c>
      <c r="C24" s="346" t="s">
        <v>45</v>
      </c>
      <c r="D24" s="43">
        <v>45589</v>
      </c>
      <c r="E24" s="320">
        <v>94.141580000000005</v>
      </c>
      <c r="F24" s="36">
        <v>2271</v>
      </c>
      <c r="G24" s="320">
        <v>4.6896300000000002</v>
      </c>
      <c r="H24" s="36">
        <v>345</v>
      </c>
      <c r="I24" s="320">
        <v>0.71243000000000001</v>
      </c>
      <c r="J24" s="36">
        <v>221</v>
      </c>
      <c r="K24" s="353">
        <v>0.45637</v>
      </c>
      <c r="L24" s="256">
        <v>48426</v>
      </c>
      <c r="N24" s="3"/>
    </row>
    <row r="25" spans="1:14" ht="14.4" x14ac:dyDescent="0.3">
      <c r="A25" s="165"/>
      <c r="B25" s="118">
        <v>29400</v>
      </c>
      <c r="C25" t="s">
        <v>36</v>
      </c>
      <c r="D25" s="43">
        <v>71716</v>
      </c>
      <c r="E25" s="320">
        <v>96.703119999999998</v>
      </c>
      <c r="F25" s="36">
        <v>2258</v>
      </c>
      <c r="G25" s="320">
        <v>3.0447299999999999</v>
      </c>
      <c r="H25" s="36">
        <v>41</v>
      </c>
      <c r="I25" s="320">
        <v>5.5289999999999999E-2</v>
      </c>
      <c r="J25" s="36">
        <v>146</v>
      </c>
      <c r="K25" s="353">
        <v>0.19686999999999999</v>
      </c>
      <c r="L25" s="256">
        <v>74161</v>
      </c>
      <c r="N25" s="3"/>
    </row>
    <row r="26" spans="1:14" ht="15" thickBot="1" x14ac:dyDescent="0.35">
      <c r="A26" s="398" t="s">
        <v>319</v>
      </c>
      <c r="B26" s="399"/>
      <c r="C26" s="399"/>
      <c r="D26" s="357">
        <v>201277</v>
      </c>
      <c r="E26" s="323">
        <v>94.405829999999995</v>
      </c>
      <c r="F26" s="253">
        <v>9161</v>
      </c>
      <c r="G26" s="323">
        <v>4.2968200000000003</v>
      </c>
      <c r="H26" s="253">
        <v>1856</v>
      </c>
      <c r="I26" s="323">
        <v>0.87053000000000003</v>
      </c>
      <c r="J26" s="253">
        <v>910</v>
      </c>
      <c r="K26" s="358">
        <v>0.42681999999999998</v>
      </c>
      <c r="L26" s="259">
        <v>213204</v>
      </c>
      <c r="N26" s="3"/>
    </row>
    <row r="27" spans="1:14" ht="14.4" x14ac:dyDescent="0.3">
      <c r="A27" s="162" t="s">
        <v>320</v>
      </c>
      <c r="B27" s="163" t="s">
        <v>117</v>
      </c>
      <c r="C27" s="345" t="s">
        <v>29</v>
      </c>
      <c r="D27" s="41">
        <v>40677</v>
      </c>
      <c r="E27" s="319">
        <v>94.055220000000006</v>
      </c>
      <c r="F27" s="42">
        <v>1264</v>
      </c>
      <c r="G27" s="319">
        <v>2.9226800000000002</v>
      </c>
      <c r="H27" s="42">
        <v>1022</v>
      </c>
      <c r="I27" s="319">
        <v>2.3631199999999999</v>
      </c>
      <c r="J27" s="42">
        <v>285</v>
      </c>
      <c r="K27" s="352">
        <v>0.65898999999999996</v>
      </c>
      <c r="L27" s="255">
        <v>43248</v>
      </c>
      <c r="N27" s="3"/>
    </row>
    <row r="28" spans="1:14" ht="15" thickBot="1" x14ac:dyDescent="0.35">
      <c r="A28" s="400" t="s">
        <v>321</v>
      </c>
      <c r="B28" s="401"/>
      <c r="C28" s="401"/>
      <c r="D28" s="354">
        <v>40677</v>
      </c>
      <c r="E28" s="321">
        <v>94.055220000000006</v>
      </c>
      <c r="F28" s="252">
        <v>1264</v>
      </c>
      <c r="G28" s="321">
        <v>2.9226800000000002</v>
      </c>
      <c r="H28" s="252">
        <v>1022</v>
      </c>
      <c r="I28" s="321">
        <v>2.3631199999999999</v>
      </c>
      <c r="J28" s="252">
        <v>285</v>
      </c>
      <c r="K28" s="355">
        <v>0.65898999999999996</v>
      </c>
      <c r="L28" s="257">
        <v>43248</v>
      </c>
      <c r="N28" s="3"/>
    </row>
    <row r="29" spans="1:14" ht="14.4" x14ac:dyDescent="0.3">
      <c r="A29" s="168" t="s">
        <v>322</v>
      </c>
      <c r="B29" s="161" t="s">
        <v>127</v>
      </c>
      <c r="C29" s="347" t="s">
        <v>24</v>
      </c>
      <c r="D29" s="45">
        <v>19995</v>
      </c>
      <c r="E29" s="322">
        <v>92.77131</v>
      </c>
      <c r="F29" s="35">
        <v>956</v>
      </c>
      <c r="G29" s="322">
        <v>4.4355799999999999</v>
      </c>
      <c r="H29" s="35">
        <v>558</v>
      </c>
      <c r="I29" s="322">
        <v>2.5889700000000002</v>
      </c>
      <c r="J29" s="35">
        <v>44</v>
      </c>
      <c r="K29" s="356">
        <v>0.20415</v>
      </c>
      <c r="L29" s="258">
        <v>21553</v>
      </c>
      <c r="N29" s="3"/>
    </row>
    <row r="30" spans="1:14" ht="14.4" x14ac:dyDescent="0.3">
      <c r="A30" s="165"/>
      <c r="B30" s="117" t="s">
        <v>128</v>
      </c>
      <c r="C30" s="346" t="s">
        <v>391</v>
      </c>
      <c r="D30" s="43">
        <v>13196</v>
      </c>
      <c r="E30" s="320">
        <v>95.623189999999994</v>
      </c>
      <c r="F30" s="36">
        <v>453</v>
      </c>
      <c r="G30" s="320">
        <v>3.28261</v>
      </c>
      <c r="H30" s="36">
        <v>135</v>
      </c>
      <c r="I30" s="320">
        <v>0.97826000000000002</v>
      </c>
      <c r="J30" s="36">
        <v>16</v>
      </c>
      <c r="K30" s="353">
        <v>0.11594</v>
      </c>
      <c r="L30" s="256">
        <v>13800</v>
      </c>
      <c r="N30" s="3"/>
    </row>
    <row r="31" spans="1:14" ht="15" thickBot="1" x14ac:dyDescent="0.35">
      <c r="A31" s="398" t="s">
        <v>323</v>
      </c>
      <c r="B31" s="399"/>
      <c r="C31" s="399"/>
      <c r="D31" s="357">
        <v>33191</v>
      </c>
      <c r="E31" s="323">
        <v>93.884540000000001</v>
      </c>
      <c r="F31" s="253">
        <v>1409</v>
      </c>
      <c r="G31" s="323">
        <v>3.9855200000000002</v>
      </c>
      <c r="H31" s="253">
        <v>693</v>
      </c>
      <c r="I31" s="323">
        <v>1.9602299999999999</v>
      </c>
      <c r="J31" s="253">
        <v>60</v>
      </c>
      <c r="K31" s="358">
        <v>0.16972000000000001</v>
      </c>
      <c r="L31" s="259">
        <v>35353</v>
      </c>
      <c r="N31" s="3"/>
    </row>
    <row r="32" spans="1:14" ht="14.4" x14ac:dyDescent="0.3">
      <c r="A32" s="162" t="s">
        <v>324</v>
      </c>
      <c r="B32" s="163" t="s">
        <v>129</v>
      </c>
      <c r="C32" s="345" t="s">
        <v>25</v>
      </c>
      <c r="D32" s="41">
        <v>20808</v>
      </c>
      <c r="E32" s="319">
        <v>97.070350000000005</v>
      </c>
      <c r="F32" s="42">
        <v>515</v>
      </c>
      <c r="G32" s="319">
        <v>2.4024999999999999</v>
      </c>
      <c r="H32" s="42">
        <v>91</v>
      </c>
      <c r="I32" s="319">
        <v>0.42452000000000001</v>
      </c>
      <c r="J32" s="42">
        <v>22</v>
      </c>
      <c r="K32" s="352">
        <v>0.10263</v>
      </c>
      <c r="L32" s="255">
        <v>21436</v>
      </c>
      <c r="N32" s="3"/>
    </row>
    <row r="33" spans="1:14" ht="14.4" x14ac:dyDescent="0.3">
      <c r="A33" s="165"/>
      <c r="B33" s="117" t="s">
        <v>130</v>
      </c>
      <c r="C33" s="346" t="s">
        <v>105</v>
      </c>
      <c r="D33" s="43">
        <v>13706</v>
      </c>
      <c r="E33" s="320">
        <v>96.297340000000005</v>
      </c>
      <c r="F33" s="36">
        <v>495</v>
      </c>
      <c r="G33" s="320">
        <v>3.47783</v>
      </c>
      <c r="H33" s="36">
        <v>4</v>
      </c>
      <c r="I33" s="320">
        <v>2.81E-2</v>
      </c>
      <c r="J33" s="36">
        <v>28</v>
      </c>
      <c r="K33" s="353">
        <v>0.19672999999999999</v>
      </c>
      <c r="L33" s="256">
        <v>14233</v>
      </c>
      <c r="N33" s="3"/>
    </row>
    <row r="34" spans="1:14" ht="14.4" x14ac:dyDescent="0.3">
      <c r="A34" s="165"/>
      <c r="B34" s="117" t="s">
        <v>131</v>
      </c>
      <c r="C34" s="346" t="s">
        <v>27</v>
      </c>
      <c r="D34" s="43">
        <v>14588</v>
      </c>
      <c r="E34" s="320">
        <v>97.886330000000001</v>
      </c>
      <c r="F34" s="36">
        <v>270</v>
      </c>
      <c r="G34" s="320">
        <v>1.81172</v>
      </c>
      <c r="H34" s="36">
        <v>43</v>
      </c>
      <c r="I34" s="320">
        <v>0.28853000000000001</v>
      </c>
      <c r="J34" s="36">
        <v>2</v>
      </c>
      <c r="K34" s="353">
        <v>1.342E-2</v>
      </c>
      <c r="L34" s="256">
        <v>14903</v>
      </c>
      <c r="N34" s="3"/>
    </row>
    <row r="35" spans="1:14" ht="14.4" x14ac:dyDescent="0.3">
      <c r="A35" s="165"/>
      <c r="B35" s="117" t="s">
        <v>132</v>
      </c>
      <c r="C35" s="346" t="s">
        <v>28</v>
      </c>
      <c r="D35" s="43">
        <v>7186</v>
      </c>
      <c r="E35" s="320">
        <v>97.875240000000005</v>
      </c>
      <c r="F35" s="36">
        <v>139</v>
      </c>
      <c r="G35" s="320">
        <v>1.8932199999999999</v>
      </c>
      <c r="H35" s="36">
        <v>17</v>
      </c>
      <c r="I35" s="320">
        <v>0.23154</v>
      </c>
      <c r="J35" s="36">
        <v>0</v>
      </c>
      <c r="K35" s="353">
        <v>0</v>
      </c>
      <c r="L35" s="256">
        <v>7342</v>
      </c>
      <c r="N35" s="3"/>
    </row>
    <row r="36" spans="1:14" ht="14.4" x14ac:dyDescent="0.3">
      <c r="A36" s="165"/>
      <c r="B36" s="117" t="s">
        <v>133</v>
      </c>
      <c r="C36" s="346" t="s">
        <v>106</v>
      </c>
      <c r="D36" s="43">
        <v>29850</v>
      </c>
      <c r="E36" s="320">
        <v>96.909289999999999</v>
      </c>
      <c r="F36" s="36">
        <v>899</v>
      </c>
      <c r="G36" s="320">
        <v>2.9186399999999999</v>
      </c>
      <c r="H36" s="36">
        <v>12</v>
      </c>
      <c r="I36" s="320">
        <v>3.8960000000000002E-2</v>
      </c>
      <c r="J36" s="36">
        <v>41</v>
      </c>
      <c r="K36" s="353">
        <v>0.13311000000000001</v>
      </c>
      <c r="L36" s="256">
        <v>30802</v>
      </c>
      <c r="N36" s="3"/>
    </row>
    <row r="37" spans="1:14" ht="15" thickBot="1" x14ac:dyDescent="0.35">
      <c r="A37" s="400" t="s">
        <v>325</v>
      </c>
      <c r="B37" s="401"/>
      <c r="C37" s="401"/>
      <c r="D37" s="354">
        <v>86138</v>
      </c>
      <c r="E37" s="321">
        <v>97.094099999999997</v>
      </c>
      <c r="F37" s="252">
        <v>2318</v>
      </c>
      <c r="G37" s="321">
        <v>2.6128300000000002</v>
      </c>
      <c r="H37" s="252">
        <v>167</v>
      </c>
      <c r="I37" s="321">
        <v>0.18823999999999999</v>
      </c>
      <c r="J37" s="252">
        <v>93</v>
      </c>
      <c r="K37" s="355">
        <v>0.10483000000000001</v>
      </c>
      <c r="L37" s="257">
        <v>88716</v>
      </c>
      <c r="N37" s="3"/>
    </row>
    <row r="38" spans="1:14" ht="14.4" x14ac:dyDescent="0.3">
      <c r="A38" s="168" t="s">
        <v>326</v>
      </c>
      <c r="B38" s="161" t="s">
        <v>134</v>
      </c>
      <c r="C38" s="347" t="s">
        <v>23</v>
      </c>
      <c r="D38" s="45">
        <v>21142</v>
      </c>
      <c r="E38" s="322">
        <v>95.673820000000006</v>
      </c>
      <c r="F38" s="35">
        <v>651</v>
      </c>
      <c r="G38" s="322">
        <v>2.94597</v>
      </c>
      <c r="H38" s="35">
        <v>261</v>
      </c>
      <c r="I38" s="322">
        <v>1.1811</v>
      </c>
      <c r="J38" s="35">
        <v>44</v>
      </c>
      <c r="K38" s="356">
        <v>0.19911000000000001</v>
      </c>
      <c r="L38" s="258">
        <v>22098</v>
      </c>
      <c r="N38" s="3"/>
    </row>
    <row r="39" spans="1:14" ht="14.4" x14ac:dyDescent="0.3">
      <c r="A39" s="165"/>
      <c r="B39" s="117" t="s">
        <v>135</v>
      </c>
      <c r="C39" s="346" t="s">
        <v>26</v>
      </c>
      <c r="D39" s="43">
        <v>22131</v>
      </c>
      <c r="E39" s="320">
        <v>96.209190000000007</v>
      </c>
      <c r="F39" s="36">
        <v>665</v>
      </c>
      <c r="G39" s="320">
        <v>2.89093</v>
      </c>
      <c r="H39" s="36">
        <v>173</v>
      </c>
      <c r="I39" s="320">
        <v>0.75207999999999997</v>
      </c>
      <c r="J39" s="36">
        <v>34</v>
      </c>
      <c r="K39" s="353">
        <v>0.14781</v>
      </c>
      <c r="L39" s="256">
        <v>23003</v>
      </c>
      <c r="N39" s="3"/>
    </row>
    <row r="40" spans="1:14" ht="14.4" x14ac:dyDescent="0.3">
      <c r="A40" s="165"/>
      <c r="B40" s="117" t="s">
        <v>136</v>
      </c>
      <c r="C40" s="346" t="s">
        <v>196</v>
      </c>
      <c r="D40" s="43">
        <v>17371</v>
      </c>
      <c r="E40" s="320">
        <v>97.644739999999999</v>
      </c>
      <c r="F40" s="36">
        <v>320</v>
      </c>
      <c r="G40" s="320">
        <v>1.7987599999999999</v>
      </c>
      <c r="H40" s="36">
        <v>91</v>
      </c>
      <c r="I40" s="320">
        <v>0.51151999999999997</v>
      </c>
      <c r="J40" s="36">
        <v>8</v>
      </c>
      <c r="K40" s="353">
        <v>4.4970000000000003E-2</v>
      </c>
      <c r="L40" s="256">
        <v>17790</v>
      </c>
      <c r="N40" s="3"/>
    </row>
    <row r="41" spans="1:14" ht="14.4" x14ac:dyDescent="0.3">
      <c r="A41" s="165"/>
      <c r="B41" s="117" t="s">
        <v>137</v>
      </c>
      <c r="C41" s="346" t="s">
        <v>19</v>
      </c>
      <c r="D41" s="43">
        <v>18147</v>
      </c>
      <c r="E41" s="320">
        <v>95.752430000000004</v>
      </c>
      <c r="F41" s="36">
        <v>656</v>
      </c>
      <c r="G41" s="320">
        <v>3.4613800000000001</v>
      </c>
      <c r="H41" s="36">
        <v>124</v>
      </c>
      <c r="I41" s="320">
        <v>0.65427999999999997</v>
      </c>
      <c r="J41" s="36">
        <v>25</v>
      </c>
      <c r="K41" s="353">
        <v>0.13191</v>
      </c>
      <c r="L41" s="256">
        <v>18952</v>
      </c>
      <c r="N41" s="3"/>
    </row>
    <row r="42" spans="1:14" ht="14.4" x14ac:dyDescent="0.3">
      <c r="A42" s="165"/>
      <c r="B42" s="311" t="s">
        <v>379</v>
      </c>
      <c r="C42" s="346" t="s">
        <v>378</v>
      </c>
      <c r="D42" s="43">
        <v>35650</v>
      </c>
      <c r="E42" s="320">
        <v>96.961950000000002</v>
      </c>
      <c r="F42" s="36">
        <v>853</v>
      </c>
      <c r="G42" s="320">
        <v>2.32002</v>
      </c>
      <c r="H42" s="36">
        <v>253</v>
      </c>
      <c r="I42" s="320">
        <v>0.68811999999999995</v>
      </c>
      <c r="J42" s="36">
        <v>11</v>
      </c>
      <c r="K42" s="353">
        <v>2.9919999999999999E-2</v>
      </c>
      <c r="L42" s="256">
        <v>36767</v>
      </c>
      <c r="N42" s="3"/>
    </row>
    <row r="43" spans="1:14" ht="15" thickBot="1" x14ac:dyDescent="0.35">
      <c r="A43" s="398" t="s">
        <v>327</v>
      </c>
      <c r="B43" s="399"/>
      <c r="C43" s="399"/>
      <c r="D43" s="357">
        <v>114441</v>
      </c>
      <c r="E43" s="323">
        <v>96.485119999999995</v>
      </c>
      <c r="F43" s="253">
        <v>3145</v>
      </c>
      <c r="G43" s="323">
        <v>2.6515499999999999</v>
      </c>
      <c r="H43" s="253">
        <v>902</v>
      </c>
      <c r="I43" s="323">
        <v>0.76048000000000004</v>
      </c>
      <c r="J43" s="253">
        <v>122</v>
      </c>
      <c r="K43" s="358">
        <v>0.10285999999999999</v>
      </c>
      <c r="L43" s="259">
        <v>118610</v>
      </c>
      <c r="N43" s="3"/>
    </row>
    <row r="44" spans="1:14" ht="14.4" x14ac:dyDescent="0.3">
      <c r="A44" s="162" t="s">
        <v>10</v>
      </c>
      <c r="B44" s="163" t="s">
        <v>138</v>
      </c>
      <c r="C44" s="345" t="s">
        <v>17</v>
      </c>
      <c r="D44" s="41">
        <v>4818</v>
      </c>
      <c r="E44" s="319">
        <v>89.057299999999998</v>
      </c>
      <c r="F44" s="42">
        <v>470</v>
      </c>
      <c r="G44" s="319">
        <v>8.6876200000000008</v>
      </c>
      <c r="H44" s="42">
        <v>122</v>
      </c>
      <c r="I44" s="319">
        <v>2.25508</v>
      </c>
      <c r="J44" s="42">
        <v>0</v>
      </c>
      <c r="K44" s="352">
        <v>0</v>
      </c>
      <c r="L44" s="255">
        <v>5410</v>
      </c>
      <c r="N44" s="3"/>
    </row>
    <row r="45" spans="1:14" ht="14.4" x14ac:dyDescent="0.3">
      <c r="A45" s="165"/>
      <c r="B45" s="117" t="s">
        <v>139</v>
      </c>
      <c r="C45" s="346" t="s">
        <v>18</v>
      </c>
      <c r="D45" s="43">
        <v>14466</v>
      </c>
      <c r="E45" s="320">
        <v>96.833789999999993</v>
      </c>
      <c r="F45" s="36">
        <v>348</v>
      </c>
      <c r="G45" s="320">
        <v>2.3294700000000002</v>
      </c>
      <c r="H45" s="36">
        <v>116</v>
      </c>
      <c r="I45" s="320">
        <v>0.77649000000000001</v>
      </c>
      <c r="J45" s="36">
        <v>9</v>
      </c>
      <c r="K45" s="353">
        <v>6.0240000000000002E-2</v>
      </c>
      <c r="L45" s="256">
        <v>14939</v>
      </c>
      <c r="N45" s="3"/>
    </row>
    <row r="46" spans="1:14" ht="14.4" x14ac:dyDescent="0.3">
      <c r="A46" s="165"/>
      <c r="B46" s="117" t="s">
        <v>140</v>
      </c>
      <c r="C46" s="346" t="s">
        <v>20</v>
      </c>
      <c r="D46" s="43">
        <v>13906</v>
      </c>
      <c r="E46" s="320">
        <v>93.680949999999996</v>
      </c>
      <c r="F46" s="36">
        <v>694</v>
      </c>
      <c r="G46" s="320">
        <v>4.6752900000000004</v>
      </c>
      <c r="H46" s="36">
        <v>236</v>
      </c>
      <c r="I46" s="320">
        <v>1.5898699999999999</v>
      </c>
      <c r="J46" s="36">
        <v>8</v>
      </c>
      <c r="K46" s="353">
        <v>5.389E-2</v>
      </c>
      <c r="L46" s="256">
        <v>14844</v>
      </c>
      <c r="N46" s="3"/>
    </row>
    <row r="47" spans="1:14" ht="14.4" x14ac:dyDescent="0.3">
      <c r="A47" s="165"/>
      <c r="B47" s="117" t="s">
        <v>141</v>
      </c>
      <c r="C47" s="346" t="s">
        <v>46</v>
      </c>
      <c r="D47" s="43">
        <v>37045</v>
      </c>
      <c r="E47" s="320">
        <v>94.877709999999993</v>
      </c>
      <c r="F47" s="36">
        <v>1536</v>
      </c>
      <c r="G47" s="320">
        <v>3.9339200000000001</v>
      </c>
      <c r="H47" s="36">
        <v>439</v>
      </c>
      <c r="I47" s="320">
        <v>1.1243399999999999</v>
      </c>
      <c r="J47" s="36">
        <v>25</v>
      </c>
      <c r="K47" s="353">
        <v>6.4030000000000004E-2</v>
      </c>
      <c r="L47" s="256">
        <v>39045</v>
      </c>
      <c r="N47" s="3"/>
    </row>
    <row r="48" spans="1:14" ht="15" thickBot="1" x14ac:dyDescent="0.35">
      <c r="A48" s="400" t="s">
        <v>157</v>
      </c>
      <c r="B48" s="401"/>
      <c r="C48" s="401"/>
      <c r="D48" s="354">
        <v>70235</v>
      </c>
      <c r="E48" s="321">
        <v>94.607879999999994</v>
      </c>
      <c r="F48" s="252">
        <v>3048</v>
      </c>
      <c r="G48" s="321">
        <v>4.1057100000000002</v>
      </c>
      <c r="H48" s="252">
        <v>913</v>
      </c>
      <c r="I48" s="321">
        <v>1.22983</v>
      </c>
      <c r="J48" s="252">
        <v>42</v>
      </c>
      <c r="K48" s="355">
        <v>5.6570000000000002E-2</v>
      </c>
      <c r="L48" s="257">
        <v>74238</v>
      </c>
      <c r="N48" s="3"/>
    </row>
    <row r="49" spans="1:16" ht="14.4" x14ac:dyDescent="0.3">
      <c r="A49" s="168" t="s">
        <v>14</v>
      </c>
      <c r="B49" s="371" t="s">
        <v>420</v>
      </c>
      <c r="C49" s="347" t="s">
        <v>21</v>
      </c>
      <c r="D49" s="45">
        <v>23621</v>
      </c>
      <c r="E49" s="322">
        <v>95.111739999999998</v>
      </c>
      <c r="F49" s="35">
        <v>886</v>
      </c>
      <c r="G49" s="322">
        <v>3.5675500000000002</v>
      </c>
      <c r="H49" s="35">
        <v>74</v>
      </c>
      <c r="I49" s="322">
        <v>0.29797000000000001</v>
      </c>
      <c r="J49" s="35">
        <v>254</v>
      </c>
      <c r="K49" s="356">
        <v>1.02275</v>
      </c>
      <c r="L49" s="258">
        <v>24835</v>
      </c>
      <c r="N49" s="3"/>
    </row>
    <row r="50" spans="1:16" ht="15" thickBot="1" x14ac:dyDescent="0.35">
      <c r="A50" s="398" t="s">
        <v>158</v>
      </c>
      <c r="B50" s="399"/>
      <c r="C50" s="399"/>
      <c r="D50" s="357">
        <v>23621</v>
      </c>
      <c r="E50" s="323">
        <v>95.111739999999998</v>
      </c>
      <c r="F50" s="253">
        <v>886</v>
      </c>
      <c r="G50" s="323">
        <v>3.5675500000000002</v>
      </c>
      <c r="H50" s="253">
        <v>74</v>
      </c>
      <c r="I50" s="323">
        <v>0.29797000000000001</v>
      </c>
      <c r="J50" s="253">
        <v>254</v>
      </c>
      <c r="K50" s="358">
        <v>1.02275</v>
      </c>
      <c r="L50" s="259">
        <v>24835</v>
      </c>
      <c r="N50" s="3"/>
    </row>
    <row r="51" spans="1:16" ht="14.4" x14ac:dyDescent="0.3">
      <c r="A51" s="162" t="s">
        <v>8</v>
      </c>
      <c r="B51" s="310" t="s">
        <v>380</v>
      </c>
      <c r="C51" s="345" t="s">
        <v>60</v>
      </c>
      <c r="D51" s="41">
        <v>44053</v>
      </c>
      <c r="E51" s="319">
        <v>96.845320000000001</v>
      </c>
      <c r="F51" s="42">
        <v>1157</v>
      </c>
      <c r="G51" s="319">
        <v>2.5435300000000001</v>
      </c>
      <c r="H51" s="42">
        <v>221</v>
      </c>
      <c r="I51" s="319">
        <v>0.48583999999999999</v>
      </c>
      <c r="J51" s="42">
        <v>57</v>
      </c>
      <c r="K51" s="352">
        <v>0.12531</v>
      </c>
      <c r="L51" s="255">
        <v>45488</v>
      </c>
      <c r="N51" s="3"/>
    </row>
    <row r="52" spans="1:16" ht="14.4" x14ac:dyDescent="0.3">
      <c r="A52" s="165"/>
      <c r="B52" s="117" t="s">
        <v>142</v>
      </c>
      <c r="C52" s="346" t="s">
        <v>38</v>
      </c>
      <c r="D52" s="43">
        <v>26831</v>
      </c>
      <c r="E52" s="320">
        <v>95.572419999999994</v>
      </c>
      <c r="F52" s="36">
        <v>990</v>
      </c>
      <c r="G52" s="320">
        <v>3.5263900000000001</v>
      </c>
      <c r="H52" s="36">
        <v>206</v>
      </c>
      <c r="I52" s="320">
        <v>0.73377999999999999</v>
      </c>
      <c r="J52" s="36">
        <v>47</v>
      </c>
      <c r="K52" s="353">
        <v>0.16741</v>
      </c>
      <c r="L52" s="256">
        <v>28074</v>
      </c>
      <c r="N52" s="3"/>
    </row>
    <row r="53" spans="1:16" ht="14.4" x14ac:dyDescent="0.3">
      <c r="A53" s="165"/>
      <c r="B53" s="117" t="s">
        <v>143</v>
      </c>
      <c r="C53" s="346" t="s">
        <v>39</v>
      </c>
      <c r="D53" s="43">
        <v>19239</v>
      </c>
      <c r="E53" s="320">
        <v>95.993409999999997</v>
      </c>
      <c r="F53" s="36">
        <v>678</v>
      </c>
      <c r="G53" s="320">
        <v>3.3828999999999998</v>
      </c>
      <c r="H53" s="36">
        <v>101</v>
      </c>
      <c r="I53" s="320">
        <v>0.50394000000000005</v>
      </c>
      <c r="J53" s="36">
        <v>24</v>
      </c>
      <c r="K53" s="353">
        <v>0.11975</v>
      </c>
      <c r="L53" s="256">
        <v>20042</v>
      </c>
      <c r="N53" s="3"/>
    </row>
    <row r="54" spans="1:16" ht="14.4" x14ac:dyDescent="0.3">
      <c r="A54" s="165"/>
      <c r="B54" s="311" t="s">
        <v>381</v>
      </c>
      <c r="C54" s="346" t="s">
        <v>40</v>
      </c>
      <c r="D54" s="43">
        <v>29792</v>
      </c>
      <c r="E54" s="320">
        <v>84.607519999999994</v>
      </c>
      <c r="F54" s="36">
        <v>5086</v>
      </c>
      <c r="G54" s="320">
        <v>14.44394</v>
      </c>
      <c r="H54" s="36">
        <v>317</v>
      </c>
      <c r="I54" s="320">
        <v>0.90025999999999995</v>
      </c>
      <c r="J54" s="36">
        <v>17</v>
      </c>
      <c r="K54" s="353">
        <v>4.8280000000000003E-2</v>
      </c>
      <c r="L54" s="256">
        <v>35212</v>
      </c>
      <c r="N54" s="3"/>
    </row>
    <row r="55" spans="1:16" ht="14.4" x14ac:dyDescent="0.3">
      <c r="A55" s="165"/>
      <c r="B55" s="311" t="s">
        <v>382</v>
      </c>
      <c r="C55" s="346" t="s">
        <v>41</v>
      </c>
      <c r="D55" s="43">
        <v>16465</v>
      </c>
      <c r="E55" s="320">
        <v>97.449100000000001</v>
      </c>
      <c r="F55" s="36">
        <v>389</v>
      </c>
      <c r="G55" s="320">
        <v>2.3023199999999999</v>
      </c>
      <c r="H55" s="36">
        <v>42</v>
      </c>
      <c r="I55" s="320">
        <v>0.24858</v>
      </c>
      <c r="J55" s="36">
        <v>0</v>
      </c>
      <c r="K55" s="353">
        <v>0</v>
      </c>
      <c r="L55" s="256">
        <v>16896</v>
      </c>
      <c r="N55" s="3"/>
      <c r="P55" s="117" t="s">
        <v>112</v>
      </c>
    </row>
    <row r="56" spans="1:16" ht="14.4" x14ac:dyDescent="0.3">
      <c r="A56" s="165"/>
      <c r="B56" s="117" t="s">
        <v>144</v>
      </c>
      <c r="C56" s="346" t="s">
        <v>42</v>
      </c>
      <c r="D56" s="43">
        <v>29400</v>
      </c>
      <c r="E56" s="320">
        <v>97.710130000000007</v>
      </c>
      <c r="F56" s="36">
        <v>648</v>
      </c>
      <c r="G56" s="320">
        <v>2.15361</v>
      </c>
      <c r="H56" s="36">
        <v>10</v>
      </c>
      <c r="I56" s="320">
        <v>3.3230000000000003E-2</v>
      </c>
      <c r="J56" s="36">
        <v>31</v>
      </c>
      <c r="K56" s="353">
        <v>0.10303</v>
      </c>
      <c r="L56" s="256">
        <v>30089</v>
      </c>
      <c r="N56" s="3"/>
      <c r="P56" s="117" t="s">
        <v>460</v>
      </c>
    </row>
    <row r="57" spans="1:16" ht="15" thickBot="1" x14ac:dyDescent="0.35">
      <c r="A57" s="400" t="s">
        <v>159</v>
      </c>
      <c r="B57" s="401"/>
      <c r="C57" s="401"/>
      <c r="D57" s="354">
        <v>165780</v>
      </c>
      <c r="E57" s="321">
        <v>94.299800000000005</v>
      </c>
      <c r="F57" s="252">
        <v>8948</v>
      </c>
      <c r="G57" s="321">
        <v>5.0898500000000002</v>
      </c>
      <c r="H57" s="252">
        <v>897</v>
      </c>
      <c r="I57" s="321">
        <v>0.51024000000000003</v>
      </c>
      <c r="J57" s="252">
        <v>176</v>
      </c>
      <c r="K57" s="355">
        <v>0.10011</v>
      </c>
      <c r="L57" s="257">
        <v>175801</v>
      </c>
      <c r="N57" s="3"/>
    </row>
    <row r="58" spans="1:16" ht="14.4" x14ac:dyDescent="0.3">
      <c r="A58" s="168" t="s">
        <v>9</v>
      </c>
      <c r="B58" s="312" t="s">
        <v>383</v>
      </c>
      <c r="C58" s="347" t="s">
        <v>289</v>
      </c>
      <c r="D58" s="45">
        <v>30342</v>
      </c>
      <c r="E58" s="322">
        <v>97.256230000000002</v>
      </c>
      <c r="F58" s="35">
        <v>825</v>
      </c>
      <c r="G58" s="322">
        <v>2.6444000000000001</v>
      </c>
      <c r="H58" s="35">
        <v>5</v>
      </c>
      <c r="I58" s="322">
        <v>1.6029999999999999E-2</v>
      </c>
      <c r="J58" s="35">
        <v>26</v>
      </c>
      <c r="K58" s="356">
        <v>8.3339999999999997E-2</v>
      </c>
      <c r="L58" s="258">
        <v>31198</v>
      </c>
      <c r="N58" s="3"/>
    </row>
    <row r="59" spans="1:16" ht="14.4" x14ac:dyDescent="0.3">
      <c r="A59" s="165"/>
      <c r="B59" s="311" t="s">
        <v>384</v>
      </c>
      <c r="C59" s="346" t="s">
        <v>43</v>
      </c>
      <c r="D59" s="43">
        <v>25173</v>
      </c>
      <c r="E59" s="320">
        <v>98.532169999999994</v>
      </c>
      <c r="F59" s="36">
        <v>327</v>
      </c>
      <c r="G59" s="320">
        <v>1.2799400000000001</v>
      </c>
      <c r="H59" s="36">
        <v>45</v>
      </c>
      <c r="I59" s="320">
        <v>0.17613999999999999</v>
      </c>
      <c r="J59" s="36">
        <v>3</v>
      </c>
      <c r="K59" s="353">
        <v>1.174E-2</v>
      </c>
      <c r="L59" s="256">
        <v>25548</v>
      </c>
      <c r="N59" s="3"/>
    </row>
    <row r="60" spans="1:16" ht="14.4" x14ac:dyDescent="0.3">
      <c r="A60" s="165"/>
      <c r="B60" s="117" t="s">
        <v>145</v>
      </c>
      <c r="C60" s="346" t="s">
        <v>44</v>
      </c>
      <c r="D60" s="43">
        <v>22176</v>
      </c>
      <c r="E60" s="320">
        <v>94.349900000000005</v>
      </c>
      <c r="F60" s="36">
        <v>1268</v>
      </c>
      <c r="G60" s="320">
        <v>5.3948299999999998</v>
      </c>
      <c r="H60" s="36">
        <v>57</v>
      </c>
      <c r="I60" s="320">
        <v>0.24251</v>
      </c>
      <c r="J60" s="36">
        <v>3</v>
      </c>
      <c r="K60" s="353">
        <v>1.2760000000000001E-2</v>
      </c>
      <c r="L60" s="256">
        <v>23504</v>
      </c>
      <c r="N60" s="3"/>
    </row>
    <row r="61" spans="1:16" ht="14.4" x14ac:dyDescent="0.3">
      <c r="A61" s="165"/>
      <c r="B61" s="117" t="s">
        <v>146</v>
      </c>
      <c r="C61" s="346" t="s">
        <v>198</v>
      </c>
      <c r="D61" s="43">
        <v>29413</v>
      </c>
      <c r="E61" s="320">
        <v>89.553650000000005</v>
      </c>
      <c r="F61" s="36">
        <v>3394</v>
      </c>
      <c r="G61" s="320">
        <v>10.3337</v>
      </c>
      <c r="H61" s="36">
        <v>20</v>
      </c>
      <c r="I61" s="320">
        <v>6.089E-2</v>
      </c>
      <c r="J61" s="36">
        <v>17</v>
      </c>
      <c r="K61" s="353">
        <v>5.176E-2</v>
      </c>
      <c r="L61" s="256">
        <v>32844</v>
      </c>
      <c r="N61" s="3"/>
    </row>
    <row r="62" spans="1:16" ht="15" thickBot="1" x14ac:dyDescent="0.35">
      <c r="A62" s="398" t="s">
        <v>328</v>
      </c>
      <c r="B62" s="399"/>
      <c r="C62" s="399"/>
      <c r="D62" s="357">
        <v>107104</v>
      </c>
      <c r="E62" s="323">
        <v>94.703519999999997</v>
      </c>
      <c r="F62" s="253">
        <v>5814</v>
      </c>
      <c r="G62" s="323">
        <v>5.14086</v>
      </c>
      <c r="H62" s="253">
        <v>127</v>
      </c>
      <c r="I62" s="323">
        <v>0.1123</v>
      </c>
      <c r="J62" s="253">
        <v>49</v>
      </c>
      <c r="K62" s="358">
        <v>4.333E-2</v>
      </c>
      <c r="L62" s="259">
        <v>113094</v>
      </c>
      <c r="N62" s="3"/>
    </row>
    <row r="63" spans="1:16" ht="14.4" x14ac:dyDescent="0.3">
      <c r="A63" s="162" t="s">
        <v>151</v>
      </c>
      <c r="B63" s="163" t="s">
        <v>118</v>
      </c>
      <c r="C63" s="348" t="s">
        <v>119</v>
      </c>
      <c r="D63" s="359">
        <v>53305</v>
      </c>
      <c r="E63" s="324">
        <v>92.815730000000002</v>
      </c>
      <c r="F63" s="315">
        <v>2255</v>
      </c>
      <c r="G63" s="324">
        <v>3.92645</v>
      </c>
      <c r="H63" s="315">
        <v>1533</v>
      </c>
      <c r="I63" s="324">
        <v>2.6692900000000002</v>
      </c>
      <c r="J63" s="315">
        <v>338</v>
      </c>
      <c r="K63" s="360">
        <v>0.58853</v>
      </c>
      <c r="L63" s="316">
        <v>57431</v>
      </c>
      <c r="N63" s="3"/>
    </row>
    <row r="64" spans="1:16" ht="14.4" x14ac:dyDescent="0.3">
      <c r="A64" s="165" t="s">
        <v>11</v>
      </c>
      <c r="B64" s="117" t="s">
        <v>460</v>
      </c>
      <c r="C64" s="231" t="s">
        <v>47</v>
      </c>
      <c r="D64" s="361">
        <v>39054</v>
      </c>
      <c r="E64" s="325">
        <v>84.351709999999997</v>
      </c>
      <c r="F64" s="313">
        <v>3418</v>
      </c>
      <c r="G64" s="325">
        <v>7.3824500000000004</v>
      </c>
      <c r="H64" s="313">
        <v>3170</v>
      </c>
      <c r="I64" s="325">
        <v>6.8468</v>
      </c>
      <c r="J64" s="313">
        <v>657</v>
      </c>
      <c r="K64" s="362">
        <v>1.4190400000000001</v>
      </c>
      <c r="L64" s="314">
        <v>46299</v>
      </c>
      <c r="N64" s="3"/>
    </row>
    <row r="65" spans="1:14" ht="14.4" x14ac:dyDescent="0.3">
      <c r="A65" s="165" t="s">
        <v>13</v>
      </c>
      <c r="B65" s="311" t="s">
        <v>385</v>
      </c>
      <c r="C65" s="231" t="s">
        <v>48</v>
      </c>
      <c r="D65" s="43">
        <v>53694</v>
      </c>
      <c r="E65" s="320">
        <v>91.066980000000001</v>
      </c>
      <c r="F65" s="36">
        <v>3040</v>
      </c>
      <c r="G65" s="320">
        <v>5.1559499999999998</v>
      </c>
      <c r="H65" s="36">
        <v>2215</v>
      </c>
      <c r="I65" s="320">
        <v>3.7567200000000001</v>
      </c>
      <c r="J65" s="36">
        <v>12</v>
      </c>
      <c r="K65" s="353">
        <v>2.035E-2</v>
      </c>
      <c r="L65" s="256">
        <v>58961</v>
      </c>
      <c r="N65" s="3"/>
    </row>
    <row r="66" spans="1:14" ht="14.4" x14ac:dyDescent="0.3">
      <c r="A66" s="165"/>
      <c r="B66" s="311" t="s">
        <v>386</v>
      </c>
      <c r="C66" s="346" t="s">
        <v>389</v>
      </c>
      <c r="D66" s="43">
        <v>34931</v>
      </c>
      <c r="E66" s="320">
        <v>96.364040000000003</v>
      </c>
      <c r="F66" s="36">
        <v>954</v>
      </c>
      <c r="G66" s="320">
        <v>2.6318000000000001</v>
      </c>
      <c r="H66" s="36">
        <v>362</v>
      </c>
      <c r="I66" s="320">
        <v>0.99865000000000004</v>
      </c>
      <c r="J66" s="36">
        <v>2</v>
      </c>
      <c r="K66" s="353">
        <v>5.5199999999999997E-3</v>
      </c>
      <c r="L66" s="256">
        <v>36249</v>
      </c>
      <c r="N66" s="3"/>
    </row>
    <row r="67" spans="1:14" ht="15" customHeight="1" x14ac:dyDescent="0.3">
      <c r="A67" s="402" t="s">
        <v>388</v>
      </c>
      <c r="B67" s="403"/>
      <c r="C67" s="403"/>
      <c r="D67" s="361">
        <v>88625</v>
      </c>
      <c r="E67" s="325">
        <v>93.083709999999996</v>
      </c>
      <c r="F67" s="313">
        <v>3994</v>
      </c>
      <c r="G67" s="325">
        <v>4.1949399999999999</v>
      </c>
      <c r="H67" s="313">
        <v>2577</v>
      </c>
      <c r="I67" s="325">
        <v>2.7066499999999998</v>
      </c>
      <c r="J67" s="313">
        <v>14</v>
      </c>
      <c r="K67" s="362">
        <v>1.47E-2</v>
      </c>
      <c r="L67" s="314">
        <v>95210</v>
      </c>
      <c r="N67" s="3"/>
    </row>
    <row r="68" spans="1:14" ht="15" customHeight="1" x14ac:dyDescent="0.3">
      <c r="A68" s="165" t="s">
        <v>12</v>
      </c>
      <c r="B68" s="311" t="s">
        <v>387</v>
      </c>
      <c r="C68" s="231" t="s">
        <v>49</v>
      </c>
      <c r="D68" s="361">
        <v>61670</v>
      </c>
      <c r="E68" s="325">
        <v>90.910430000000005</v>
      </c>
      <c r="F68" s="313">
        <v>5862</v>
      </c>
      <c r="G68" s="325">
        <v>8.6414299999999997</v>
      </c>
      <c r="H68" s="313">
        <v>304</v>
      </c>
      <c r="I68" s="325">
        <v>0.44813999999999998</v>
      </c>
      <c r="J68" s="313">
        <v>0</v>
      </c>
      <c r="K68" s="362">
        <v>0</v>
      </c>
      <c r="L68" s="314">
        <v>67836</v>
      </c>
      <c r="N68" s="3"/>
    </row>
    <row r="69" spans="1:14" ht="15" customHeight="1" x14ac:dyDescent="0.3">
      <c r="A69" s="165" t="s">
        <v>152</v>
      </c>
      <c r="B69" s="117" t="s">
        <v>113</v>
      </c>
      <c r="C69" s="231" t="s">
        <v>71</v>
      </c>
      <c r="D69" s="361">
        <v>87852</v>
      </c>
      <c r="E69" s="325">
        <v>87.307199999999995</v>
      </c>
      <c r="F69" s="313">
        <v>7513</v>
      </c>
      <c r="G69" s="325">
        <v>7.4664099999999998</v>
      </c>
      <c r="H69" s="313">
        <v>4562</v>
      </c>
      <c r="I69" s="325">
        <v>4.5337100000000001</v>
      </c>
      <c r="J69" s="313">
        <v>697</v>
      </c>
      <c r="K69" s="362">
        <v>0.69267999999999996</v>
      </c>
      <c r="L69" s="314">
        <v>100624</v>
      </c>
      <c r="N69" s="3"/>
    </row>
    <row r="70" spans="1:14" ht="15" customHeight="1" x14ac:dyDescent="0.3">
      <c r="A70" s="165" t="s">
        <v>422</v>
      </c>
      <c r="B70" s="306" t="s">
        <v>421</v>
      </c>
      <c r="C70" s="231" t="s">
        <v>418</v>
      </c>
      <c r="D70" s="361">
        <v>27194</v>
      </c>
      <c r="E70" s="325">
        <v>94.571380000000005</v>
      </c>
      <c r="F70" s="313">
        <v>1412</v>
      </c>
      <c r="G70" s="325">
        <v>4.91045</v>
      </c>
      <c r="H70" s="313">
        <v>107</v>
      </c>
      <c r="I70" s="325">
        <v>0.37211</v>
      </c>
      <c r="J70" s="313">
        <v>42</v>
      </c>
      <c r="K70" s="362">
        <v>0.14606</v>
      </c>
      <c r="L70" s="314">
        <v>28755</v>
      </c>
      <c r="N70" s="3"/>
    </row>
    <row r="71" spans="1:14" ht="14.4" x14ac:dyDescent="0.3">
      <c r="A71" s="165" t="s">
        <v>153</v>
      </c>
      <c r="B71" s="117" t="s">
        <v>125</v>
      </c>
      <c r="C71" s="231" t="s">
        <v>126</v>
      </c>
      <c r="D71" s="361">
        <v>36920</v>
      </c>
      <c r="E71" s="325">
        <v>94.968620000000001</v>
      </c>
      <c r="F71" s="313">
        <v>1654</v>
      </c>
      <c r="G71" s="325">
        <v>4.2545500000000001</v>
      </c>
      <c r="H71" s="313">
        <v>137</v>
      </c>
      <c r="I71" s="325">
        <v>0.35239999999999999</v>
      </c>
      <c r="J71" s="313">
        <v>165</v>
      </c>
      <c r="K71" s="362">
        <v>0.42442999999999997</v>
      </c>
      <c r="L71" s="314">
        <v>38876</v>
      </c>
      <c r="N71" s="3"/>
    </row>
    <row r="72" spans="1:14" ht="15" thickBot="1" x14ac:dyDescent="0.35">
      <c r="A72" s="166" t="s">
        <v>15</v>
      </c>
      <c r="B72" s="167" t="s">
        <v>115</v>
      </c>
      <c r="C72" s="349" t="s">
        <v>50</v>
      </c>
      <c r="D72" s="363">
        <v>37503</v>
      </c>
      <c r="E72" s="326">
        <v>94.826669999999993</v>
      </c>
      <c r="F72" s="317">
        <v>1637</v>
      </c>
      <c r="G72" s="326">
        <v>4.13917</v>
      </c>
      <c r="H72" s="317">
        <v>288</v>
      </c>
      <c r="I72" s="326">
        <v>0.72821000000000002</v>
      </c>
      <c r="J72" s="317">
        <v>121</v>
      </c>
      <c r="K72" s="364">
        <v>0.30595</v>
      </c>
      <c r="L72" s="318">
        <v>39549</v>
      </c>
      <c r="N72" s="3"/>
    </row>
    <row r="73" spans="1:14" ht="15" thickBot="1" x14ac:dyDescent="0.35">
      <c r="A73" s="395" t="s">
        <v>102</v>
      </c>
      <c r="B73" s="396"/>
      <c r="C73" s="397"/>
      <c r="D73" s="251">
        <v>1484942</v>
      </c>
      <c r="E73" s="327">
        <v>93.295820000000006</v>
      </c>
      <c r="F73" s="254">
        <v>75218</v>
      </c>
      <c r="G73" s="327">
        <v>4.7257899999999999</v>
      </c>
      <c r="H73" s="254">
        <v>25597</v>
      </c>
      <c r="I73" s="327">
        <v>1.6082099999999999</v>
      </c>
      <c r="J73" s="254">
        <v>5892</v>
      </c>
      <c r="K73" s="327">
        <v>0.37018000000000001</v>
      </c>
      <c r="L73" s="260">
        <v>1591649</v>
      </c>
      <c r="N73" s="3"/>
    </row>
    <row r="74" spans="1:14" x14ac:dyDescent="0.25">
      <c r="D74" s="365"/>
    </row>
    <row r="75" spans="1:14" x14ac:dyDescent="0.25">
      <c r="D75" s="3"/>
      <c r="E75" s="3"/>
      <c r="F75" s="3"/>
      <c r="G75" s="3"/>
      <c r="H75" s="3"/>
      <c r="I75" s="3"/>
      <c r="J75" s="3"/>
      <c r="K75" s="3"/>
      <c r="L75" s="3"/>
    </row>
  </sheetData>
  <mergeCells count="19">
    <mergeCell ref="A20:C20"/>
    <mergeCell ref="A43:C43"/>
    <mergeCell ref="A37:C37"/>
    <mergeCell ref="A31:C31"/>
    <mergeCell ref="A28:C28"/>
    <mergeCell ref="A26:C26"/>
    <mergeCell ref="A73:C73"/>
    <mergeCell ref="A62:C62"/>
    <mergeCell ref="A57:C57"/>
    <mergeCell ref="A50:C50"/>
    <mergeCell ref="A48:C48"/>
    <mergeCell ref="A67:C67"/>
    <mergeCell ref="A4:L4"/>
    <mergeCell ref="A2:L2"/>
    <mergeCell ref="J9:K9"/>
    <mergeCell ref="D9:E9"/>
    <mergeCell ref="F9:G9"/>
    <mergeCell ref="H9:I9"/>
    <mergeCell ref="L9:L10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0"/>
  <sheetViews>
    <sheetView zoomScaleNormal="100" zoomScaleSheetLayoutView="100" workbookViewId="0">
      <selection activeCell="E26" sqref="E26"/>
    </sheetView>
  </sheetViews>
  <sheetFormatPr defaultRowHeight="13.2" x14ac:dyDescent="0.25"/>
  <cols>
    <col min="1" max="1" width="18.44140625" bestFit="1" customWidth="1"/>
    <col min="2" max="11" width="11.33203125" customWidth="1"/>
    <col min="12" max="13" width="10.88671875" bestFit="1" customWidth="1"/>
    <col min="14" max="14" width="13.88671875" bestFit="1" customWidth="1"/>
    <col min="15" max="15" width="12.44140625" customWidth="1"/>
  </cols>
  <sheetData>
    <row r="1" spans="1:15" x14ac:dyDescent="0.25">
      <c r="F1" s="3"/>
      <c r="G1" s="4"/>
      <c r="H1" s="1"/>
      <c r="I1" s="1"/>
      <c r="J1" s="1"/>
      <c r="K1" s="1"/>
      <c r="L1" s="1"/>
      <c r="M1" s="1"/>
      <c r="N1" s="1"/>
      <c r="O1" s="1"/>
    </row>
    <row r="2" spans="1:15" x14ac:dyDescent="0.25">
      <c r="A2" s="385" t="s">
        <v>464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</row>
    <row r="3" spans="1:15" x14ac:dyDescent="0.25">
      <c r="B3" s="9"/>
      <c r="C3" s="9"/>
      <c r="D3" s="9"/>
      <c r="E3" s="9"/>
      <c r="F3" s="3"/>
      <c r="G3" s="4"/>
    </row>
    <row r="4" spans="1:15" x14ac:dyDescent="0.25">
      <c r="A4" s="385" t="s">
        <v>61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</row>
    <row r="5" spans="1:15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x14ac:dyDescent="0.25">
      <c r="A6" s="25" t="s">
        <v>268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5" ht="13.8" thickBot="1" x14ac:dyDescent="0.3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13.8" thickBot="1" x14ac:dyDescent="0.3">
      <c r="A8" s="60"/>
      <c r="B8" s="404" t="s">
        <v>97</v>
      </c>
      <c r="C8" s="405"/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5"/>
      <c r="O8" s="406"/>
    </row>
    <row r="9" spans="1:15" ht="38.25" customHeight="1" thickBot="1" x14ac:dyDescent="0.3">
      <c r="A9" s="217" t="s">
        <v>147</v>
      </c>
      <c r="B9" s="213" t="s">
        <v>329</v>
      </c>
      <c r="C9" s="201" t="s">
        <v>330</v>
      </c>
      <c r="D9" s="201" t="s">
        <v>331</v>
      </c>
      <c r="E9" s="201" t="s">
        <v>332</v>
      </c>
      <c r="F9" s="201" t="s">
        <v>333</v>
      </c>
      <c r="G9" s="201" t="s">
        <v>334</v>
      </c>
      <c r="H9" s="201" t="s">
        <v>101</v>
      </c>
      <c r="I9" s="201" t="s">
        <v>100</v>
      </c>
      <c r="J9" s="201" t="s">
        <v>99</v>
      </c>
      <c r="K9" s="214" t="s">
        <v>98</v>
      </c>
      <c r="L9" s="200" t="s">
        <v>149</v>
      </c>
      <c r="M9" s="201" t="s">
        <v>148</v>
      </c>
      <c r="N9" s="215" t="s">
        <v>150</v>
      </c>
      <c r="O9" s="216" t="s">
        <v>102</v>
      </c>
    </row>
    <row r="10" spans="1:15" x14ac:dyDescent="0.25">
      <c r="A10" s="218" t="s">
        <v>316</v>
      </c>
      <c r="B10" s="31">
        <v>212499</v>
      </c>
      <c r="C10" s="29">
        <v>110480</v>
      </c>
      <c r="D10" s="29">
        <v>45194</v>
      </c>
      <c r="E10" s="29">
        <v>36098</v>
      </c>
      <c r="F10" s="29">
        <v>37664</v>
      </c>
      <c r="G10" s="29">
        <v>21826</v>
      </c>
      <c r="H10" s="29">
        <v>6820</v>
      </c>
      <c r="I10" s="29">
        <v>4719</v>
      </c>
      <c r="J10" s="29">
        <v>8022</v>
      </c>
      <c r="K10" s="29">
        <v>6223</v>
      </c>
      <c r="L10" s="26">
        <v>16656</v>
      </c>
      <c r="M10" s="29">
        <v>32967</v>
      </c>
      <c r="N10" s="172">
        <v>3398</v>
      </c>
      <c r="O10" s="169">
        <v>542566</v>
      </c>
    </row>
    <row r="11" spans="1:15" x14ac:dyDescent="0.25">
      <c r="A11" s="219" t="s">
        <v>318</v>
      </c>
      <c r="B11" s="27">
        <v>20304</v>
      </c>
      <c r="C11" s="32">
        <v>176235</v>
      </c>
      <c r="D11" s="30">
        <v>17590</v>
      </c>
      <c r="E11" s="30">
        <v>2276</v>
      </c>
      <c r="F11" s="30">
        <v>16972</v>
      </c>
      <c r="G11" s="30">
        <v>24297</v>
      </c>
      <c r="H11" s="30">
        <v>882</v>
      </c>
      <c r="I11" s="30">
        <v>1025</v>
      </c>
      <c r="J11" s="30">
        <v>3442</v>
      </c>
      <c r="K11" s="30">
        <v>2951</v>
      </c>
      <c r="L11" s="27">
        <v>2251</v>
      </c>
      <c r="M11" s="30">
        <v>12210</v>
      </c>
      <c r="N11" s="173">
        <v>1073</v>
      </c>
      <c r="O11" s="170">
        <v>281508</v>
      </c>
    </row>
    <row r="12" spans="1:15" x14ac:dyDescent="0.25">
      <c r="A12" s="219" t="s">
        <v>320</v>
      </c>
      <c r="B12" s="27">
        <v>12235</v>
      </c>
      <c r="C12" s="30">
        <v>15196</v>
      </c>
      <c r="D12" s="32">
        <v>77175</v>
      </c>
      <c r="E12" s="30">
        <v>11295</v>
      </c>
      <c r="F12" s="30">
        <v>2759</v>
      </c>
      <c r="G12" s="30">
        <v>5517</v>
      </c>
      <c r="H12" s="30">
        <v>1844</v>
      </c>
      <c r="I12" s="30">
        <v>471</v>
      </c>
      <c r="J12" s="30">
        <v>1497</v>
      </c>
      <c r="K12" s="30">
        <v>924</v>
      </c>
      <c r="L12" s="27">
        <v>2917</v>
      </c>
      <c r="M12" s="30">
        <v>4473</v>
      </c>
      <c r="N12" s="173">
        <v>625</v>
      </c>
      <c r="O12" s="170">
        <v>136928</v>
      </c>
    </row>
    <row r="13" spans="1:15" x14ac:dyDescent="0.25">
      <c r="A13" s="219" t="s">
        <v>322</v>
      </c>
      <c r="B13" s="27">
        <v>1653</v>
      </c>
      <c r="C13" s="30">
        <v>588</v>
      </c>
      <c r="D13" s="30">
        <v>599</v>
      </c>
      <c r="E13" s="32">
        <v>27781</v>
      </c>
      <c r="F13" s="30">
        <v>159</v>
      </c>
      <c r="G13" s="30">
        <v>119</v>
      </c>
      <c r="H13" s="30">
        <v>2153</v>
      </c>
      <c r="I13" s="30">
        <v>33</v>
      </c>
      <c r="J13" s="30">
        <v>60</v>
      </c>
      <c r="K13" s="30">
        <v>46</v>
      </c>
      <c r="L13" s="27">
        <v>693</v>
      </c>
      <c r="M13" s="30">
        <v>1409</v>
      </c>
      <c r="N13" s="173">
        <v>60</v>
      </c>
      <c r="O13" s="170">
        <v>35353</v>
      </c>
    </row>
    <row r="14" spans="1:15" x14ac:dyDescent="0.25">
      <c r="A14" s="219" t="s">
        <v>324</v>
      </c>
      <c r="B14" s="27">
        <v>1522</v>
      </c>
      <c r="C14" s="30">
        <v>4165</v>
      </c>
      <c r="D14" s="30">
        <v>571</v>
      </c>
      <c r="E14" s="30">
        <v>2062</v>
      </c>
      <c r="F14" s="32">
        <v>70912</v>
      </c>
      <c r="G14" s="30">
        <v>1532</v>
      </c>
      <c r="H14" s="30">
        <v>128</v>
      </c>
      <c r="I14" s="30">
        <v>783</v>
      </c>
      <c r="J14" s="30">
        <v>362</v>
      </c>
      <c r="K14" s="30">
        <v>4101</v>
      </c>
      <c r="L14" s="27">
        <v>167</v>
      </c>
      <c r="M14" s="30">
        <v>2318</v>
      </c>
      <c r="N14" s="173">
        <v>93</v>
      </c>
      <c r="O14" s="170">
        <v>88716</v>
      </c>
    </row>
    <row r="15" spans="1:15" x14ac:dyDescent="0.25">
      <c r="A15" s="219" t="s">
        <v>326</v>
      </c>
      <c r="B15" s="27">
        <v>2148</v>
      </c>
      <c r="C15" s="30">
        <v>10053</v>
      </c>
      <c r="D15" s="30">
        <v>976</v>
      </c>
      <c r="E15" s="30">
        <v>225</v>
      </c>
      <c r="F15" s="30">
        <v>3334</v>
      </c>
      <c r="G15" s="32">
        <v>89063</v>
      </c>
      <c r="H15" s="30">
        <v>120</v>
      </c>
      <c r="I15" s="30">
        <v>134</v>
      </c>
      <c r="J15" s="30">
        <v>8020</v>
      </c>
      <c r="K15" s="30">
        <v>368</v>
      </c>
      <c r="L15" s="27">
        <v>902</v>
      </c>
      <c r="M15" s="30">
        <v>3145</v>
      </c>
      <c r="N15" s="173">
        <v>122</v>
      </c>
      <c r="O15" s="170">
        <v>118610</v>
      </c>
    </row>
    <row r="16" spans="1:15" x14ac:dyDescent="0.25">
      <c r="A16" s="219" t="s">
        <v>10</v>
      </c>
      <c r="B16" s="27">
        <v>1227</v>
      </c>
      <c r="C16" s="30">
        <v>1001</v>
      </c>
      <c r="D16" s="30">
        <v>437</v>
      </c>
      <c r="E16" s="30">
        <v>5510</v>
      </c>
      <c r="F16" s="30">
        <v>205</v>
      </c>
      <c r="G16" s="30">
        <v>173</v>
      </c>
      <c r="H16" s="32">
        <v>60022</v>
      </c>
      <c r="I16" s="30">
        <v>1497</v>
      </c>
      <c r="J16" s="30">
        <v>71</v>
      </c>
      <c r="K16" s="30">
        <v>92</v>
      </c>
      <c r="L16" s="27">
        <v>913</v>
      </c>
      <c r="M16" s="30">
        <v>3048</v>
      </c>
      <c r="N16" s="173">
        <v>42</v>
      </c>
      <c r="O16" s="170">
        <v>74238</v>
      </c>
    </row>
    <row r="17" spans="1:15" x14ac:dyDescent="0.25">
      <c r="A17" s="219" t="s">
        <v>14</v>
      </c>
      <c r="B17" s="27">
        <v>564</v>
      </c>
      <c r="C17" s="30">
        <v>523</v>
      </c>
      <c r="D17" s="30">
        <v>166</v>
      </c>
      <c r="E17" s="30">
        <v>248</v>
      </c>
      <c r="F17" s="30">
        <v>837</v>
      </c>
      <c r="G17" s="30">
        <v>97</v>
      </c>
      <c r="H17" s="30">
        <v>53</v>
      </c>
      <c r="I17" s="32">
        <v>21028</v>
      </c>
      <c r="J17" s="30">
        <v>55</v>
      </c>
      <c r="K17" s="30">
        <v>50</v>
      </c>
      <c r="L17" s="27">
        <v>74</v>
      </c>
      <c r="M17" s="30">
        <v>886</v>
      </c>
      <c r="N17" s="173">
        <v>254</v>
      </c>
      <c r="O17" s="170">
        <v>24835</v>
      </c>
    </row>
    <row r="18" spans="1:15" x14ac:dyDescent="0.25">
      <c r="A18" s="219" t="s">
        <v>8</v>
      </c>
      <c r="B18" s="27">
        <v>1480</v>
      </c>
      <c r="C18" s="30">
        <v>2260</v>
      </c>
      <c r="D18" s="30">
        <v>681</v>
      </c>
      <c r="E18" s="30">
        <v>154</v>
      </c>
      <c r="F18" s="30">
        <v>660</v>
      </c>
      <c r="G18" s="30">
        <v>12896</v>
      </c>
      <c r="H18" s="30">
        <v>102</v>
      </c>
      <c r="I18" s="30">
        <v>73</v>
      </c>
      <c r="J18" s="32">
        <v>144548</v>
      </c>
      <c r="K18" s="30">
        <v>2926</v>
      </c>
      <c r="L18" s="27">
        <v>897</v>
      </c>
      <c r="M18" s="30">
        <v>8948</v>
      </c>
      <c r="N18" s="173">
        <v>176</v>
      </c>
      <c r="O18" s="170">
        <v>175801</v>
      </c>
    </row>
    <row r="19" spans="1:15" ht="13.8" thickBot="1" x14ac:dyDescent="0.3">
      <c r="A19" s="219" t="s">
        <v>9</v>
      </c>
      <c r="B19" s="27">
        <v>475</v>
      </c>
      <c r="C19" s="30">
        <v>819</v>
      </c>
      <c r="D19" s="30">
        <v>244</v>
      </c>
      <c r="E19" s="30">
        <v>81</v>
      </c>
      <c r="F19" s="30">
        <v>637</v>
      </c>
      <c r="G19" s="30">
        <v>258</v>
      </c>
      <c r="H19" s="30">
        <v>29</v>
      </c>
      <c r="I19" s="30">
        <v>20</v>
      </c>
      <c r="J19" s="30">
        <v>1748</v>
      </c>
      <c r="K19" s="32">
        <v>102793</v>
      </c>
      <c r="L19" s="27">
        <v>127</v>
      </c>
      <c r="M19" s="30">
        <v>5814</v>
      </c>
      <c r="N19" s="173">
        <v>49</v>
      </c>
      <c r="O19" s="170">
        <v>113094</v>
      </c>
    </row>
    <row r="20" spans="1:15" ht="13.8" thickBot="1" x14ac:dyDescent="0.3">
      <c r="A20" s="220" t="s">
        <v>102</v>
      </c>
      <c r="B20" s="33">
        <v>254107</v>
      </c>
      <c r="C20" s="34">
        <v>321320</v>
      </c>
      <c r="D20" s="34">
        <v>143633</v>
      </c>
      <c r="E20" s="34">
        <v>85730</v>
      </c>
      <c r="F20" s="34">
        <v>134139</v>
      </c>
      <c r="G20" s="34">
        <v>155778</v>
      </c>
      <c r="H20" s="34">
        <v>72153</v>
      </c>
      <c r="I20" s="34">
        <v>29783</v>
      </c>
      <c r="J20" s="34">
        <v>167825</v>
      </c>
      <c r="K20" s="34">
        <v>120474</v>
      </c>
      <c r="L20" s="33">
        <v>25597</v>
      </c>
      <c r="M20" s="34">
        <v>75218</v>
      </c>
      <c r="N20" s="171">
        <v>5892</v>
      </c>
      <c r="O20" s="171">
        <v>1591649</v>
      </c>
    </row>
    <row r="25" spans="1:15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5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5" x14ac:dyDescent="0.25">
      <c r="B27" s="3"/>
      <c r="C27" s="3"/>
      <c r="D27" s="3"/>
      <c r="E27" s="3"/>
      <c r="F27" s="3"/>
      <c r="G27" s="3"/>
      <c r="H27" s="3"/>
      <c r="J27" s="3"/>
      <c r="K27" s="3"/>
      <c r="L27" s="3"/>
      <c r="M27" s="3"/>
      <c r="N27" s="3"/>
    </row>
    <row r="28" spans="1:15" x14ac:dyDescent="0.25">
      <c r="B28" s="3"/>
      <c r="C28" s="3"/>
      <c r="D28" s="3"/>
      <c r="E28" s="3"/>
      <c r="F28" s="3"/>
      <c r="G28" s="3"/>
      <c r="H28" s="3"/>
      <c r="J28" s="3"/>
      <c r="L28" s="3"/>
      <c r="M28" s="3"/>
    </row>
    <row r="29" spans="1:15" x14ac:dyDescent="0.25">
      <c r="B29" s="3"/>
      <c r="C29" s="3"/>
      <c r="E29" s="3"/>
      <c r="F29" s="3"/>
      <c r="G29" s="3"/>
      <c r="H29" s="3"/>
      <c r="K29" s="3"/>
      <c r="M29" s="3"/>
    </row>
    <row r="30" spans="1:15" x14ac:dyDescent="0.25">
      <c r="B30" s="3"/>
      <c r="C30" s="3"/>
      <c r="D30" s="3"/>
      <c r="E30" s="3"/>
      <c r="F30" s="3"/>
      <c r="G30" s="3"/>
      <c r="J30" s="3"/>
      <c r="K30" s="3"/>
      <c r="M30" s="3"/>
    </row>
    <row r="31" spans="1:15" x14ac:dyDescent="0.25">
      <c r="B31" s="3"/>
      <c r="C31" s="3"/>
      <c r="E31" s="3"/>
      <c r="F31" s="3"/>
      <c r="G31" s="3"/>
      <c r="H31" s="3"/>
      <c r="I31" s="3"/>
      <c r="J31" s="3"/>
      <c r="M31" s="3"/>
    </row>
    <row r="32" spans="1:15" x14ac:dyDescent="0.25">
      <c r="B32" s="3"/>
      <c r="E32" s="3"/>
      <c r="F32" s="3"/>
      <c r="H32" s="3"/>
      <c r="I32" s="3"/>
      <c r="M32" s="3"/>
    </row>
    <row r="33" spans="2:15" x14ac:dyDescent="0.25">
      <c r="B33" s="3"/>
      <c r="C33" s="3"/>
      <c r="G33" s="3"/>
      <c r="I33" s="3"/>
      <c r="J33" s="3"/>
      <c r="K33" s="3"/>
      <c r="M33" s="3"/>
    </row>
    <row r="34" spans="2:15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2:15" x14ac:dyDescent="0.2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2:15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2:15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2:15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2:15" x14ac:dyDescent="0.2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2:15" x14ac:dyDescent="0.2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2:15" x14ac:dyDescent="0.2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2:15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2:15" x14ac:dyDescent="0.2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2:15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2:15" x14ac:dyDescent="0.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2:15" x14ac:dyDescent="0.25">
      <c r="B46" s="3"/>
      <c r="C46" s="3"/>
      <c r="E46" s="3"/>
      <c r="H46" s="3"/>
      <c r="I46" s="3"/>
      <c r="M46" s="3"/>
    </row>
    <row r="47" spans="2:15" x14ac:dyDescent="0.25">
      <c r="F47" s="3"/>
      <c r="I47" s="3"/>
    </row>
    <row r="48" spans="2:15" x14ac:dyDescent="0.25">
      <c r="B48" s="3"/>
      <c r="C48" s="3"/>
      <c r="G48" s="3"/>
      <c r="J48" s="3"/>
      <c r="K48" s="3"/>
      <c r="M48" s="3"/>
    </row>
    <row r="49" spans="2:14" x14ac:dyDescent="0.25">
      <c r="C49" s="3"/>
      <c r="J49" s="3"/>
      <c r="K49" s="3"/>
      <c r="M49" s="3"/>
    </row>
    <row r="50" spans="2:14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</sheetData>
  <mergeCells count="3">
    <mergeCell ref="B8:O8"/>
    <mergeCell ref="A2:O2"/>
    <mergeCell ref="A4:O4"/>
  </mergeCells>
  <phoneticPr fontId="0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27"/>
  <sheetViews>
    <sheetView zoomScaleNormal="100" zoomScaleSheetLayoutView="100" workbookViewId="0">
      <pane xSplit="5" ySplit="8" topLeftCell="F9" activePane="bottomRight" state="frozenSplit"/>
      <selection pane="topRight" activeCell="F1" sqref="F1"/>
      <selection pane="bottomLeft" activeCell="A23" sqref="A23"/>
      <selection pane="bottomRight" activeCell="H8" sqref="H8:U37"/>
    </sheetView>
  </sheetViews>
  <sheetFormatPr defaultRowHeight="13.2" x14ac:dyDescent="0.25"/>
  <cols>
    <col min="1" max="1" width="25.44140625" customWidth="1"/>
    <col min="2" max="2" width="16.6640625" customWidth="1"/>
    <col min="3" max="3" width="14.109375" bestFit="1" customWidth="1"/>
    <col min="4" max="4" width="12.5546875" customWidth="1"/>
    <col min="5" max="5" width="15.88671875" customWidth="1"/>
    <col min="8" max="8" width="17.109375" customWidth="1"/>
  </cols>
  <sheetData>
    <row r="2" spans="1:8" x14ac:dyDescent="0.25">
      <c r="A2" s="385" t="s">
        <v>464</v>
      </c>
      <c r="B2" s="385"/>
      <c r="C2" s="385"/>
      <c r="D2" s="385"/>
      <c r="E2" s="385"/>
    </row>
    <row r="3" spans="1:8" x14ac:dyDescent="0.25">
      <c r="B3" s="9"/>
      <c r="C3" s="9"/>
      <c r="D3" s="9"/>
      <c r="E3" s="9"/>
    </row>
    <row r="4" spans="1:8" x14ac:dyDescent="0.25">
      <c r="A4" s="385" t="s">
        <v>61</v>
      </c>
      <c r="B4" s="385"/>
      <c r="C4" s="385"/>
      <c r="D4" s="385"/>
      <c r="E4" s="385"/>
    </row>
    <row r="6" spans="1:8" x14ac:dyDescent="0.25">
      <c r="A6" s="1" t="s">
        <v>269</v>
      </c>
    </row>
    <row r="7" spans="1:8" ht="13.8" thickBot="1" x14ac:dyDescent="0.3"/>
    <row r="8" spans="1:8" ht="39.75" customHeight="1" thickBot="1" x14ac:dyDescent="0.3">
      <c r="A8" s="205" t="s">
        <v>7</v>
      </c>
      <c r="B8" s="206" t="s">
        <v>187</v>
      </c>
      <c r="C8" s="207" t="s">
        <v>74</v>
      </c>
      <c r="D8" s="208" t="s">
        <v>75</v>
      </c>
      <c r="E8" s="209" t="s">
        <v>188</v>
      </c>
    </row>
    <row r="9" spans="1:8" x14ac:dyDescent="0.25">
      <c r="A9" s="38" t="s">
        <v>316</v>
      </c>
      <c r="B9" s="41">
        <v>25</v>
      </c>
      <c r="C9" s="42">
        <v>229970</v>
      </c>
      <c r="D9" s="50">
        <f>C9+B9</f>
        <v>229995</v>
      </c>
      <c r="E9" s="44">
        <f>B9/(C9+B9)*100</f>
        <v>1.0869801517424293E-2</v>
      </c>
    </row>
    <row r="10" spans="1:8" x14ac:dyDescent="0.25">
      <c r="A10" s="39" t="s">
        <v>318</v>
      </c>
      <c r="B10" s="43">
        <v>116</v>
      </c>
      <c r="C10" s="36">
        <v>213204</v>
      </c>
      <c r="D10" s="50">
        <f t="shared" ref="D10:D26" si="0">C10+B10</f>
        <v>213320</v>
      </c>
      <c r="E10" s="44">
        <f t="shared" ref="E10:E26" si="1">B10/(C10+B10)*100</f>
        <v>5.4378398649915616E-2</v>
      </c>
      <c r="F10" s="3"/>
      <c r="G10" s="3"/>
      <c r="H10" s="3"/>
    </row>
    <row r="11" spans="1:8" x14ac:dyDescent="0.25">
      <c r="A11" s="39" t="s">
        <v>320</v>
      </c>
      <c r="B11" s="328">
        <v>0</v>
      </c>
      <c r="C11" s="250">
        <v>43248</v>
      </c>
      <c r="D11" s="50">
        <f t="shared" si="0"/>
        <v>43248</v>
      </c>
      <c r="E11" s="44">
        <f t="shared" si="1"/>
        <v>0</v>
      </c>
      <c r="F11" s="3"/>
      <c r="G11" s="3"/>
      <c r="H11" s="3"/>
    </row>
    <row r="12" spans="1:8" x14ac:dyDescent="0.25">
      <c r="A12" s="39" t="s">
        <v>322</v>
      </c>
      <c r="B12" s="43">
        <v>62</v>
      </c>
      <c r="C12" s="36">
        <v>35353</v>
      </c>
      <c r="D12" s="50">
        <f t="shared" si="0"/>
        <v>35415</v>
      </c>
      <c r="E12" s="44">
        <f t="shared" si="1"/>
        <v>0.17506706197938726</v>
      </c>
      <c r="F12" s="3"/>
      <c r="G12" s="3"/>
      <c r="H12" s="3"/>
    </row>
    <row r="13" spans="1:8" x14ac:dyDescent="0.25">
      <c r="A13" s="39" t="s">
        <v>324</v>
      </c>
      <c r="B13" s="43">
        <v>191</v>
      </c>
      <c r="C13" s="36">
        <v>88716</v>
      </c>
      <c r="D13" s="50">
        <f t="shared" si="0"/>
        <v>88907</v>
      </c>
      <c r="E13" s="44">
        <f t="shared" si="1"/>
        <v>0.21483122813726702</v>
      </c>
      <c r="F13" s="3"/>
      <c r="G13" s="3"/>
      <c r="H13" s="3"/>
    </row>
    <row r="14" spans="1:8" x14ac:dyDescent="0.25">
      <c r="A14" s="39" t="s">
        <v>326</v>
      </c>
      <c r="B14" s="43">
        <v>46</v>
      </c>
      <c r="C14" s="36">
        <v>118610</v>
      </c>
      <c r="D14" s="50">
        <f t="shared" si="0"/>
        <v>118656</v>
      </c>
      <c r="E14" s="44">
        <f t="shared" si="1"/>
        <v>3.876752966558792E-2</v>
      </c>
      <c r="F14" s="3"/>
      <c r="G14" s="3"/>
      <c r="H14" s="3"/>
    </row>
    <row r="15" spans="1:8" x14ac:dyDescent="0.25">
      <c r="A15" s="39" t="s">
        <v>10</v>
      </c>
      <c r="B15" s="43">
        <v>29</v>
      </c>
      <c r="C15" s="36">
        <v>74238</v>
      </c>
      <c r="D15" s="50">
        <f t="shared" si="0"/>
        <v>74267</v>
      </c>
      <c r="E15" s="44">
        <f t="shared" si="1"/>
        <v>3.9048298706020168E-2</v>
      </c>
      <c r="F15" s="3"/>
      <c r="G15" s="3"/>
      <c r="H15" s="3"/>
    </row>
    <row r="16" spans="1:8" x14ac:dyDescent="0.25">
      <c r="A16" s="39" t="s">
        <v>14</v>
      </c>
      <c r="B16" s="328">
        <v>0</v>
      </c>
      <c r="C16" s="36">
        <v>24835</v>
      </c>
      <c r="D16" s="50">
        <f t="shared" si="0"/>
        <v>24835</v>
      </c>
      <c r="E16" s="44">
        <f t="shared" si="1"/>
        <v>0</v>
      </c>
      <c r="F16" s="3"/>
      <c r="G16" s="3"/>
      <c r="H16" s="3"/>
    </row>
    <row r="17" spans="1:8" x14ac:dyDescent="0.25">
      <c r="A17" s="39" t="s">
        <v>8</v>
      </c>
      <c r="B17" s="43">
        <v>3</v>
      </c>
      <c r="C17" s="36">
        <v>175801</v>
      </c>
      <c r="D17" s="50">
        <f t="shared" si="0"/>
        <v>175804</v>
      </c>
      <c r="E17" s="44">
        <f>B17/(C17+B17)*100</f>
        <v>1.7064458146572321E-3</v>
      </c>
      <c r="F17" s="3"/>
      <c r="G17" s="3"/>
      <c r="H17" s="3"/>
    </row>
    <row r="18" spans="1:8" x14ac:dyDescent="0.25">
      <c r="A18" s="39" t="s">
        <v>9</v>
      </c>
      <c r="B18" s="328">
        <v>0</v>
      </c>
      <c r="C18" s="36">
        <v>113094</v>
      </c>
      <c r="D18" s="50">
        <f t="shared" si="0"/>
        <v>113094</v>
      </c>
      <c r="E18" s="44">
        <f t="shared" si="1"/>
        <v>0</v>
      </c>
      <c r="F18" s="3"/>
      <c r="G18" s="3"/>
      <c r="H18" s="3"/>
    </row>
    <row r="19" spans="1:8" x14ac:dyDescent="0.25">
      <c r="A19" s="39" t="s">
        <v>151</v>
      </c>
      <c r="B19" s="328">
        <v>0</v>
      </c>
      <c r="C19" s="36">
        <v>57431</v>
      </c>
      <c r="D19" s="50">
        <f>C19+B19</f>
        <v>57431</v>
      </c>
      <c r="E19" s="44">
        <f t="shared" si="1"/>
        <v>0</v>
      </c>
      <c r="F19" s="3"/>
      <c r="G19" s="3"/>
      <c r="H19" s="3"/>
    </row>
    <row r="20" spans="1:8" x14ac:dyDescent="0.25">
      <c r="A20" s="39" t="s">
        <v>11</v>
      </c>
      <c r="B20" s="43">
        <v>19</v>
      </c>
      <c r="C20" s="36">
        <v>46299</v>
      </c>
      <c r="D20" s="50">
        <f t="shared" si="0"/>
        <v>46318</v>
      </c>
      <c r="E20" s="44">
        <f t="shared" si="1"/>
        <v>4.1020769463275618E-2</v>
      </c>
      <c r="F20" s="3"/>
      <c r="G20" s="3"/>
      <c r="H20" s="3"/>
    </row>
    <row r="21" spans="1:8" x14ac:dyDescent="0.25">
      <c r="A21" s="39" t="s">
        <v>13</v>
      </c>
      <c r="B21" s="43">
        <v>141</v>
      </c>
      <c r="C21" s="36">
        <v>95210</v>
      </c>
      <c r="D21" s="50">
        <f t="shared" si="0"/>
        <v>95351</v>
      </c>
      <c r="E21" s="44">
        <f t="shared" si="1"/>
        <v>0.14787469454961144</v>
      </c>
      <c r="F21" s="3"/>
      <c r="G21" s="3"/>
      <c r="H21" s="3"/>
    </row>
    <row r="22" spans="1:8" x14ac:dyDescent="0.25">
      <c r="A22" s="39" t="s">
        <v>12</v>
      </c>
      <c r="B22" s="43">
        <v>32</v>
      </c>
      <c r="C22" s="36">
        <v>67836</v>
      </c>
      <c r="D22" s="50">
        <f t="shared" si="0"/>
        <v>67868</v>
      </c>
      <c r="E22" s="44">
        <f t="shared" si="1"/>
        <v>4.7150350680733193E-2</v>
      </c>
      <c r="F22" s="3"/>
      <c r="G22" s="3"/>
      <c r="H22" s="3"/>
    </row>
    <row r="23" spans="1:8" x14ac:dyDescent="0.25">
      <c r="A23" s="39" t="s">
        <v>152</v>
      </c>
      <c r="B23" s="43">
        <v>63</v>
      </c>
      <c r="C23" s="36">
        <v>100624</v>
      </c>
      <c r="D23" s="50">
        <f t="shared" si="0"/>
        <v>100687</v>
      </c>
      <c r="E23" s="44">
        <f t="shared" si="1"/>
        <v>6.2570143116787671E-2</v>
      </c>
      <c r="F23" s="3"/>
      <c r="G23" s="3"/>
      <c r="H23" s="3"/>
    </row>
    <row r="24" spans="1:8" x14ac:dyDescent="0.25">
      <c r="A24" s="39" t="s">
        <v>422</v>
      </c>
      <c r="B24" s="43">
        <v>2</v>
      </c>
      <c r="C24" s="36">
        <v>28755</v>
      </c>
      <c r="D24" s="50">
        <f t="shared" ref="D24" si="2">C24+B24</f>
        <v>28757</v>
      </c>
      <c r="E24" s="44">
        <f t="shared" ref="E24" si="3">B24/(C24+B24)*100</f>
        <v>6.9548283896094867E-3</v>
      </c>
      <c r="F24" s="3"/>
      <c r="G24" s="3"/>
      <c r="H24" s="3"/>
    </row>
    <row r="25" spans="1:8" x14ac:dyDescent="0.25">
      <c r="A25" s="39" t="s">
        <v>153</v>
      </c>
      <c r="B25" s="43">
        <v>2</v>
      </c>
      <c r="C25" s="36">
        <v>38876</v>
      </c>
      <c r="D25" s="50">
        <f t="shared" si="0"/>
        <v>38878</v>
      </c>
      <c r="E25" s="44">
        <f t="shared" si="1"/>
        <v>5.1442975461700709E-3</v>
      </c>
      <c r="F25" s="3"/>
      <c r="G25" s="3"/>
      <c r="H25" s="3"/>
    </row>
    <row r="26" spans="1:8" ht="13.8" thickBot="1" x14ac:dyDescent="0.3">
      <c r="A26" s="40" t="s">
        <v>15</v>
      </c>
      <c r="B26" s="46">
        <v>73</v>
      </c>
      <c r="C26" s="37">
        <v>39549</v>
      </c>
      <c r="D26" s="51">
        <f t="shared" si="0"/>
        <v>39622</v>
      </c>
      <c r="E26" s="49">
        <f t="shared" si="1"/>
        <v>0.18424107818888497</v>
      </c>
      <c r="F26" s="3"/>
      <c r="G26" s="3"/>
      <c r="H26" s="3"/>
    </row>
    <row r="27" spans="1:8" ht="13.8" thickBot="1" x14ac:dyDescent="0.3">
      <c r="A27" s="205" t="s">
        <v>154</v>
      </c>
      <c r="B27" s="210">
        <f>SUM(B9:B26)</f>
        <v>804</v>
      </c>
      <c r="C27" s="210">
        <f>SUM(C9:C26)</f>
        <v>1591649</v>
      </c>
      <c r="D27" s="211">
        <f>C27+B27</f>
        <v>1592453</v>
      </c>
      <c r="E27" s="212">
        <f>B27/(C27+B27)*100</f>
        <v>5.0488146274960705E-2</v>
      </c>
      <c r="F27" s="3"/>
      <c r="G27" s="3"/>
      <c r="H27" s="3"/>
    </row>
  </sheetData>
  <mergeCells count="2">
    <mergeCell ref="A2:E2"/>
    <mergeCell ref="A4:E4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L29"/>
  <sheetViews>
    <sheetView zoomScaleNormal="100" zoomScaleSheetLayoutView="100" workbookViewId="0">
      <pane ySplit="8" topLeftCell="A9" activePane="bottomLeft" state="frozenSplit"/>
      <selection pane="bottomLeft" activeCell="A2" sqref="A2:D2"/>
    </sheetView>
  </sheetViews>
  <sheetFormatPr defaultRowHeight="13.2" x14ac:dyDescent="0.25"/>
  <cols>
    <col min="1" max="1" width="25.88671875" customWidth="1"/>
    <col min="2" max="2" width="37.88671875" customWidth="1"/>
    <col min="3" max="3" width="9.88671875" customWidth="1"/>
    <col min="4" max="4" width="7.5546875" customWidth="1"/>
  </cols>
  <sheetData>
    <row r="2" spans="1:12" x14ac:dyDescent="0.25">
      <c r="A2" s="385" t="s">
        <v>464</v>
      </c>
      <c r="B2" s="385"/>
      <c r="C2" s="385"/>
      <c r="D2" s="385"/>
    </row>
    <row r="3" spans="1:12" x14ac:dyDescent="0.25">
      <c r="B3" s="9"/>
      <c r="C3" s="9"/>
      <c r="D3" s="9"/>
    </row>
    <row r="4" spans="1:12" x14ac:dyDescent="0.25">
      <c r="A4" s="385" t="s">
        <v>61</v>
      </c>
      <c r="B4" s="385"/>
      <c r="C4" s="385"/>
      <c r="D4" s="385"/>
    </row>
    <row r="6" spans="1:12" x14ac:dyDescent="0.25">
      <c r="A6" s="1" t="s">
        <v>270</v>
      </c>
    </row>
    <row r="7" spans="1:12" ht="13.8" thickBot="1" x14ac:dyDescent="0.3"/>
    <row r="8" spans="1:12" ht="28.5" customHeight="1" thickBot="1" x14ac:dyDescent="0.3">
      <c r="A8" s="199" t="s">
        <v>7</v>
      </c>
      <c r="B8" s="200" t="s">
        <v>155</v>
      </c>
      <c r="C8" s="201" t="s">
        <v>156</v>
      </c>
      <c r="D8" s="202" t="s">
        <v>53</v>
      </c>
    </row>
    <row r="9" spans="1:12" x14ac:dyDescent="0.25">
      <c r="A9" s="23" t="s">
        <v>316</v>
      </c>
      <c r="B9" s="45">
        <v>11603</v>
      </c>
      <c r="C9" s="35">
        <v>229970</v>
      </c>
      <c r="D9" s="242">
        <f>B9/C9</f>
        <v>5.0454407096577815E-2</v>
      </c>
    </row>
    <row r="10" spans="1:12" x14ac:dyDescent="0.25">
      <c r="A10" s="24" t="s">
        <v>318</v>
      </c>
      <c r="B10" s="43">
        <v>8025</v>
      </c>
      <c r="C10" s="36">
        <v>213204</v>
      </c>
      <c r="D10" s="240">
        <f>B10/C10</f>
        <v>3.7640006754094672E-2</v>
      </c>
    </row>
    <row r="11" spans="1:12" x14ac:dyDescent="0.25">
      <c r="A11" s="24" t="s">
        <v>320</v>
      </c>
      <c r="B11" s="43">
        <v>3284</v>
      </c>
      <c r="C11" s="36">
        <v>43248</v>
      </c>
      <c r="D11" s="240">
        <f t="shared" ref="D11:D27" si="0">B11/C11</f>
        <v>7.5934147243803179E-2</v>
      </c>
      <c r="H11" s="3"/>
      <c r="J11" s="3"/>
      <c r="L11" s="3"/>
    </row>
    <row r="12" spans="1:12" x14ac:dyDescent="0.25">
      <c r="A12" s="24" t="s">
        <v>322</v>
      </c>
      <c r="B12" s="43">
        <v>1805</v>
      </c>
      <c r="C12" s="36">
        <v>35353</v>
      </c>
      <c r="D12" s="240">
        <f t="shared" si="0"/>
        <v>5.1056487426809606E-2</v>
      </c>
      <c r="H12" s="3"/>
      <c r="J12" s="3"/>
      <c r="L12" s="3"/>
    </row>
    <row r="13" spans="1:12" x14ac:dyDescent="0.25">
      <c r="A13" s="24" t="s">
        <v>324</v>
      </c>
      <c r="B13" s="43">
        <v>3666</v>
      </c>
      <c r="C13" s="36">
        <v>88716</v>
      </c>
      <c r="D13" s="240">
        <f t="shared" si="0"/>
        <v>4.1322872987961584E-2</v>
      </c>
      <c r="H13" s="3"/>
      <c r="J13" s="3"/>
      <c r="L13" s="3"/>
    </row>
    <row r="14" spans="1:12" x14ac:dyDescent="0.25">
      <c r="A14" s="24" t="s">
        <v>326</v>
      </c>
      <c r="B14" s="43">
        <v>8144</v>
      </c>
      <c r="C14" s="36">
        <v>118610</v>
      </c>
      <c r="D14" s="240">
        <f t="shared" si="0"/>
        <v>6.8662001517578619E-2</v>
      </c>
      <c r="H14" s="3"/>
      <c r="J14" s="3"/>
      <c r="L14" s="3"/>
    </row>
    <row r="15" spans="1:12" x14ac:dyDescent="0.25">
      <c r="A15" s="24" t="s">
        <v>10</v>
      </c>
      <c r="B15" s="43">
        <v>3129</v>
      </c>
      <c r="C15" s="36">
        <v>74238</v>
      </c>
      <c r="D15" s="240">
        <f t="shared" si="0"/>
        <v>4.2148225975915297E-2</v>
      </c>
      <c r="H15" s="3"/>
      <c r="J15" s="3"/>
      <c r="L15" s="3"/>
    </row>
    <row r="16" spans="1:12" x14ac:dyDescent="0.25">
      <c r="A16" s="24" t="s">
        <v>14</v>
      </c>
      <c r="B16" s="43">
        <v>1121</v>
      </c>
      <c r="C16" s="36">
        <v>24835</v>
      </c>
      <c r="D16" s="240">
        <f t="shared" si="0"/>
        <v>4.5137910207368633E-2</v>
      </c>
      <c r="H16" s="3"/>
      <c r="J16" s="3"/>
      <c r="L16" s="3"/>
    </row>
    <row r="17" spans="1:12" x14ac:dyDescent="0.25">
      <c r="A17" s="24" t="s">
        <v>8</v>
      </c>
      <c r="B17" s="43">
        <v>10087</v>
      </c>
      <c r="C17" s="36">
        <v>175801</v>
      </c>
      <c r="D17" s="240">
        <f t="shared" si="0"/>
        <v>5.7377375555315385E-2</v>
      </c>
      <c r="H17" s="3"/>
      <c r="J17" s="3"/>
      <c r="L17" s="3"/>
    </row>
    <row r="18" spans="1:12" x14ac:dyDescent="0.25">
      <c r="A18" s="24" t="s">
        <v>9</v>
      </c>
      <c r="B18" s="43">
        <v>4336</v>
      </c>
      <c r="C18" s="36">
        <v>113094</v>
      </c>
      <c r="D18" s="240">
        <f t="shared" si="0"/>
        <v>3.8339788140838597E-2</v>
      </c>
      <c r="H18" s="3"/>
      <c r="J18" s="3"/>
      <c r="L18" s="3"/>
    </row>
    <row r="19" spans="1:12" x14ac:dyDescent="0.25">
      <c r="A19" s="24" t="s">
        <v>151</v>
      </c>
      <c r="B19" s="43">
        <v>2102</v>
      </c>
      <c r="C19" s="36">
        <v>57431</v>
      </c>
      <c r="D19" s="240">
        <f t="shared" si="0"/>
        <v>3.6600442269854261E-2</v>
      </c>
      <c r="H19" s="3"/>
      <c r="J19" s="3"/>
      <c r="L19" s="3"/>
    </row>
    <row r="20" spans="1:12" x14ac:dyDescent="0.25">
      <c r="A20" s="24" t="s">
        <v>11</v>
      </c>
      <c r="B20" s="43">
        <v>2985</v>
      </c>
      <c r="C20" s="36">
        <v>46299</v>
      </c>
      <c r="D20" s="240">
        <f t="shared" si="0"/>
        <v>6.4472234821486424E-2</v>
      </c>
      <c r="H20" s="3"/>
      <c r="J20" s="3"/>
      <c r="L20" s="3"/>
    </row>
    <row r="21" spans="1:12" x14ac:dyDescent="0.25">
      <c r="A21" s="24" t="s">
        <v>13</v>
      </c>
      <c r="B21" s="43">
        <v>2980</v>
      </c>
      <c r="C21" s="36">
        <v>95210</v>
      </c>
      <c r="D21" s="240">
        <f t="shared" si="0"/>
        <v>3.1299233273815778E-2</v>
      </c>
      <c r="H21" s="3"/>
      <c r="J21" s="3"/>
      <c r="L21" s="3"/>
    </row>
    <row r="22" spans="1:12" x14ac:dyDescent="0.25">
      <c r="A22" s="24" t="s">
        <v>12</v>
      </c>
      <c r="B22" s="43">
        <v>3644</v>
      </c>
      <c r="C22" s="36">
        <v>67836</v>
      </c>
      <c r="D22" s="240">
        <f t="shared" si="0"/>
        <v>5.3717789964030899E-2</v>
      </c>
      <c r="H22" s="3"/>
      <c r="J22" s="3"/>
      <c r="L22" s="3"/>
    </row>
    <row r="23" spans="1:12" x14ac:dyDescent="0.25">
      <c r="A23" s="24" t="s">
        <v>152</v>
      </c>
      <c r="B23" s="43">
        <v>2923</v>
      </c>
      <c r="C23" s="36">
        <v>100624</v>
      </c>
      <c r="D23" s="240">
        <f t="shared" si="0"/>
        <v>2.9048735888058515E-2</v>
      </c>
      <c r="H23" s="3"/>
      <c r="J23" s="3"/>
      <c r="L23" s="3"/>
    </row>
    <row r="24" spans="1:12" x14ac:dyDescent="0.25">
      <c r="A24" s="39" t="s">
        <v>422</v>
      </c>
      <c r="B24" s="43">
        <v>652</v>
      </c>
      <c r="C24" s="36">
        <v>28755</v>
      </c>
      <c r="D24" s="240">
        <f>B24/C24</f>
        <v>2.2674317509998262E-2</v>
      </c>
      <c r="H24" s="3"/>
      <c r="J24" s="3"/>
      <c r="L24" s="3"/>
    </row>
    <row r="25" spans="1:12" x14ac:dyDescent="0.25">
      <c r="A25" s="24" t="s">
        <v>153</v>
      </c>
      <c r="B25" s="43">
        <v>3764</v>
      </c>
      <c r="C25" s="36">
        <v>38876</v>
      </c>
      <c r="D25" s="240">
        <f t="shared" si="0"/>
        <v>9.682066056178619E-2</v>
      </c>
      <c r="H25" s="3"/>
      <c r="J25" s="3"/>
      <c r="L25" s="3"/>
    </row>
    <row r="26" spans="1:12" ht="13.8" thickBot="1" x14ac:dyDescent="0.3">
      <c r="A26" s="24" t="s">
        <v>15</v>
      </c>
      <c r="B26" s="46">
        <v>5776</v>
      </c>
      <c r="C26" s="37">
        <v>39549</v>
      </c>
      <c r="D26" s="243">
        <f t="shared" si="0"/>
        <v>0.14604667627500062</v>
      </c>
      <c r="H26" s="3"/>
      <c r="L26" s="3"/>
    </row>
    <row r="27" spans="1:12" ht="13.8" thickBot="1" x14ac:dyDescent="0.3">
      <c r="A27" s="244" t="s">
        <v>154</v>
      </c>
      <c r="B27" s="204">
        <v>80026</v>
      </c>
      <c r="C27" s="198">
        <v>1591649</v>
      </c>
      <c r="D27" s="245">
        <f t="shared" si="0"/>
        <v>5.0278673250195235E-2</v>
      </c>
      <c r="H27" s="3"/>
      <c r="J27" s="3"/>
      <c r="L27" s="3"/>
    </row>
    <row r="28" spans="1:12" x14ac:dyDescent="0.25">
      <c r="H28" s="3"/>
      <c r="J28" s="3"/>
      <c r="L28" s="3"/>
    </row>
    <row r="29" spans="1:12" x14ac:dyDescent="0.25">
      <c r="H29" s="3"/>
      <c r="J29" s="3"/>
      <c r="L29" s="3"/>
    </row>
  </sheetData>
  <mergeCells count="2">
    <mergeCell ref="A2:D2"/>
    <mergeCell ref="A4:D4"/>
  </mergeCells>
  <phoneticPr fontId="5" type="noConversion"/>
  <printOptions horizontalCentered="1"/>
  <pageMargins left="0.78740157480314965" right="0.78740157480314965" top="0.98425196850393704" bottom="0.78740157480314965" header="0.51181102362204722" footer="0.51181102362204722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F67"/>
  <sheetViews>
    <sheetView zoomScaleNormal="100" zoomScaleSheetLayoutView="100" workbookViewId="0">
      <pane ySplit="8" topLeftCell="A9" activePane="bottomLeft" state="frozenSplit"/>
      <selection pane="bottomLeft" activeCell="B17" sqref="B17:C17"/>
    </sheetView>
  </sheetViews>
  <sheetFormatPr defaultRowHeight="13.2" x14ac:dyDescent="0.25"/>
  <cols>
    <col min="1" max="1" width="26.5546875" bestFit="1" customWidth="1"/>
    <col min="2" max="2" width="9" bestFit="1" customWidth="1"/>
    <col min="3" max="3" width="31.88671875" bestFit="1" customWidth="1"/>
    <col min="4" max="4" width="27.88671875" customWidth="1"/>
    <col min="11" max="11" width="24.44140625" bestFit="1" customWidth="1"/>
  </cols>
  <sheetData>
    <row r="2" spans="1:6" x14ac:dyDescent="0.25">
      <c r="A2" s="385" t="s">
        <v>464</v>
      </c>
      <c r="B2" s="385"/>
      <c r="C2" s="385"/>
      <c r="D2" s="385"/>
      <c r="E2" s="385"/>
      <c r="F2" s="385"/>
    </row>
    <row r="3" spans="1:6" x14ac:dyDescent="0.25">
      <c r="B3" s="9"/>
      <c r="C3" s="9"/>
      <c r="D3" s="9"/>
    </row>
    <row r="4" spans="1:6" x14ac:dyDescent="0.25">
      <c r="A4" s="385" t="s">
        <v>61</v>
      </c>
      <c r="B4" s="385"/>
      <c r="C4" s="385"/>
      <c r="D4" s="385"/>
      <c r="E4" s="385"/>
      <c r="F4" s="385"/>
    </row>
    <row r="6" spans="1:6" x14ac:dyDescent="0.25">
      <c r="A6" s="1" t="s">
        <v>271</v>
      </c>
    </row>
    <row r="7" spans="1:6" ht="13.8" thickBot="1" x14ac:dyDescent="0.3"/>
    <row r="8" spans="1:6" ht="40.200000000000003" thickBot="1" x14ac:dyDescent="0.3">
      <c r="A8" s="194" t="s">
        <v>7</v>
      </c>
      <c r="B8" s="195" t="s">
        <v>16</v>
      </c>
      <c r="C8" s="195" t="s">
        <v>57</v>
      </c>
      <c r="D8" s="195" t="s">
        <v>155</v>
      </c>
      <c r="E8" s="196" t="s">
        <v>156</v>
      </c>
      <c r="F8" s="197" t="s">
        <v>53</v>
      </c>
    </row>
    <row r="9" spans="1:6" x14ac:dyDescent="0.25">
      <c r="A9" s="408" t="s">
        <v>316</v>
      </c>
      <c r="B9" s="372" t="s">
        <v>419</v>
      </c>
      <c r="C9" s="164" t="s">
        <v>59</v>
      </c>
      <c r="D9" s="42">
        <v>2683</v>
      </c>
      <c r="E9" s="42">
        <v>24227</v>
      </c>
      <c r="F9" s="239">
        <f>D9/E9</f>
        <v>0.11074421100425146</v>
      </c>
    </row>
    <row r="10" spans="1:6" x14ac:dyDescent="0.25">
      <c r="A10" s="409"/>
      <c r="B10" s="47" t="s">
        <v>120</v>
      </c>
      <c r="C10" s="47" t="s">
        <v>22</v>
      </c>
      <c r="D10" s="36">
        <v>2584</v>
      </c>
      <c r="E10" s="36">
        <v>49399</v>
      </c>
      <c r="F10" s="237">
        <f>D10/E10</f>
        <v>5.230875118929533E-2</v>
      </c>
    </row>
    <row r="11" spans="1:6" x14ac:dyDescent="0.25">
      <c r="A11" s="409"/>
      <c r="B11" s="47" t="s">
        <v>121</v>
      </c>
      <c r="C11" s="47" t="s">
        <v>31</v>
      </c>
      <c r="D11" s="36">
        <v>1876</v>
      </c>
      <c r="E11" s="36">
        <v>40442</v>
      </c>
      <c r="F11" s="237">
        <f t="shared" ref="F11:F63" si="0">D11/E11</f>
        <v>4.6387419019830872E-2</v>
      </c>
    </row>
    <row r="12" spans="1:6" x14ac:dyDescent="0.25">
      <c r="A12" s="409"/>
      <c r="B12" s="47" t="s">
        <v>111</v>
      </c>
      <c r="C12" s="47" t="s">
        <v>32</v>
      </c>
      <c r="D12" s="36">
        <v>1056</v>
      </c>
      <c r="E12" s="36">
        <v>18286</v>
      </c>
      <c r="F12" s="237">
        <f t="shared" si="0"/>
        <v>5.7749097670348901E-2</v>
      </c>
    </row>
    <row r="13" spans="1:6" x14ac:dyDescent="0.25">
      <c r="A13" s="409"/>
      <c r="B13" s="47" t="s">
        <v>122</v>
      </c>
      <c r="C13" s="47" t="s">
        <v>33</v>
      </c>
      <c r="D13" s="36">
        <v>796</v>
      </c>
      <c r="E13" s="36">
        <v>22318</v>
      </c>
      <c r="F13" s="237">
        <f t="shared" si="0"/>
        <v>3.5666278340353082E-2</v>
      </c>
    </row>
    <row r="14" spans="1:6" x14ac:dyDescent="0.25">
      <c r="A14" s="409"/>
      <c r="B14" s="47" t="s">
        <v>123</v>
      </c>
      <c r="C14" s="47" t="s">
        <v>34</v>
      </c>
      <c r="D14" s="36">
        <v>689</v>
      </c>
      <c r="E14" s="36">
        <v>22624</v>
      </c>
      <c r="F14" s="237">
        <f t="shared" si="0"/>
        <v>3.0454384724186705E-2</v>
      </c>
    </row>
    <row r="15" spans="1:6" x14ac:dyDescent="0.25">
      <c r="A15" s="409"/>
      <c r="B15" s="47" t="s">
        <v>124</v>
      </c>
      <c r="C15" s="47" t="s">
        <v>37</v>
      </c>
      <c r="D15" s="36">
        <v>401</v>
      </c>
      <c r="E15" s="36">
        <v>19786</v>
      </c>
      <c r="F15" s="237">
        <f t="shared" si="0"/>
        <v>2.026685535226928E-2</v>
      </c>
    </row>
    <row r="16" spans="1:6" x14ac:dyDescent="0.25">
      <c r="A16" s="409"/>
      <c r="B16" s="47" t="s">
        <v>374</v>
      </c>
      <c r="C16" s="47" t="s">
        <v>58</v>
      </c>
      <c r="D16" s="36">
        <v>875</v>
      </c>
      <c r="E16" s="36">
        <v>22501</v>
      </c>
      <c r="F16" s="237">
        <f t="shared" si="0"/>
        <v>3.8887160570641302E-2</v>
      </c>
    </row>
    <row r="17" spans="1:6" x14ac:dyDescent="0.25">
      <c r="A17" s="410"/>
      <c r="B17" s="341" t="s">
        <v>470</v>
      </c>
      <c r="C17" s="47" t="s">
        <v>469</v>
      </c>
      <c r="D17" s="36">
        <v>643</v>
      </c>
      <c r="E17" s="36">
        <v>10387</v>
      </c>
      <c r="F17" s="237">
        <f t="shared" si="0"/>
        <v>6.1904303456243384E-2</v>
      </c>
    </row>
    <row r="18" spans="1:6" x14ac:dyDescent="0.25">
      <c r="A18" s="407" t="s">
        <v>318</v>
      </c>
      <c r="B18" s="47" t="s">
        <v>375</v>
      </c>
      <c r="C18" s="47" t="s">
        <v>30</v>
      </c>
      <c r="D18" s="36">
        <v>3639</v>
      </c>
      <c r="E18" s="36">
        <v>44832</v>
      </c>
      <c r="F18" s="237">
        <f t="shared" si="0"/>
        <v>8.1169700214132764E-2</v>
      </c>
    </row>
    <row r="19" spans="1:6" x14ac:dyDescent="0.25">
      <c r="A19" s="407"/>
      <c r="B19" s="47" t="s">
        <v>376</v>
      </c>
      <c r="C19" s="47" t="s">
        <v>377</v>
      </c>
      <c r="D19" s="36">
        <v>424</v>
      </c>
      <c r="E19" s="36">
        <v>15894</v>
      </c>
      <c r="F19" s="237">
        <f t="shared" si="0"/>
        <v>2.6676733358500064E-2</v>
      </c>
    </row>
    <row r="20" spans="1:6" x14ac:dyDescent="0.25">
      <c r="A20" s="407"/>
      <c r="B20" s="47" t="s">
        <v>116</v>
      </c>
      <c r="C20" s="47" t="s">
        <v>35</v>
      </c>
      <c r="D20" s="36">
        <v>0</v>
      </c>
      <c r="E20" s="36">
        <v>29891</v>
      </c>
      <c r="F20" s="237">
        <f t="shared" si="0"/>
        <v>0</v>
      </c>
    </row>
    <row r="21" spans="1:6" x14ac:dyDescent="0.25">
      <c r="A21" s="407"/>
      <c r="B21" s="47" t="s">
        <v>114</v>
      </c>
      <c r="C21" s="47" t="s">
        <v>45</v>
      </c>
      <c r="D21" s="36">
        <v>255</v>
      </c>
      <c r="E21" s="36">
        <v>48426</v>
      </c>
      <c r="F21" s="237">
        <f>D21/E21</f>
        <v>5.2657663238756041E-3</v>
      </c>
    </row>
    <row r="22" spans="1:6" x14ac:dyDescent="0.25">
      <c r="A22" s="407"/>
      <c r="B22" s="329" t="s">
        <v>408</v>
      </c>
      <c r="C22" s="47" t="s">
        <v>36</v>
      </c>
      <c r="D22">
        <v>3707</v>
      </c>
      <c r="E22">
        <v>74161</v>
      </c>
      <c r="F22" s="237">
        <f>D22/E22</f>
        <v>4.9985841614864954E-2</v>
      </c>
    </row>
    <row r="23" spans="1:6" x14ac:dyDescent="0.25">
      <c r="A23" s="174" t="s">
        <v>320</v>
      </c>
      <c r="B23" s="47" t="s">
        <v>117</v>
      </c>
      <c r="C23" s="47" t="s">
        <v>29</v>
      </c>
      <c r="D23" s="36">
        <v>3284</v>
      </c>
      <c r="E23" s="36">
        <v>43248</v>
      </c>
      <c r="F23" s="237">
        <f t="shared" si="0"/>
        <v>7.5934147243803179E-2</v>
      </c>
    </row>
    <row r="24" spans="1:6" x14ac:dyDescent="0.25">
      <c r="A24" s="407" t="s">
        <v>322</v>
      </c>
      <c r="B24" s="47" t="s">
        <v>127</v>
      </c>
      <c r="C24" s="47" t="s">
        <v>24</v>
      </c>
      <c r="D24" s="36">
        <v>1667</v>
      </c>
      <c r="E24" s="36">
        <v>21553</v>
      </c>
      <c r="F24" s="237">
        <f t="shared" si="0"/>
        <v>7.7344221222103646E-2</v>
      </c>
    </row>
    <row r="25" spans="1:6" x14ac:dyDescent="0.25">
      <c r="A25" s="407"/>
      <c r="B25" s="47" t="s">
        <v>128</v>
      </c>
      <c r="C25" s="47" t="s">
        <v>391</v>
      </c>
      <c r="D25" s="36">
        <v>138</v>
      </c>
      <c r="E25" s="36">
        <v>13800</v>
      </c>
      <c r="F25" s="237">
        <f t="shared" si="0"/>
        <v>0.01</v>
      </c>
    </row>
    <row r="26" spans="1:6" x14ac:dyDescent="0.25">
      <c r="A26" s="407" t="s">
        <v>324</v>
      </c>
      <c r="B26" s="47" t="s">
        <v>129</v>
      </c>
      <c r="C26" s="47" t="s">
        <v>25</v>
      </c>
      <c r="D26" s="36">
        <v>910</v>
      </c>
      <c r="E26" s="36">
        <v>21436</v>
      </c>
      <c r="F26" s="237">
        <f t="shared" si="0"/>
        <v>4.2451949990669903E-2</v>
      </c>
    </row>
    <row r="27" spans="1:6" x14ac:dyDescent="0.25">
      <c r="A27" s="407"/>
      <c r="B27" s="47" t="s">
        <v>130</v>
      </c>
      <c r="C27" s="47" t="s">
        <v>105</v>
      </c>
      <c r="D27" s="36">
        <v>1030</v>
      </c>
      <c r="E27" s="36">
        <v>14233</v>
      </c>
      <c r="F27" s="237">
        <f t="shared" si="0"/>
        <v>7.2367034356776508E-2</v>
      </c>
    </row>
    <row r="28" spans="1:6" x14ac:dyDescent="0.25">
      <c r="A28" s="407"/>
      <c r="B28" s="47" t="s">
        <v>131</v>
      </c>
      <c r="C28" s="47" t="s">
        <v>27</v>
      </c>
      <c r="D28" s="36">
        <v>288</v>
      </c>
      <c r="E28" s="36">
        <v>14903</v>
      </c>
      <c r="F28" s="237">
        <f t="shared" si="0"/>
        <v>1.9324968127222706E-2</v>
      </c>
    </row>
    <row r="29" spans="1:6" x14ac:dyDescent="0.25">
      <c r="A29" s="407"/>
      <c r="B29" s="47" t="s">
        <v>132</v>
      </c>
      <c r="C29" s="47" t="s">
        <v>28</v>
      </c>
      <c r="D29" s="36">
        <v>186</v>
      </c>
      <c r="E29" s="36">
        <v>7342</v>
      </c>
      <c r="F29" s="237">
        <f t="shared" si="0"/>
        <v>2.5333696540452193E-2</v>
      </c>
    </row>
    <row r="30" spans="1:6" x14ac:dyDescent="0.25">
      <c r="A30" s="407"/>
      <c r="B30" s="47" t="s">
        <v>133</v>
      </c>
      <c r="C30" s="47" t="s">
        <v>106</v>
      </c>
      <c r="D30" s="36">
        <v>1252</v>
      </c>
      <c r="E30" s="36">
        <v>30802</v>
      </c>
      <c r="F30" s="237">
        <f t="shared" si="0"/>
        <v>4.0646711252516073E-2</v>
      </c>
    </row>
    <row r="31" spans="1:6" x14ac:dyDescent="0.25">
      <c r="A31" s="407" t="s">
        <v>326</v>
      </c>
      <c r="B31" s="47" t="s">
        <v>134</v>
      </c>
      <c r="C31" s="47" t="s">
        <v>23</v>
      </c>
      <c r="D31" s="36">
        <v>2250</v>
      </c>
      <c r="E31" s="36">
        <v>22098</v>
      </c>
      <c r="F31" s="237">
        <f t="shared" si="0"/>
        <v>0.10181916915557969</v>
      </c>
    </row>
    <row r="32" spans="1:6" x14ac:dyDescent="0.25">
      <c r="A32" s="407"/>
      <c r="B32" s="47" t="s">
        <v>135</v>
      </c>
      <c r="C32" s="47" t="s">
        <v>26</v>
      </c>
      <c r="D32" s="36">
        <v>2384</v>
      </c>
      <c r="E32" s="36">
        <v>23003</v>
      </c>
      <c r="F32" s="237">
        <f t="shared" si="0"/>
        <v>0.10363865582750076</v>
      </c>
    </row>
    <row r="33" spans="1:6" x14ac:dyDescent="0.25">
      <c r="A33" s="407"/>
      <c r="B33" s="47" t="s">
        <v>136</v>
      </c>
      <c r="C33" s="47" t="s">
        <v>196</v>
      </c>
      <c r="D33" s="36">
        <v>1061</v>
      </c>
      <c r="E33" s="36">
        <v>17790</v>
      </c>
      <c r="F33" s="237">
        <f t="shared" si="0"/>
        <v>5.9640247329960649E-2</v>
      </c>
    </row>
    <row r="34" spans="1:6" x14ac:dyDescent="0.25">
      <c r="A34" s="407"/>
      <c r="B34" s="47" t="s">
        <v>137</v>
      </c>
      <c r="C34" s="47" t="s">
        <v>19</v>
      </c>
      <c r="D34" s="36">
        <v>730</v>
      </c>
      <c r="E34" s="36">
        <v>18952</v>
      </c>
      <c r="F34" s="237">
        <f t="shared" si="0"/>
        <v>3.8518362178134237E-2</v>
      </c>
    </row>
    <row r="35" spans="1:6" x14ac:dyDescent="0.25">
      <c r="A35" s="407"/>
      <c r="B35" s="47" t="s">
        <v>379</v>
      </c>
      <c r="C35" s="47" t="s">
        <v>378</v>
      </c>
      <c r="D35" s="36">
        <v>1719</v>
      </c>
      <c r="E35" s="36">
        <v>36767</v>
      </c>
      <c r="F35" s="237">
        <f t="shared" si="0"/>
        <v>4.6753882557728395E-2</v>
      </c>
    </row>
    <row r="36" spans="1:6" x14ac:dyDescent="0.25">
      <c r="A36" s="407" t="s">
        <v>10</v>
      </c>
      <c r="B36" s="47" t="s">
        <v>138</v>
      </c>
      <c r="C36" s="47" t="s">
        <v>17</v>
      </c>
      <c r="D36" s="36">
        <v>19</v>
      </c>
      <c r="E36" s="36">
        <v>5410</v>
      </c>
      <c r="F36" s="237">
        <f t="shared" si="0"/>
        <v>3.512014787430684E-3</v>
      </c>
    </row>
    <row r="37" spans="1:6" x14ac:dyDescent="0.25">
      <c r="A37" s="407"/>
      <c r="B37" s="47" t="s">
        <v>139</v>
      </c>
      <c r="C37" s="47" t="s">
        <v>18</v>
      </c>
      <c r="D37" s="36">
        <v>418</v>
      </c>
      <c r="E37" s="36">
        <v>14939</v>
      </c>
      <c r="F37" s="237">
        <f t="shared" si="0"/>
        <v>2.7980453845638933E-2</v>
      </c>
    </row>
    <row r="38" spans="1:6" x14ac:dyDescent="0.25">
      <c r="A38" s="407"/>
      <c r="B38" s="47" t="s">
        <v>140</v>
      </c>
      <c r="C38" s="47" t="s">
        <v>20</v>
      </c>
      <c r="D38" s="36">
        <v>513</v>
      </c>
      <c r="E38" s="36">
        <v>14844</v>
      </c>
      <c r="F38" s="237">
        <f t="shared" si="0"/>
        <v>3.4559417946645112E-2</v>
      </c>
    </row>
    <row r="39" spans="1:6" x14ac:dyDescent="0.25">
      <c r="A39" s="407"/>
      <c r="B39" s="47" t="s">
        <v>141</v>
      </c>
      <c r="C39" s="47" t="s">
        <v>46</v>
      </c>
      <c r="D39" s="36">
        <v>2179</v>
      </c>
      <c r="E39" s="36">
        <v>39045</v>
      </c>
      <c r="F39" s="237">
        <f t="shared" si="0"/>
        <v>5.5807401715968756E-2</v>
      </c>
    </row>
    <row r="40" spans="1:6" x14ac:dyDescent="0.25">
      <c r="A40" s="174" t="s">
        <v>14</v>
      </c>
      <c r="B40" s="329" t="s">
        <v>420</v>
      </c>
      <c r="C40" s="47" t="s">
        <v>21</v>
      </c>
      <c r="D40" s="36">
        <v>1121</v>
      </c>
      <c r="E40" s="36">
        <v>24835</v>
      </c>
      <c r="F40" s="237">
        <f t="shared" si="0"/>
        <v>4.5137910207368633E-2</v>
      </c>
    </row>
    <row r="41" spans="1:6" x14ac:dyDescent="0.25">
      <c r="A41" s="407" t="s">
        <v>8</v>
      </c>
      <c r="B41" s="47" t="s">
        <v>380</v>
      </c>
      <c r="C41" s="47" t="s">
        <v>60</v>
      </c>
      <c r="D41" s="36">
        <v>5407</v>
      </c>
      <c r="E41" s="36">
        <v>45488</v>
      </c>
      <c r="F41" s="237">
        <f t="shared" si="0"/>
        <v>0.1188665142455153</v>
      </c>
    </row>
    <row r="42" spans="1:6" x14ac:dyDescent="0.25">
      <c r="A42" s="407"/>
      <c r="B42" s="47" t="s">
        <v>142</v>
      </c>
      <c r="C42" s="47" t="s">
        <v>38</v>
      </c>
      <c r="D42" s="36">
        <v>1613</v>
      </c>
      <c r="E42" s="36">
        <v>28074</v>
      </c>
      <c r="F42" s="237">
        <f t="shared" si="0"/>
        <v>5.7455296715822467E-2</v>
      </c>
    </row>
    <row r="43" spans="1:6" x14ac:dyDescent="0.25">
      <c r="A43" s="407"/>
      <c r="B43" s="47" t="s">
        <v>143</v>
      </c>
      <c r="C43" s="47" t="s">
        <v>39</v>
      </c>
      <c r="D43" s="36">
        <v>189</v>
      </c>
      <c r="E43" s="36">
        <v>20042</v>
      </c>
      <c r="F43" s="237">
        <f t="shared" si="0"/>
        <v>9.4301965871669488E-3</v>
      </c>
    </row>
    <row r="44" spans="1:6" x14ac:dyDescent="0.25">
      <c r="A44" s="407"/>
      <c r="B44" s="47" t="s">
        <v>381</v>
      </c>
      <c r="C44" s="47" t="s">
        <v>40</v>
      </c>
      <c r="D44" s="36">
        <v>71</v>
      </c>
      <c r="E44" s="36">
        <v>35212</v>
      </c>
      <c r="F44" s="237">
        <f t="shared" si="0"/>
        <v>2.0163580597523574E-3</v>
      </c>
    </row>
    <row r="45" spans="1:6" x14ac:dyDescent="0.25">
      <c r="A45" s="407"/>
      <c r="B45" s="47" t="s">
        <v>382</v>
      </c>
      <c r="C45" s="47" t="s">
        <v>41</v>
      </c>
      <c r="D45" s="36">
        <v>183</v>
      </c>
      <c r="E45" s="36">
        <v>16896</v>
      </c>
      <c r="F45" s="237">
        <f t="shared" si="0"/>
        <v>1.083096590909091E-2</v>
      </c>
    </row>
    <row r="46" spans="1:6" x14ac:dyDescent="0.25">
      <c r="A46" s="407"/>
      <c r="B46" s="47" t="s">
        <v>144</v>
      </c>
      <c r="C46" s="47" t="s">
        <v>42</v>
      </c>
      <c r="D46" s="36">
        <v>2624</v>
      </c>
      <c r="E46" s="36">
        <v>30089</v>
      </c>
      <c r="F46" s="237">
        <f t="shared" si="0"/>
        <v>8.7207949749077737E-2</v>
      </c>
    </row>
    <row r="47" spans="1:6" x14ac:dyDescent="0.25">
      <c r="A47" s="407" t="s">
        <v>9</v>
      </c>
      <c r="B47" s="47" t="s">
        <v>383</v>
      </c>
      <c r="C47" s="47" t="s">
        <v>289</v>
      </c>
      <c r="D47" s="36">
        <v>2720</v>
      </c>
      <c r="E47" s="36">
        <v>31198</v>
      </c>
      <c r="F47" s="237">
        <f t="shared" si="0"/>
        <v>8.7185075966408107E-2</v>
      </c>
    </row>
    <row r="48" spans="1:6" x14ac:dyDescent="0.25">
      <c r="A48" s="407"/>
      <c r="B48" s="47" t="s">
        <v>384</v>
      </c>
      <c r="C48" s="47" t="s">
        <v>43</v>
      </c>
      <c r="D48" s="36">
        <v>32</v>
      </c>
      <c r="E48" s="36">
        <v>25548</v>
      </c>
      <c r="F48" s="237">
        <f t="shared" si="0"/>
        <v>1.2525442304681385E-3</v>
      </c>
    </row>
    <row r="49" spans="1:6" x14ac:dyDescent="0.25">
      <c r="A49" s="407"/>
      <c r="B49" s="47" t="s">
        <v>145</v>
      </c>
      <c r="C49" s="47" t="s">
        <v>44</v>
      </c>
      <c r="D49" s="36">
        <v>191</v>
      </c>
      <c r="E49" s="36">
        <v>23504</v>
      </c>
      <c r="F49" s="237">
        <f t="shared" si="0"/>
        <v>8.1262763784887681E-3</v>
      </c>
    </row>
    <row r="50" spans="1:6" x14ac:dyDescent="0.25">
      <c r="A50" s="407"/>
      <c r="B50" s="47" t="s">
        <v>146</v>
      </c>
      <c r="C50" s="47" t="s">
        <v>198</v>
      </c>
      <c r="D50" s="36">
        <v>1393</v>
      </c>
      <c r="E50" s="36">
        <v>32844</v>
      </c>
      <c r="F50" s="237">
        <f t="shared" si="0"/>
        <v>4.2412617220801363E-2</v>
      </c>
    </row>
    <row r="51" spans="1:6" x14ac:dyDescent="0.25">
      <c r="A51" s="407" t="s">
        <v>151</v>
      </c>
      <c r="B51" s="47" t="s">
        <v>118</v>
      </c>
      <c r="C51" s="47" t="s">
        <v>217</v>
      </c>
      <c r="D51" s="36">
        <v>1827</v>
      </c>
      <c r="E51" s="36">
        <v>41478</v>
      </c>
      <c r="F51" s="237">
        <f t="shared" si="0"/>
        <v>4.4047446839288296E-2</v>
      </c>
    </row>
    <row r="52" spans="1:6" x14ac:dyDescent="0.25">
      <c r="A52" s="407"/>
      <c r="B52" s="47" t="s">
        <v>161</v>
      </c>
      <c r="C52" s="47" t="s">
        <v>218</v>
      </c>
      <c r="D52" s="36">
        <v>242</v>
      </c>
      <c r="E52" s="36">
        <v>9665</v>
      </c>
      <c r="F52" s="237">
        <f t="shared" si="0"/>
        <v>2.5038799793067772E-2</v>
      </c>
    </row>
    <row r="53" spans="1:6" x14ac:dyDescent="0.25">
      <c r="A53" s="407"/>
      <c r="B53" s="47" t="s">
        <v>162</v>
      </c>
      <c r="C53" s="47" t="s">
        <v>219</v>
      </c>
      <c r="D53" s="36">
        <v>33</v>
      </c>
      <c r="E53" s="36">
        <v>6288</v>
      </c>
      <c r="F53" s="237">
        <f t="shared" si="0"/>
        <v>5.2480916030534352E-3</v>
      </c>
    </row>
    <row r="54" spans="1:6" x14ac:dyDescent="0.25">
      <c r="A54" s="174" t="s">
        <v>11</v>
      </c>
      <c r="B54" s="47" t="s">
        <v>460</v>
      </c>
      <c r="C54" s="47" t="s">
        <v>47</v>
      </c>
      <c r="D54" s="36">
        <v>2985</v>
      </c>
      <c r="E54" s="36">
        <v>46299</v>
      </c>
      <c r="F54" s="237">
        <f t="shared" si="0"/>
        <v>6.4472234821486424E-2</v>
      </c>
    </row>
    <row r="55" spans="1:6" x14ac:dyDescent="0.25">
      <c r="A55" s="414" t="s">
        <v>13</v>
      </c>
      <c r="B55" s="47" t="s">
        <v>385</v>
      </c>
      <c r="C55" s="47" t="s">
        <v>48</v>
      </c>
      <c r="D55" s="36">
        <v>2676</v>
      </c>
      <c r="E55" s="36">
        <v>58961</v>
      </c>
      <c r="F55" s="237">
        <f t="shared" si="0"/>
        <v>4.5385933074405117E-2</v>
      </c>
    </row>
    <row r="56" spans="1:6" x14ac:dyDescent="0.25">
      <c r="A56" s="410"/>
      <c r="B56" s="47" t="s">
        <v>386</v>
      </c>
      <c r="C56" s="47" t="s">
        <v>389</v>
      </c>
      <c r="D56" s="36">
        <v>304</v>
      </c>
      <c r="E56" s="36">
        <v>36249</v>
      </c>
      <c r="F56" s="237">
        <f t="shared" si="0"/>
        <v>8.3864382465723194E-3</v>
      </c>
    </row>
    <row r="57" spans="1:6" x14ac:dyDescent="0.25">
      <c r="A57" s="174" t="s">
        <v>12</v>
      </c>
      <c r="B57" s="329" t="s">
        <v>387</v>
      </c>
      <c r="C57" s="47" t="s">
        <v>49</v>
      </c>
      <c r="D57" s="36">
        <v>3644</v>
      </c>
      <c r="E57" s="36">
        <v>67836</v>
      </c>
      <c r="F57" s="237">
        <f t="shared" si="0"/>
        <v>5.3717789964030899E-2</v>
      </c>
    </row>
    <row r="58" spans="1:6" x14ac:dyDescent="0.25">
      <c r="A58" s="407" t="s">
        <v>152</v>
      </c>
      <c r="B58" s="341" t="s">
        <v>163</v>
      </c>
      <c r="C58" s="47" t="s">
        <v>164</v>
      </c>
      <c r="D58" s="36">
        <v>1994</v>
      </c>
      <c r="E58" s="36">
        <v>56806</v>
      </c>
      <c r="F58" s="237">
        <f t="shared" si="0"/>
        <v>3.5101925852902865E-2</v>
      </c>
    </row>
    <row r="59" spans="1:6" x14ac:dyDescent="0.25">
      <c r="A59" s="407"/>
      <c r="B59" s="47" t="s">
        <v>165</v>
      </c>
      <c r="C59" s="47" t="s">
        <v>166</v>
      </c>
      <c r="D59" s="36">
        <v>89</v>
      </c>
      <c r="E59" s="36">
        <v>4988</v>
      </c>
      <c r="F59" s="237">
        <f t="shared" si="0"/>
        <v>1.7842822774659182E-2</v>
      </c>
    </row>
    <row r="60" spans="1:6" x14ac:dyDescent="0.25">
      <c r="A60" s="407"/>
      <c r="B60" s="47" t="s">
        <v>167</v>
      </c>
      <c r="C60" s="47" t="s">
        <v>168</v>
      </c>
      <c r="D60" s="36">
        <v>472</v>
      </c>
      <c r="E60" s="36">
        <v>20100</v>
      </c>
      <c r="F60" s="237">
        <f t="shared" si="0"/>
        <v>2.3482587064676617E-2</v>
      </c>
    </row>
    <row r="61" spans="1:6" x14ac:dyDescent="0.25">
      <c r="A61" s="407"/>
      <c r="B61" s="47" t="s">
        <v>169</v>
      </c>
      <c r="C61" s="47" t="s">
        <v>170</v>
      </c>
      <c r="D61" s="36">
        <v>1</v>
      </c>
      <c r="E61" s="36">
        <v>2239</v>
      </c>
      <c r="F61" s="237">
        <f t="shared" si="0"/>
        <v>4.4662795891022776E-4</v>
      </c>
    </row>
    <row r="62" spans="1:6" x14ac:dyDescent="0.25">
      <c r="A62" s="407"/>
      <c r="B62" s="47" t="s">
        <v>335</v>
      </c>
      <c r="C62" s="47" t="s">
        <v>336</v>
      </c>
      <c r="D62" s="36">
        <v>367</v>
      </c>
      <c r="E62" s="36">
        <v>16491</v>
      </c>
      <c r="F62" s="237">
        <f t="shared" si="0"/>
        <v>2.2254563095021527E-2</v>
      </c>
    </row>
    <row r="63" spans="1:6" x14ac:dyDescent="0.25">
      <c r="A63" s="174" t="s">
        <v>422</v>
      </c>
      <c r="B63" s="47">
        <v>91500</v>
      </c>
      <c r="C63" s="47" t="s">
        <v>418</v>
      </c>
      <c r="D63" s="36">
        <v>652</v>
      </c>
      <c r="E63" s="36">
        <v>28755</v>
      </c>
      <c r="F63" s="237">
        <f t="shared" si="0"/>
        <v>2.2674317509998262E-2</v>
      </c>
    </row>
    <row r="64" spans="1:6" x14ac:dyDescent="0.25">
      <c r="A64" s="174" t="s">
        <v>153</v>
      </c>
      <c r="B64" s="47" t="s">
        <v>125</v>
      </c>
      <c r="C64" s="47" t="s">
        <v>126</v>
      </c>
      <c r="D64" s="36">
        <v>3764</v>
      </c>
      <c r="E64" s="36">
        <v>38876</v>
      </c>
      <c r="F64" s="237">
        <f>D64/E64</f>
        <v>9.682066056178619E-2</v>
      </c>
    </row>
    <row r="65" spans="1:6" x14ac:dyDescent="0.25">
      <c r="A65" s="407" t="s">
        <v>15</v>
      </c>
      <c r="B65" s="47" t="s">
        <v>115</v>
      </c>
      <c r="C65" s="47" t="s">
        <v>172</v>
      </c>
      <c r="D65" s="36">
        <v>5742</v>
      </c>
      <c r="E65" s="36">
        <v>37736</v>
      </c>
      <c r="F65" s="237">
        <f>D65/E65</f>
        <v>0.15216239135043461</v>
      </c>
    </row>
    <row r="66" spans="1:6" ht="13.8" thickBot="1" x14ac:dyDescent="0.3">
      <c r="A66" s="414"/>
      <c r="B66" s="48" t="s">
        <v>173</v>
      </c>
      <c r="C66" s="48" t="s">
        <v>174</v>
      </c>
      <c r="D66" s="37">
        <v>34</v>
      </c>
      <c r="E66" s="37">
        <v>1813</v>
      </c>
      <c r="F66" s="238">
        <f>D66/E66</f>
        <v>1.8753447324875896E-2</v>
      </c>
    </row>
    <row r="67" spans="1:6" ht="13.8" thickBot="1" x14ac:dyDescent="0.3">
      <c r="A67" s="411" t="s">
        <v>154</v>
      </c>
      <c r="B67" s="412"/>
      <c r="C67" s="413"/>
      <c r="D67" s="198">
        <v>80026</v>
      </c>
      <c r="E67" s="198">
        <v>1591649</v>
      </c>
      <c r="F67" s="241">
        <f>D67/E67</f>
        <v>5.0278673250195235E-2</v>
      </c>
    </row>
  </sheetData>
  <mergeCells count="15">
    <mergeCell ref="A67:C67"/>
    <mergeCell ref="A65:A66"/>
    <mergeCell ref="A31:A35"/>
    <mergeCell ref="A36:A39"/>
    <mergeCell ref="A41:A46"/>
    <mergeCell ref="A47:A50"/>
    <mergeCell ref="A51:A53"/>
    <mergeCell ref="A58:A62"/>
    <mergeCell ref="A55:A56"/>
    <mergeCell ref="A26:A30"/>
    <mergeCell ref="A4:F4"/>
    <mergeCell ref="A2:F2"/>
    <mergeCell ref="A18:A22"/>
    <mergeCell ref="A24:A25"/>
    <mergeCell ref="A9:A17"/>
  </mergeCells>
  <phoneticPr fontId="5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T156"/>
  <sheetViews>
    <sheetView zoomScaleNormal="100" zoomScaleSheetLayoutView="80" workbookViewId="0">
      <pane xSplit="3" ySplit="10" topLeftCell="D11" activePane="bottomRight" state="frozenSplit"/>
      <selection pane="topRight" activeCell="C1" sqref="C1"/>
      <selection pane="bottomLeft" activeCell="A13" sqref="A13"/>
      <selection pane="bottomRight" activeCell="B19" sqref="B19:C19"/>
    </sheetView>
  </sheetViews>
  <sheetFormatPr defaultRowHeight="13.2" x14ac:dyDescent="0.25"/>
  <cols>
    <col min="1" max="1" width="25.44140625" customWidth="1"/>
    <col min="3" max="3" width="31.88671875" bestFit="1" customWidth="1"/>
    <col min="4" max="4" width="8.109375" bestFit="1" customWidth="1"/>
    <col min="5" max="5" width="7.88671875" style="61" bestFit="1" customWidth="1"/>
    <col min="6" max="6" width="7.109375" bestFit="1" customWidth="1"/>
    <col min="7" max="7" width="6.6640625" style="61" bestFit="1" customWidth="1"/>
    <col min="8" max="8" width="7.109375" bestFit="1" customWidth="1"/>
    <col min="9" max="9" width="6.6640625" style="61" bestFit="1" customWidth="1"/>
    <col min="10" max="10" width="9.88671875" bestFit="1" customWidth="1"/>
    <col min="11" max="11" width="7.88671875" style="61" bestFit="1" customWidth="1"/>
    <col min="12" max="12" width="6" bestFit="1" customWidth="1"/>
    <col min="13" max="13" width="8.5546875" style="61" customWidth="1"/>
    <col min="14" max="14" width="5.33203125" customWidth="1"/>
    <col min="15" max="15" width="7.5546875" style="61" customWidth="1"/>
    <col min="16" max="16" width="5.44140625" customWidth="1"/>
    <col min="17" max="17" width="8.6640625" style="61" customWidth="1"/>
    <col min="18" max="18" width="7.109375" bestFit="1" customWidth="1"/>
    <col min="19" max="19" width="7.88671875" style="61" bestFit="1" customWidth="1"/>
    <col min="20" max="20" width="9.5546875" customWidth="1"/>
  </cols>
  <sheetData>
    <row r="2" spans="1:20" x14ac:dyDescent="0.25">
      <c r="A2" s="385" t="s">
        <v>464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5"/>
      <c r="R2" s="385"/>
      <c r="S2" s="385"/>
      <c r="T2" s="385"/>
    </row>
    <row r="3" spans="1:20" x14ac:dyDescent="0.25">
      <c r="B3" s="9"/>
      <c r="C3" s="9"/>
    </row>
    <row r="4" spans="1:20" x14ac:dyDescent="0.25">
      <c r="A4" s="385" t="s">
        <v>61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</row>
    <row r="6" spans="1:20" x14ac:dyDescent="0.25">
      <c r="A6" s="1" t="s">
        <v>272</v>
      </c>
    </row>
    <row r="8" spans="1:20" ht="13.8" thickBot="1" x14ac:dyDescent="0.3"/>
    <row r="9" spans="1:20" ht="27" customHeight="1" thickBot="1" x14ac:dyDescent="0.3">
      <c r="A9" s="189"/>
      <c r="B9" s="190"/>
      <c r="C9" s="188"/>
      <c r="D9" s="417" t="s">
        <v>78</v>
      </c>
      <c r="E9" s="418"/>
      <c r="F9" s="418" t="s">
        <v>79</v>
      </c>
      <c r="G9" s="418"/>
      <c r="H9" s="418" t="s">
        <v>80</v>
      </c>
      <c r="I9" s="418"/>
      <c r="J9" s="418" t="s">
        <v>72</v>
      </c>
      <c r="K9" s="418"/>
      <c r="L9" s="418" t="s">
        <v>183</v>
      </c>
      <c r="M9" s="418"/>
      <c r="N9" s="418" t="s">
        <v>184</v>
      </c>
      <c r="O9" s="418"/>
      <c r="P9" s="418" t="s">
        <v>182</v>
      </c>
      <c r="Q9" s="418"/>
      <c r="R9" s="418" t="s">
        <v>181</v>
      </c>
      <c r="S9" s="418"/>
      <c r="T9" s="415" t="s">
        <v>64</v>
      </c>
    </row>
    <row r="10" spans="1:20" ht="13.8" thickBot="1" x14ac:dyDescent="0.3">
      <c r="A10" s="191" t="s">
        <v>7</v>
      </c>
      <c r="B10" s="192" t="s">
        <v>16</v>
      </c>
      <c r="C10" s="193" t="s">
        <v>57</v>
      </c>
      <c r="D10" s="183" t="s">
        <v>199</v>
      </c>
      <c r="E10" s="184" t="s">
        <v>53</v>
      </c>
      <c r="F10" s="185" t="s">
        <v>199</v>
      </c>
      <c r="G10" s="184" t="s">
        <v>53</v>
      </c>
      <c r="H10" s="185" t="s">
        <v>199</v>
      </c>
      <c r="I10" s="184" t="s">
        <v>53</v>
      </c>
      <c r="J10" s="185" t="s">
        <v>199</v>
      </c>
      <c r="K10" s="184" t="s">
        <v>53</v>
      </c>
      <c r="L10" s="185" t="s">
        <v>199</v>
      </c>
      <c r="M10" s="184" t="s">
        <v>53</v>
      </c>
      <c r="N10" s="185" t="s">
        <v>199</v>
      </c>
      <c r="O10" s="184" t="s">
        <v>53</v>
      </c>
      <c r="P10" s="185" t="s">
        <v>199</v>
      </c>
      <c r="Q10" s="184" t="s">
        <v>53</v>
      </c>
      <c r="R10" s="185" t="s">
        <v>199</v>
      </c>
      <c r="S10" s="184" t="s">
        <v>53</v>
      </c>
      <c r="T10" s="416"/>
    </row>
    <row r="11" spans="1:20" ht="15" customHeight="1" x14ac:dyDescent="0.25">
      <c r="A11" s="429" t="s">
        <v>316</v>
      </c>
      <c r="B11" s="371" t="s">
        <v>419</v>
      </c>
      <c r="C11" s="161" t="s">
        <v>59</v>
      </c>
      <c r="D11" s="35">
        <v>9778</v>
      </c>
      <c r="E11" s="322">
        <v>40.359929999999999</v>
      </c>
      <c r="F11" s="35">
        <v>0</v>
      </c>
      <c r="G11" s="322">
        <v>0</v>
      </c>
      <c r="H11" s="35">
        <v>1079</v>
      </c>
      <c r="I11" s="322">
        <v>4.4537100000000001</v>
      </c>
      <c r="J11" s="35">
        <v>12761</v>
      </c>
      <c r="K11" s="322">
        <v>52.672640000000001</v>
      </c>
      <c r="L11" s="35">
        <v>3</v>
      </c>
      <c r="M11" s="322">
        <v>1.238E-2</v>
      </c>
      <c r="N11" s="35">
        <v>5</v>
      </c>
      <c r="O11" s="322">
        <v>2.0639999999999999E-2</v>
      </c>
      <c r="P11" s="35">
        <v>0</v>
      </c>
      <c r="Q11" s="322">
        <v>0</v>
      </c>
      <c r="R11" s="35">
        <v>601</v>
      </c>
      <c r="S11" s="322">
        <v>2.4807000000000001</v>
      </c>
      <c r="T11" s="264">
        <v>24227</v>
      </c>
    </row>
    <row r="12" spans="1:20" ht="15" customHeight="1" x14ac:dyDescent="0.25">
      <c r="A12" s="430"/>
      <c r="B12" s="117" t="s">
        <v>120</v>
      </c>
      <c r="C12" s="117" t="s">
        <v>22</v>
      </c>
      <c r="D12" s="36">
        <v>137</v>
      </c>
      <c r="E12" s="320">
        <v>0.27733000000000002</v>
      </c>
      <c r="F12" s="36">
        <v>0</v>
      </c>
      <c r="G12" s="320">
        <v>0</v>
      </c>
      <c r="H12" s="36">
        <v>104</v>
      </c>
      <c r="I12" s="320">
        <v>0.21052999999999999</v>
      </c>
      <c r="J12" s="36">
        <v>47771</v>
      </c>
      <c r="K12" s="320">
        <v>96.704390000000004</v>
      </c>
      <c r="L12" s="36">
        <v>2</v>
      </c>
      <c r="M12" s="320">
        <v>4.0499999999999998E-3</v>
      </c>
      <c r="N12" s="36">
        <v>10</v>
      </c>
      <c r="O12" s="320">
        <v>2.0240000000000001E-2</v>
      </c>
      <c r="P12" s="36">
        <v>1</v>
      </c>
      <c r="Q12" s="320">
        <v>2.0200000000000001E-3</v>
      </c>
      <c r="R12" s="36">
        <v>1374</v>
      </c>
      <c r="S12" s="320">
        <v>2.7814299999999998</v>
      </c>
      <c r="T12" s="152">
        <v>49399</v>
      </c>
    </row>
    <row r="13" spans="1:20" ht="15" customHeight="1" x14ac:dyDescent="0.25">
      <c r="A13" s="430"/>
      <c r="B13" s="117" t="s">
        <v>121</v>
      </c>
      <c r="C13" s="117" t="s">
        <v>31</v>
      </c>
      <c r="D13" s="36">
        <v>5871</v>
      </c>
      <c r="E13" s="320">
        <v>14.51709</v>
      </c>
      <c r="F13" s="36">
        <v>88</v>
      </c>
      <c r="G13" s="320">
        <v>0.21759999999999999</v>
      </c>
      <c r="H13" s="36">
        <v>463</v>
      </c>
      <c r="I13" s="320">
        <v>1.1448499999999999</v>
      </c>
      <c r="J13" s="36">
        <v>33964</v>
      </c>
      <c r="K13" s="320">
        <v>83.981999999999999</v>
      </c>
      <c r="L13" s="36">
        <v>3</v>
      </c>
      <c r="M13" s="320">
        <v>7.4200000000000004E-3</v>
      </c>
      <c r="N13" s="36">
        <v>2</v>
      </c>
      <c r="O13" s="320">
        <v>4.9500000000000004E-3</v>
      </c>
      <c r="P13" s="36">
        <v>0</v>
      </c>
      <c r="Q13" s="320">
        <v>0</v>
      </c>
      <c r="R13" s="36">
        <v>51</v>
      </c>
      <c r="S13" s="320">
        <v>0.12611</v>
      </c>
      <c r="T13" s="152">
        <v>40442</v>
      </c>
    </row>
    <row r="14" spans="1:20" ht="15" customHeight="1" x14ac:dyDescent="0.25">
      <c r="A14" s="430"/>
      <c r="B14" s="117" t="s">
        <v>111</v>
      </c>
      <c r="C14" s="117" t="s">
        <v>32</v>
      </c>
      <c r="D14" s="36">
        <v>1442</v>
      </c>
      <c r="E14" s="320">
        <v>7.8858100000000002</v>
      </c>
      <c r="F14" s="36">
        <v>93</v>
      </c>
      <c r="G14" s="320">
        <v>0.50858999999999999</v>
      </c>
      <c r="H14" s="36">
        <v>286</v>
      </c>
      <c r="I14" s="320">
        <v>1.5640400000000001</v>
      </c>
      <c r="J14" s="36">
        <v>16314</v>
      </c>
      <c r="K14" s="320">
        <v>89.215789999999998</v>
      </c>
      <c r="L14" s="36">
        <v>0</v>
      </c>
      <c r="M14" s="320">
        <v>0</v>
      </c>
      <c r="N14" s="36">
        <v>0</v>
      </c>
      <c r="O14" s="320">
        <v>0</v>
      </c>
      <c r="P14" s="36">
        <v>0</v>
      </c>
      <c r="Q14" s="320">
        <v>0</v>
      </c>
      <c r="R14" s="36">
        <v>151</v>
      </c>
      <c r="S14" s="320">
        <v>0.82577</v>
      </c>
      <c r="T14" s="152">
        <v>18286</v>
      </c>
    </row>
    <row r="15" spans="1:20" ht="15" customHeight="1" x14ac:dyDescent="0.25">
      <c r="A15" s="430"/>
      <c r="B15" s="117" t="s">
        <v>122</v>
      </c>
      <c r="C15" s="117" t="s">
        <v>33</v>
      </c>
      <c r="D15" s="36">
        <v>3497</v>
      </c>
      <c r="E15" s="320">
        <v>15.66897</v>
      </c>
      <c r="F15" s="36">
        <v>13</v>
      </c>
      <c r="G15" s="320">
        <v>5.8250000000000003E-2</v>
      </c>
      <c r="H15" s="36">
        <v>356</v>
      </c>
      <c r="I15" s="320">
        <v>1.5951299999999999</v>
      </c>
      <c r="J15" s="36">
        <v>18122</v>
      </c>
      <c r="K15" s="320">
        <v>81.199029999999993</v>
      </c>
      <c r="L15" s="36">
        <v>4</v>
      </c>
      <c r="M15" s="320">
        <v>1.7919999999999998E-2</v>
      </c>
      <c r="N15" s="36">
        <v>0</v>
      </c>
      <c r="O15" s="320">
        <v>0</v>
      </c>
      <c r="P15" s="36">
        <v>0</v>
      </c>
      <c r="Q15" s="320">
        <v>0</v>
      </c>
      <c r="R15" s="36">
        <v>326</v>
      </c>
      <c r="S15" s="320">
        <v>1.4607000000000001</v>
      </c>
      <c r="T15" s="152">
        <v>22318</v>
      </c>
    </row>
    <row r="16" spans="1:20" ht="15" customHeight="1" x14ac:dyDescent="0.25">
      <c r="A16" s="430"/>
      <c r="B16" s="117" t="s">
        <v>123</v>
      </c>
      <c r="C16" s="117" t="s">
        <v>34</v>
      </c>
      <c r="D16" s="36">
        <v>1388</v>
      </c>
      <c r="E16" s="320">
        <v>6.1350800000000003</v>
      </c>
      <c r="F16" s="36">
        <v>1</v>
      </c>
      <c r="G16" s="320">
        <v>4.4200000000000003E-3</v>
      </c>
      <c r="H16" s="36">
        <v>196</v>
      </c>
      <c r="I16" s="320">
        <v>0.86634</v>
      </c>
      <c r="J16" s="36">
        <v>21010</v>
      </c>
      <c r="K16" s="320">
        <v>92.865979999999993</v>
      </c>
      <c r="L16" s="36">
        <v>0</v>
      </c>
      <c r="M16" s="320">
        <v>0</v>
      </c>
      <c r="N16" s="36">
        <v>0</v>
      </c>
      <c r="O16" s="320">
        <v>0</v>
      </c>
      <c r="P16" s="36">
        <v>0</v>
      </c>
      <c r="Q16" s="320">
        <v>0</v>
      </c>
      <c r="R16" s="36">
        <v>29</v>
      </c>
      <c r="S16" s="320">
        <v>0.12817999999999999</v>
      </c>
      <c r="T16" s="152">
        <v>22624</v>
      </c>
    </row>
    <row r="17" spans="1:20" ht="15" customHeight="1" x14ac:dyDescent="0.25">
      <c r="A17" s="430"/>
      <c r="B17" s="117" t="s">
        <v>124</v>
      </c>
      <c r="C17" s="117" t="s">
        <v>37</v>
      </c>
      <c r="D17" s="36">
        <v>5315</v>
      </c>
      <c r="E17" s="320">
        <v>26.86243</v>
      </c>
      <c r="F17" s="36">
        <v>0</v>
      </c>
      <c r="G17" s="320">
        <v>0</v>
      </c>
      <c r="H17" s="36">
        <v>350</v>
      </c>
      <c r="I17" s="320">
        <v>1.7689299999999999</v>
      </c>
      <c r="J17" s="36">
        <v>13815</v>
      </c>
      <c r="K17" s="320">
        <v>69.822100000000006</v>
      </c>
      <c r="L17" s="36">
        <v>14</v>
      </c>
      <c r="M17" s="320">
        <v>7.0760000000000003E-2</v>
      </c>
      <c r="N17" s="36">
        <v>5</v>
      </c>
      <c r="O17" s="320">
        <v>2.5270000000000001E-2</v>
      </c>
      <c r="P17" s="36">
        <v>1</v>
      </c>
      <c r="Q17" s="320">
        <v>5.0499999999999998E-3</v>
      </c>
      <c r="R17" s="36">
        <v>286</v>
      </c>
      <c r="S17" s="320">
        <v>1.44547</v>
      </c>
      <c r="T17" s="152">
        <v>19786</v>
      </c>
    </row>
    <row r="18" spans="1:20" ht="15" customHeight="1" x14ac:dyDescent="0.25">
      <c r="A18" s="430"/>
      <c r="B18" s="117" t="s">
        <v>374</v>
      </c>
      <c r="C18" s="117" t="s">
        <v>58</v>
      </c>
      <c r="D18" s="36">
        <v>6279</v>
      </c>
      <c r="E18" s="320">
        <v>27.905429999999999</v>
      </c>
      <c r="F18" s="36">
        <v>0</v>
      </c>
      <c r="G18" s="320">
        <v>0</v>
      </c>
      <c r="H18" s="36">
        <v>310</v>
      </c>
      <c r="I18" s="320">
        <v>1.3777200000000001</v>
      </c>
      <c r="J18" s="36">
        <v>15782</v>
      </c>
      <c r="K18" s="320">
        <v>70.139099999999999</v>
      </c>
      <c r="L18" s="36">
        <v>5</v>
      </c>
      <c r="M18" s="320">
        <v>2.222E-2</v>
      </c>
      <c r="N18" s="36">
        <v>2</v>
      </c>
      <c r="O18" s="320">
        <v>8.8900000000000003E-3</v>
      </c>
      <c r="P18" s="36">
        <v>0</v>
      </c>
      <c r="Q18" s="320">
        <v>0</v>
      </c>
      <c r="R18" s="36">
        <v>123</v>
      </c>
      <c r="S18" s="320">
        <v>0.54664000000000001</v>
      </c>
      <c r="T18" s="152">
        <v>22501</v>
      </c>
    </row>
    <row r="19" spans="1:20" ht="15" customHeight="1" x14ac:dyDescent="0.25">
      <c r="A19" s="425"/>
      <c r="B19" s="341" t="s">
        <v>470</v>
      </c>
      <c r="C19" s="47" t="s">
        <v>469</v>
      </c>
      <c r="D19" s="36">
        <v>1607</v>
      </c>
      <c r="E19" s="320">
        <v>15.471259999999999</v>
      </c>
      <c r="F19" s="36">
        <v>36</v>
      </c>
      <c r="G19" s="320">
        <v>0.34659000000000001</v>
      </c>
      <c r="H19" s="36">
        <v>164</v>
      </c>
      <c r="I19" s="320">
        <v>1.5789</v>
      </c>
      <c r="J19" s="36">
        <v>8494</v>
      </c>
      <c r="K19" s="320">
        <v>81.775300000000001</v>
      </c>
      <c r="L19" s="36">
        <v>0</v>
      </c>
      <c r="M19" s="320">
        <v>0</v>
      </c>
      <c r="N19" s="36">
        <v>0</v>
      </c>
      <c r="O19" s="320">
        <v>0</v>
      </c>
      <c r="P19" s="36">
        <v>0</v>
      </c>
      <c r="Q19" s="320">
        <v>0</v>
      </c>
      <c r="R19" s="36">
        <v>86</v>
      </c>
      <c r="S19" s="320">
        <v>0.82796000000000003</v>
      </c>
      <c r="T19" s="152">
        <v>10387</v>
      </c>
    </row>
    <row r="20" spans="1:20" ht="14.4" x14ac:dyDescent="0.3">
      <c r="A20" s="422" t="s">
        <v>317</v>
      </c>
      <c r="B20" s="423"/>
      <c r="C20" s="423"/>
      <c r="D20" s="262">
        <v>35314</v>
      </c>
      <c r="E20" s="330">
        <v>15.355919999999999</v>
      </c>
      <c r="F20" s="262">
        <v>231</v>
      </c>
      <c r="G20" s="330">
        <v>0.10045</v>
      </c>
      <c r="H20" s="262">
        <v>3308</v>
      </c>
      <c r="I20" s="330">
        <v>1.43845</v>
      </c>
      <c r="J20" s="262">
        <v>188033</v>
      </c>
      <c r="K20" s="330">
        <v>81.764139999999998</v>
      </c>
      <c r="L20" s="262">
        <v>31</v>
      </c>
      <c r="M20" s="330">
        <v>1.3480000000000001E-2</v>
      </c>
      <c r="N20" s="262">
        <v>24</v>
      </c>
      <c r="O20" s="330">
        <v>1.044E-2</v>
      </c>
      <c r="P20" s="262">
        <v>2</v>
      </c>
      <c r="Q20" s="330">
        <v>8.7000000000000001E-4</v>
      </c>
      <c r="R20" s="262">
        <v>3027</v>
      </c>
      <c r="S20" s="330">
        <v>1.31626</v>
      </c>
      <c r="T20" s="265">
        <v>229970</v>
      </c>
    </row>
    <row r="21" spans="1:20" ht="15" customHeight="1" x14ac:dyDescent="0.25">
      <c r="A21" s="419" t="s">
        <v>318</v>
      </c>
      <c r="B21" s="117" t="s">
        <v>375</v>
      </c>
      <c r="C21" s="117" t="s">
        <v>30</v>
      </c>
      <c r="D21" s="36">
        <v>11341</v>
      </c>
      <c r="E21" s="320">
        <v>25.296659999999999</v>
      </c>
      <c r="F21" s="36">
        <v>438</v>
      </c>
      <c r="G21" s="320">
        <v>0.97697999999999996</v>
      </c>
      <c r="H21" s="36">
        <v>981</v>
      </c>
      <c r="I21" s="320">
        <v>2.1881699999999999</v>
      </c>
      <c r="J21" s="36">
        <v>31731</v>
      </c>
      <c r="K21" s="320">
        <v>70.777569999999997</v>
      </c>
      <c r="L21" s="36">
        <v>16</v>
      </c>
      <c r="M21" s="320">
        <v>3.569E-2</v>
      </c>
      <c r="N21" s="36">
        <v>9</v>
      </c>
      <c r="O21" s="320">
        <v>2.0070000000000001E-2</v>
      </c>
      <c r="P21" s="36">
        <v>0</v>
      </c>
      <c r="Q21" s="320">
        <v>0</v>
      </c>
      <c r="R21" s="36">
        <v>316</v>
      </c>
      <c r="S21" s="320">
        <v>0.70484999999999998</v>
      </c>
      <c r="T21" s="152">
        <v>44832</v>
      </c>
    </row>
    <row r="22" spans="1:20" ht="15" customHeight="1" x14ac:dyDescent="0.25">
      <c r="A22" s="419"/>
      <c r="B22" s="117" t="s">
        <v>376</v>
      </c>
      <c r="C22" s="117" t="s">
        <v>377</v>
      </c>
      <c r="D22" s="36">
        <v>212</v>
      </c>
      <c r="E22" s="320">
        <v>1.3338399999999999</v>
      </c>
      <c r="F22" s="36">
        <v>45</v>
      </c>
      <c r="G22" s="320">
        <v>0.28312999999999999</v>
      </c>
      <c r="H22" s="36">
        <v>102</v>
      </c>
      <c r="I22" s="320">
        <v>0.64175000000000004</v>
      </c>
      <c r="J22" s="36">
        <v>15105</v>
      </c>
      <c r="K22" s="320">
        <v>95.03586</v>
      </c>
      <c r="L22" s="36">
        <v>1</v>
      </c>
      <c r="M22" s="320">
        <v>6.2899999999999996E-3</v>
      </c>
      <c r="N22" s="36">
        <v>1</v>
      </c>
      <c r="O22" s="320">
        <v>6.2899999999999996E-3</v>
      </c>
      <c r="P22" s="36">
        <v>0</v>
      </c>
      <c r="Q22" s="320">
        <v>0</v>
      </c>
      <c r="R22" s="36">
        <v>428</v>
      </c>
      <c r="S22" s="320">
        <v>2.6928399999999999</v>
      </c>
      <c r="T22" s="152">
        <v>15894</v>
      </c>
    </row>
    <row r="23" spans="1:20" ht="15" customHeight="1" x14ac:dyDescent="0.25">
      <c r="A23" s="419"/>
      <c r="B23" s="117" t="s">
        <v>116</v>
      </c>
      <c r="C23" s="117" t="s">
        <v>35</v>
      </c>
      <c r="D23" s="36">
        <v>7292</v>
      </c>
      <c r="E23" s="320">
        <v>24.395299999999999</v>
      </c>
      <c r="F23" s="36">
        <v>59</v>
      </c>
      <c r="G23" s="320">
        <v>0.19738</v>
      </c>
      <c r="H23" s="36">
        <v>354</v>
      </c>
      <c r="I23" s="320">
        <v>1.1842999999999999</v>
      </c>
      <c r="J23" s="36">
        <v>21636</v>
      </c>
      <c r="K23" s="320">
        <v>72.382990000000007</v>
      </c>
      <c r="L23" s="36">
        <v>6</v>
      </c>
      <c r="M23" s="320">
        <v>2.0070000000000001E-2</v>
      </c>
      <c r="N23" s="36">
        <v>0</v>
      </c>
      <c r="O23" s="320">
        <v>0</v>
      </c>
      <c r="P23" s="36">
        <v>0</v>
      </c>
      <c r="Q23" s="320">
        <v>0</v>
      </c>
      <c r="R23" s="36">
        <v>544</v>
      </c>
      <c r="S23" s="320">
        <v>1.81995</v>
      </c>
      <c r="T23" s="152">
        <v>29891</v>
      </c>
    </row>
    <row r="24" spans="1:20" ht="15" customHeight="1" x14ac:dyDescent="0.25">
      <c r="A24" s="419"/>
      <c r="B24" s="117" t="s">
        <v>114</v>
      </c>
      <c r="C24" s="117" t="s">
        <v>45</v>
      </c>
      <c r="D24" s="36">
        <v>11099</v>
      </c>
      <c r="E24" s="320">
        <v>22.919509999999999</v>
      </c>
      <c r="F24" s="36">
        <v>44</v>
      </c>
      <c r="G24" s="320">
        <v>9.0859999999999996E-2</v>
      </c>
      <c r="H24" s="36">
        <v>211</v>
      </c>
      <c r="I24" s="320">
        <v>0.43572</v>
      </c>
      <c r="J24" s="36">
        <v>35820</v>
      </c>
      <c r="K24" s="320">
        <v>73.968530000000001</v>
      </c>
      <c r="L24" s="36">
        <v>3</v>
      </c>
      <c r="M24" s="320">
        <v>6.1999999999999998E-3</v>
      </c>
      <c r="N24" s="36">
        <v>4</v>
      </c>
      <c r="O24" s="320">
        <v>8.26E-3</v>
      </c>
      <c r="P24" s="36">
        <v>3</v>
      </c>
      <c r="Q24" s="320">
        <v>6.1999999999999998E-3</v>
      </c>
      <c r="R24" s="36">
        <v>1242</v>
      </c>
      <c r="S24" s="320">
        <v>2.56474</v>
      </c>
      <c r="T24" s="152">
        <v>48426</v>
      </c>
    </row>
    <row r="25" spans="1:20" ht="15" customHeight="1" x14ac:dyDescent="0.25">
      <c r="A25" s="419"/>
      <c r="B25" s="329" t="s">
        <v>408</v>
      </c>
      <c r="C25" s="47" t="s">
        <v>36</v>
      </c>
      <c r="D25" s="36">
        <v>11513</v>
      </c>
      <c r="E25" s="320">
        <v>15.524330000000001</v>
      </c>
      <c r="F25" s="36">
        <v>137</v>
      </c>
      <c r="G25" s="320">
        <v>0.18473000000000001</v>
      </c>
      <c r="H25" s="36">
        <v>411</v>
      </c>
      <c r="I25" s="320">
        <v>0.55420000000000003</v>
      </c>
      <c r="J25" s="36">
        <v>62019</v>
      </c>
      <c r="K25" s="320">
        <v>83.627510000000001</v>
      </c>
      <c r="L25" s="36">
        <v>2</v>
      </c>
      <c r="M25" s="320">
        <v>2.7000000000000001E-3</v>
      </c>
      <c r="N25" s="36">
        <v>2</v>
      </c>
      <c r="O25" s="320">
        <v>2.7000000000000001E-3</v>
      </c>
      <c r="P25" s="36">
        <v>0</v>
      </c>
      <c r="Q25" s="320">
        <v>0</v>
      </c>
      <c r="R25" s="36">
        <v>77</v>
      </c>
      <c r="S25" s="320">
        <v>0.10383000000000001</v>
      </c>
      <c r="T25" s="152">
        <v>74161</v>
      </c>
    </row>
    <row r="26" spans="1:20" ht="14.4" x14ac:dyDescent="0.3">
      <c r="A26" s="422" t="s">
        <v>319</v>
      </c>
      <c r="B26" s="423"/>
      <c r="C26" s="423"/>
      <c r="D26" s="262">
        <v>41457</v>
      </c>
      <c r="E26" s="330">
        <v>19.444759999999999</v>
      </c>
      <c r="F26" s="262">
        <v>723</v>
      </c>
      <c r="G26" s="330">
        <v>0.33911000000000002</v>
      </c>
      <c r="H26" s="262">
        <v>2059</v>
      </c>
      <c r="I26" s="330">
        <v>0.96574000000000004</v>
      </c>
      <c r="J26" s="262">
        <v>166311</v>
      </c>
      <c r="K26" s="330">
        <v>78.005570000000006</v>
      </c>
      <c r="L26" s="262">
        <v>28</v>
      </c>
      <c r="M26" s="330">
        <v>1.3129999999999999E-2</v>
      </c>
      <c r="N26" s="262">
        <v>16</v>
      </c>
      <c r="O26" s="330">
        <v>7.4999999999999997E-3</v>
      </c>
      <c r="P26" s="262">
        <v>3</v>
      </c>
      <c r="Q26" s="330">
        <v>1.41E-3</v>
      </c>
      <c r="R26" s="262">
        <v>2607</v>
      </c>
      <c r="S26" s="330">
        <v>1.2227699999999999</v>
      </c>
      <c r="T26" s="265">
        <v>213204</v>
      </c>
    </row>
    <row r="27" spans="1:20" ht="14.4" x14ac:dyDescent="0.3">
      <c r="A27" s="165" t="s">
        <v>320</v>
      </c>
      <c r="B27" s="117" t="s">
        <v>117</v>
      </c>
      <c r="C27" s="117" t="s">
        <v>29</v>
      </c>
      <c r="D27" s="36">
        <v>14664</v>
      </c>
      <c r="E27" s="320">
        <v>33.906770000000002</v>
      </c>
      <c r="F27" s="36">
        <v>16</v>
      </c>
      <c r="G27" s="320">
        <v>3.6999999999999998E-2</v>
      </c>
      <c r="H27" s="36">
        <v>580</v>
      </c>
      <c r="I27" s="320">
        <v>1.3411</v>
      </c>
      <c r="J27" s="36">
        <v>27417</v>
      </c>
      <c r="K27" s="320">
        <v>63.394840000000002</v>
      </c>
      <c r="L27" s="36">
        <v>0</v>
      </c>
      <c r="M27" s="320">
        <v>0</v>
      </c>
      <c r="N27" s="36">
        <v>7</v>
      </c>
      <c r="O27" s="320">
        <v>1.619E-2</v>
      </c>
      <c r="P27" s="36">
        <v>0</v>
      </c>
      <c r="Q27" s="320">
        <v>0</v>
      </c>
      <c r="R27" s="36">
        <v>564</v>
      </c>
      <c r="S27" s="320">
        <v>1.3041100000000001</v>
      </c>
      <c r="T27" s="152">
        <v>43248</v>
      </c>
    </row>
    <row r="28" spans="1:20" ht="14.4" x14ac:dyDescent="0.3">
      <c r="A28" s="422" t="s">
        <v>321</v>
      </c>
      <c r="B28" s="423"/>
      <c r="C28" s="423"/>
      <c r="D28" s="262">
        <v>14664</v>
      </c>
      <c r="E28" s="330">
        <v>33.906770000000002</v>
      </c>
      <c r="F28" s="262">
        <v>16</v>
      </c>
      <c r="G28" s="330">
        <v>3.6999999999999998E-2</v>
      </c>
      <c r="H28" s="262">
        <v>580</v>
      </c>
      <c r="I28" s="330">
        <v>1.3411</v>
      </c>
      <c r="J28" s="262">
        <v>27417</v>
      </c>
      <c r="K28" s="330">
        <v>63.394840000000002</v>
      </c>
      <c r="L28" s="262">
        <v>0</v>
      </c>
      <c r="M28" s="330">
        <v>0</v>
      </c>
      <c r="N28" s="262">
        <v>7</v>
      </c>
      <c r="O28" s="330">
        <v>1.619E-2</v>
      </c>
      <c r="P28" s="262">
        <v>0</v>
      </c>
      <c r="Q28" s="330">
        <v>0</v>
      </c>
      <c r="R28" s="262">
        <v>564</v>
      </c>
      <c r="S28" s="330">
        <v>1.3041100000000001</v>
      </c>
      <c r="T28" s="265">
        <v>43248</v>
      </c>
    </row>
    <row r="29" spans="1:20" ht="15" customHeight="1" x14ac:dyDescent="0.25">
      <c r="A29" s="419" t="s">
        <v>322</v>
      </c>
      <c r="B29" s="117" t="s">
        <v>127</v>
      </c>
      <c r="C29" s="117" t="s">
        <v>24</v>
      </c>
      <c r="D29" s="36">
        <v>6363</v>
      </c>
      <c r="E29" s="320">
        <v>29.522570000000002</v>
      </c>
      <c r="F29" s="36">
        <v>606</v>
      </c>
      <c r="G29" s="320">
        <v>2.8116699999999999</v>
      </c>
      <c r="H29" s="36">
        <v>769</v>
      </c>
      <c r="I29" s="320">
        <v>3.5679500000000002</v>
      </c>
      <c r="J29" s="36">
        <v>13316</v>
      </c>
      <c r="K29" s="320">
        <v>61.782580000000003</v>
      </c>
      <c r="L29" s="36">
        <v>4</v>
      </c>
      <c r="M29" s="320">
        <v>1.856E-2</v>
      </c>
      <c r="N29" s="36">
        <v>1</v>
      </c>
      <c r="O29" s="320">
        <v>4.64E-3</v>
      </c>
      <c r="P29" s="36">
        <v>0</v>
      </c>
      <c r="Q29" s="320">
        <v>0</v>
      </c>
      <c r="R29" s="36">
        <v>494</v>
      </c>
      <c r="S29" s="320">
        <v>2.2920199999999999</v>
      </c>
      <c r="T29" s="152">
        <v>21553</v>
      </c>
    </row>
    <row r="30" spans="1:20" ht="15" customHeight="1" x14ac:dyDescent="0.25">
      <c r="A30" s="419"/>
      <c r="B30" s="117" t="s">
        <v>128</v>
      </c>
      <c r="C30" s="117" t="s">
        <v>391</v>
      </c>
      <c r="D30" s="36">
        <v>3250</v>
      </c>
      <c r="E30" s="320">
        <v>23.550719999999998</v>
      </c>
      <c r="F30" s="36">
        <v>16</v>
      </c>
      <c r="G30" s="320">
        <v>0.11594</v>
      </c>
      <c r="H30" s="36">
        <v>333</v>
      </c>
      <c r="I30" s="320">
        <v>2.4130400000000001</v>
      </c>
      <c r="J30" s="36">
        <v>10104</v>
      </c>
      <c r="K30" s="320">
        <v>73.217389999999995</v>
      </c>
      <c r="L30" s="36">
        <v>1</v>
      </c>
      <c r="M30" s="320">
        <v>7.2500000000000004E-3</v>
      </c>
      <c r="N30" s="36">
        <v>0</v>
      </c>
      <c r="O30" s="320">
        <v>0</v>
      </c>
      <c r="P30" s="36">
        <v>0</v>
      </c>
      <c r="Q30" s="320">
        <v>0</v>
      </c>
      <c r="R30" s="36">
        <v>96</v>
      </c>
      <c r="S30" s="320">
        <v>0.69564999999999999</v>
      </c>
      <c r="T30" s="152">
        <v>13800</v>
      </c>
    </row>
    <row r="31" spans="1:20" ht="14.4" x14ac:dyDescent="0.3">
      <c r="A31" s="422" t="s">
        <v>323</v>
      </c>
      <c r="B31" s="423"/>
      <c r="C31" s="423"/>
      <c r="D31" s="262">
        <v>9613</v>
      </c>
      <c r="E31" s="330">
        <v>27.191469999999999</v>
      </c>
      <c r="F31" s="262">
        <v>622</v>
      </c>
      <c r="G31" s="330">
        <v>1.7594000000000001</v>
      </c>
      <c r="H31" s="262">
        <v>1102</v>
      </c>
      <c r="I31" s="330">
        <v>3.11713</v>
      </c>
      <c r="J31" s="262">
        <v>23420</v>
      </c>
      <c r="K31" s="330">
        <v>66.24615</v>
      </c>
      <c r="L31" s="262">
        <v>5</v>
      </c>
      <c r="M31" s="330">
        <v>1.414E-2</v>
      </c>
      <c r="N31" s="262">
        <v>1</v>
      </c>
      <c r="O31" s="330">
        <v>2.8300000000000001E-3</v>
      </c>
      <c r="P31" s="262">
        <v>0</v>
      </c>
      <c r="Q31" s="330">
        <v>0</v>
      </c>
      <c r="R31" s="262">
        <v>590</v>
      </c>
      <c r="S31" s="330">
        <v>1.6688799999999999</v>
      </c>
      <c r="T31" s="265">
        <v>35353</v>
      </c>
    </row>
    <row r="32" spans="1:20" ht="15" customHeight="1" x14ac:dyDescent="0.25">
      <c r="A32" s="419" t="s">
        <v>324</v>
      </c>
      <c r="B32" s="117" t="s">
        <v>129</v>
      </c>
      <c r="C32" s="117" t="s">
        <v>25</v>
      </c>
      <c r="D32" s="36">
        <v>4728</v>
      </c>
      <c r="E32" s="320">
        <v>22.056349999999998</v>
      </c>
      <c r="F32" s="36">
        <v>698</v>
      </c>
      <c r="G32" s="320">
        <v>3.2562000000000002</v>
      </c>
      <c r="H32" s="36">
        <v>114</v>
      </c>
      <c r="I32" s="320">
        <v>0.53181999999999996</v>
      </c>
      <c r="J32" s="36">
        <v>15825</v>
      </c>
      <c r="K32" s="320">
        <v>73.82441</v>
      </c>
      <c r="L32" s="36">
        <v>1</v>
      </c>
      <c r="M32" s="320">
        <v>4.6699999999999997E-3</v>
      </c>
      <c r="N32" s="36">
        <v>0</v>
      </c>
      <c r="O32" s="320">
        <v>0</v>
      </c>
      <c r="P32" s="36">
        <v>0</v>
      </c>
      <c r="Q32" s="320">
        <v>0</v>
      </c>
      <c r="R32" s="36">
        <v>70</v>
      </c>
      <c r="S32" s="320">
        <v>0.32655000000000001</v>
      </c>
      <c r="T32" s="152">
        <v>21436</v>
      </c>
    </row>
    <row r="33" spans="1:20" ht="15" customHeight="1" x14ac:dyDescent="0.25">
      <c r="A33" s="419"/>
      <c r="B33" s="117" t="s">
        <v>130</v>
      </c>
      <c r="C33" s="117" t="s">
        <v>105</v>
      </c>
      <c r="D33" s="36">
        <v>3305</v>
      </c>
      <c r="E33" s="320">
        <v>23.220680000000002</v>
      </c>
      <c r="F33" s="36">
        <v>173</v>
      </c>
      <c r="G33" s="320">
        <v>1.21549</v>
      </c>
      <c r="H33" s="36">
        <v>73</v>
      </c>
      <c r="I33" s="320">
        <v>0.51288999999999996</v>
      </c>
      <c r="J33" s="36">
        <v>10473</v>
      </c>
      <c r="K33" s="320">
        <v>73.582520000000002</v>
      </c>
      <c r="L33" s="36">
        <v>6</v>
      </c>
      <c r="M33" s="320">
        <v>4.2160000000000003E-2</v>
      </c>
      <c r="N33" s="36">
        <v>4</v>
      </c>
      <c r="O33" s="320">
        <v>2.81E-2</v>
      </c>
      <c r="P33" s="36">
        <v>0</v>
      </c>
      <c r="Q33" s="320">
        <v>0</v>
      </c>
      <c r="R33" s="36">
        <v>199</v>
      </c>
      <c r="S33" s="320">
        <v>1.3981600000000001</v>
      </c>
      <c r="T33" s="152">
        <v>14233</v>
      </c>
    </row>
    <row r="34" spans="1:20" ht="15" customHeight="1" x14ac:dyDescent="0.25">
      <c r="A34" s="419"/>
      <c r="B34" s="117" t="s">
        <v>131</v>
      </c>
      <c r="C34" s="117" t="s">
        <v>27</v>
      </c>
      <c r="D34" s="36">
        <v>2350</v>
      </c>
      <c r="E34" s="320">
        <v>15.76864</v>
      </c>
      <c r="F34" s="36">
        <v>464</v>
      </c>
      <c r="G34" s="320">
        <v>3.11347</v>
      </c>
      <c r="H34" s="36">
        <v>73</v>
      </c>
      <c r="I34" s="320">
        <v>0.48982999999999999</v>
      </c>
      <c r="J34" s="36">
        <v>11777</v>
      </c>
      <c r="K34" s="320">
        <v>79.024360000000001</v>
      </c>
      <c r="L34" s="36">
        <v>4</v>
      </c>
      <c r="M34" s="320">
        <v>2.6839999999999999E-2</v>
      </c>
      <c r="N34" s="36">
        <v>1</v>
      </c>
      <c r="O34" s="320">
        <v>6.7099999999999998E-3</v>
      </c>
      <c r="P34" s="36">
        <v>0</v>
      </c>
      <c r="Q34" s="320">
        <v>0</v>
      </c>
      <c r="R34" s="36">
        <v>234</v>
      </c>
      <c r="S34" s="320">
        <v>1.5701499999999999</v>
      </c>
      <c r="T34" s="152">
        <v>14903</v>
      </c>
    </row>
    <row r="35" spans="1:20" ht="15" customHeight="1" x14ac:dyDescent="0.25">
      <c r="A35" s="419"/>
      <c r="B35" s="117" t="s">
        <v>132</v>
      </c>
      <c r="C35" s="117" t="s">
        <v>28</v>
      </c>
      <c r="D35" s="36">
        <v>1182</v>
      </c>
      <c r="E35" s="320">
        <v>16.099160000000001</v>
      </c>
      <c r="F35" s="36">
        <v>77</v>
      </c>
      <c r="G35" s="320">
        <v>1.0487599999999999</v>
      </c>
      <c r="H35" s="36">
        <v>22</v>
      </c>
      <c r="I35" s="320">
        <v>0.29965000000000003</v>
      </c>
      <c r="J35" s="36">
        <v>6033</v>
      </c>
      <c r="K35" s="320">
        <v>82.17107</v>
      </c>
      <c r="L35" s="36">
        <v>3</v>
      </c>
      <c r="M35" s="320">
        <v>4.086E-2</v>
      </c>
      <c r="N35" s="36">
        <v>0</v>
      </c>
      <c r="O35" s="320">
        <v>0</v>
      </c>
      <c r="P35" s="36">
        <v>0</v>
      </c>
      <c r="Q35" s="320">
        <v>0</v>
      </c>
      <c r="R35" s="36">
        <v>25</v>
      </c>
      <c r="S35" s="320">
        <v>0.34050999999999998</v>
      </c>
      <c r="T35" s="152">
        <v>7342</v>
      </c>
    </row>
    <row r="36" spans="1:20" ht="15" customHeight="1" x14ac:dyDescent="0.25">
      <c r="A36" s="419"/>
      <c r="B36" s="117" t="s">
        <v>133</v>
      </c>
      <c r="C36" s="117" t="s">
        <v>106</v>
      </c>
      <c r="D36" s="36">
        <v>9769</v>
      </c>
      <c r="E36" s="320">
        <v>31.71547</v>
      </c>
      <c r="F36" s="36">
        <v>1169</v>
      </c>
      <c r="G36" s="320">
        <v>3.79521</v>
      </c>
      <c r="H36" s="36">
        <v>99</v>
      </c>
      <c r="I36" s="320">
        <v>0.32140999999999997</v>
      </c>
      <c r="J36" s="36">
        <v>19685</v>
      </c>
      <c r="K36" s="320">
        <v>63.908189999999998</v>
      </c>
      <c r="L36" s="36">
        <v>4</v>
      </c>
      <c r="M36" s="320">
        <v>1.299E-2</v>
      </c>
      <c r="N36" s="36">
        <v>1</v>
      </c>
      <c r="O36" s="320">
        <v>3.2499999999999999E-3</v>
      </c>
      <c r="P36" s="36">
        <v>0</v>
      </c>
      <c r="Q36" s="320">
        <v>0</v>
      </c>
      <c r="R36" s="36">
        <v>75</v>
      </c>
      <c r="S36" s="320">
        <v>0.24349000000000001</v>
      </c>
      <c r="T36" s="152">
        <v>30802</v>
      </c>
    </row>
    <row r="37" spans="1:20" ht="14.4" x14ac:dyDescent="0.3">
      <c r="A37" s="422" t="s">
        <v>325</v>
      </c>
      <c r="B37" s="423"/>
      <c r="C37" s="423"/>
      <c r="D37" s="262">
        <v>21334</v>
      </c>
      <c r="E37" s="330">
        <v>24.047519999999999</v>
      </c>
      <c r="F37" s="262">
        <v>2581</v>
      </c>
      <c r="G37" s="330">
        <v>2.9092799999999999</v>
      </c>
      <c r="H37" s="262">
        <v>381</v>
      </c>
      <c r="I37" s="330">
        <v>0.42946000000000001</v>
      </c>
      <c r="J37" s="262">
        <v>63793</v>
      </c>
      <c r="K37" s="330">
        <v>71.906980000000004</v>
      </c>
      <c r="L37" s="262">
        <v>18</v>
      </c>
      <c r="M37" s="330">
        <v>2.0289999999999999E-2</v>
      </c>
      <c r="N37" s="262">
        <v>6</v>
      </c>
      <c r="O37" s="330">
        <v>6.7600000000000004E-3</v>
      </c>
      <c r="P37" s="262">
        <v>0</v>
      </c>
      <c r="Q37" s="330">
        <v>0</v>
      </c>
      <c r="R37" s="262">
        <v>603</v>
      </c>
      <c r="S37" s="330">
        <v>0.67969999999999997</v>
      </c>
      <c r="T37" s="265">
        <v>88716</v>
      </c>
    </row>
    <row r="38" spans="1:20" ht="15" customHeight="1" x14ac:dyDescent="0.25">
      <c r="A38" s="419" t="s">
        <v>326</v>
      </c>
      <c r="B38" s="117" t="s">
        <v>134</v>
      </c>
      <c r="C38" s="117" t="s">
        <v>23</v>
      </c>
      <c r="D38" s="36">
        <v>5359</v>
      </c>
      <c r="E38" s="320">
        <v>24.251059999999999</v>
      </c>
      <c r="F38" s="36">
        <v>104</v>
      </c>
      <c r="G38" s="320">
        <v>0.47062999999999999</v>
      </c>
      <c r="H38" s="36">
        <v>35</v>
      </c>
      <c r="I38" s="320">
        <v>0.15839</v>
      </c>
      <c r="J38" s="36">
        <v>15107</v>
      </c>
      <c r="K38" s="320">
        <v>68.363650000000007</v>
      </c>
      <c r="L38" s="36">
        <v>1</v>
      </c>
      <c r="M38" s="320">
        <v>4.5300000000000002E-3</v>
      </c>
      <c r="N38" s="36">
        <v>3</v>
      </c>
      <c r="O38" s="320">
        <v>1.358E-2</v>
      </c>
      <c r="P38" s="36">
        <v>0</v>
      </c>
      <c r="Q38" s="320">
        <v>0</v>
      </c>
      <c r="R38" s="36">
        <v>1489</v>
      </c>
      <c r="S38" s="320">
        <v>6.7381700000000002</v>
      </c>
      <c r="T38" s="152">
        <v>22098</v>
      </c>
    </row>
    <row r="39" spans="1:20" ht="15" customHeight="1" x14ac:dyDescent="0.25">
      <c r="A39" s="419"/>
      <c r="B39" s="117" t="s">
        <v>135</v>
      </c>
      <c r="C39" s="117" t="s">
        <v>26</v>
      </c>
      <c r="D39" s="36">
        <v>6816</v>
      </c>
      <c r="E39" s="320">
        <v>29.63092</v>
      </c>
      <c r="F39" s="36">
        <v>51</v>
      </c>
      <c r="G39" s="320">
        <v>0.22170999999999999</v>
      </c>
      <c r="H39" s="36">
        <v>60</v>
      </c>
      <c r="I39" s="320">
        <v>0.26084000000000002</v>
      </c>
      <c r="J39" s="36">
        <v>15110</v>
      </c>
      <c r="K39" s="320">
        <v>65.687079999999995</v>
      </c>
      <c r="L39" s="36">
        <v>0</v>
      </c>
      <c r="M39" s="320">
        <v>0</v>
      </c>
      <c r="N39" s="36">
        <v>2</v>
      </c>
      <c r="O39" s="320">
        <v>8.6899999999999998E-3</v>
      </c>
      <c r="P39" s="36">
        <v>0</v>
      </c>
      <c r="Q39" s="320">
        <v>0</v>
      </c>
      <c r="R39" s="36">
        <v>964</v>
      </c>
      <c r="S39" s="320">
        <v>4.19076</v>
      </c>
      <c r="T39" s="152">
        <v>23003</v>
      </c>
    </row>
    <row r="40" spans="1:20" ht="15" customHeight="1" x14ac:dyDescent="0.25">
      <c r="A40" s="419"/>
      <c r="B40" s="117" t="s">
        <v>136</v>
      </c>
      <c r="C40" s="117" t="s">
        <v>196</v>
      </c>
      <c r="D40" s="36">
        <v>3371</v>
      </c>
      <c r="E40" s="320">
        <v>18.94885</v>
      </c>
      <c r="F40" s="36">
        <v>74</v>
      </c>
      <c r="G40" s="320">
        <v>0.41596</v>
      </c>
      <c r="H40" s="36">
        <v>69</v>
      </c>
      <c r="I40" s="320">
        <v>0.38785999999999998</v>
      </c>
      <c r="J40" s="36">
        <v>14050</v>
      </c>
      <c r="K40" s="320">
        <v>78.976950000000002</v>
      </c>
      <c r="L40" s="36">
        <v>0</v>
      </c>
      <c r="M40" s="320">
        <v>0</v>
      </c>
      <c r="N40" s="36">
        <v>3</v>
      </c>
      <c r="O40" s="320">
        <v>1.686E-2</v>
      </c>
      <c r="P40" s="36">
        <v>0</v>
      </c>
      <c r="Q40" s="320">
        <v>0</v>
      </c>
      <c r="R40" s="36">
        <v>223</v>
      </c>
      <c r="S40" s="320">
        <v>1.2535099999999999</v>
      </c>
      <c r="T40" s="152">
        <v>17790</v>
      </c>
    </row>
    <row r="41" spans="1:20" ht="15" customHeight="1" x14ac:dyDescent="0.25">
      <c r="A41" s="419"/>
      <c r="B41" s="117" t="s">
        <v>137</v>
      </c>
      <c r="C41" s="117" t="s">
        <v>19</v>
      </c>
      <c r="D41" s="36">
        <v>4307</v>
      </c>
      <c r="E41" s="320">
        <v>22.725829999999998</v>
      </c>
      <c r="F41" s="36">
        <v>4</v>
      </c>
      <c r="G41" s="320">
        <v>2.111E-2</v>
      </c>
      <c r="H41" s="36">
        <v>70</v>
      </c>
      <c r="I41" s="320">
        <v>0.36935000000000001</v>
      </c>
      <c r="J41" s="36">
        <v>14536</v>
      </c>
      <c r="K41" s="320">
        <v>76.699029999999993</v>
      </c>
      <c r="L41" s="36">
        <v>0</v>
      </c>
      <c r="M41" s="320">
        <v>0</v>
      </c>
      <c r="N41" s="36">
        <v>14</v>
      </c>
      <c r="O41" s="320">
        <v>7.3870000000000005E-2</v>
      </c>
      <c r="P41" s="36">
        <v>0</v>
      </c>
      <c r="Q41" s="320">
        <v>0</v>
      </c>
      <c r="R41" s="36">
        <v>21</v>
      </c>
      <c r="S41" s="320">
        <v>0.11081000000000001</v>
      </c>
      <c r="T41" s="152">
        <v>18952</v>
      </c>
    </row>
    <row r="42" spans="1:20" ht="15" customHeight="1" x14ac:dyDescent="0.25">
      <c r="A42" s="419"/>
      <c r="B42" s="117" t="s">
        <v>379</v>
      </c>
      <c r="C42" s="117" t="s">
        <v>378</v>
      </c>
      <c r="D42" s="36">
        <v>7509</v>
      </c>
      <c r="E42" s="320">
        <v>20.423210000000001</v>
      </c>
      <c r="F42" s="36">
        <v>90</v>
      </c>
      <c r="G42" s="320">
        <v>0.24478</v>
      </c>
      <c r="H42" s="36">
        <v>163</v>
      </c>
      <c r="I42" s="320">
        <v>0.44333</v>
      </c>
      <c r="J42" s="36">
        <v>28779</v>
      </c>
      <c r="K42" s="320">
        <v>78.274000000000001</v>
      </c>
      <c r="L42" s="36">
        <v>1</v>
      </c>
      <c r="M42" s="320">
        <v>2.7200000000000002E-3</v>
      </c>
      <c r="N42" s="36">
        <v>3</v>
      </c>
      <c r="O42" s="320">
        <v>8.1600000000000006E-3</v>
      </c>
      <c r="P42" s="36">
        <v>0</v>
      </c>
      <c r="Q42" s="320">
        <v>0</v>
      </c>
      <c r="R42" s="36">
        <v>222</v>
      </c>
      <c r="S42" s="320">
        <v>0.6038</v>
      </c>
      <c r="T42" s="152">
        <v>36767</v>
      </c>
    </row>
    <row r="43" spans="1:20" ht="14.4" x14ac:dyDescent="0.3">
      <c r="A43" s="422" t="s">
        <v>327</v>
      </c>
      <c r="B43" s="423"/>
      <c r="C43" s="423"/>
      <c r="D43" s="262">
        <v>27362</v>
      </c>
      <c r="E43" s="330">
        <v>23.06888</v>
      </c>
      <c r="F43" s="262">
        <v>323</v>
      </c>
      <c r="G43" s="330">
        <v>0.27232000000000001</v>
      </c>
      <c r="H43" s="262">
        <v>397</v>
      </c>
      <c r="I43" s="330">
        <v>0.33471000000000001</v>
      </c>
      <c r="J43" s="262">
        <v>87582</v>
      </c>
      <c r="K43" s="330">
        <v>73.840320000000006</v>
      </c>
      <c r="L43" s="262">
        <v>2</v>
      </c>
      <c r="M43" s="330">
        <v>1.6900000000000001E-3</v>
      </c>
      <c r="N43" s="262">
        <v>25</v>
      </c>
      <c r="O43" s="330">
        <v>2.1080000000000002E-2</v>
      </c>
      <c r="P43" s="262">
        <v>0</v>
      </c>
      <c r="Q43" s="330">
        <v>0</v>
      </c>
      <c r="R43" s="262">
        <v>2919</v>
      </c>
      <c r="S43" s="330">
        <v>2.4610099999999999</v>
      </c>
      <c r="T43" s="265">
        <v>118610</v>
      </c>
    </row>
    <row r="44" spans="1:20" ht="15" customHeight="1" x14ac:dyDescent="0.25">
      <c r="A44" s="419" t="s">
        <v>10</v>
      </c>
      <c r="B44" s="117" t="s">
        <v>138</v>
      </c>
      <c r="C44" s="117" t="s">
        <v>17</v>
      </c>
      <c r="D44" s="36">
        <v>283</v>
      </c>
      <c r="E44" s="320">
        <v>5.2310499999999998</v>
      </c>
      <c r="F44" s="36">
        <v>133</v>
      </c>
      <c r="G44" s="320">
        <v>2.4584100000000002</v>
      </c>
      <c r="H44" s="36">
        <v>41</v>
      </c>
      <c r="I44" s="320">
        <v>0.75785999999999998</v>
      </c>
      <c r="J44" s="36">
        <v>4886</v>
      </c>
      <c r="K44" s="320">
        <v>90.314229999999995</v>
      </c>
      <c r="L44" s="36">
        <v>0</v>
      </c>
      <c r="M44" s="320">
        <v>0</v>
      </c>
      <c r="N44" s="36">
        <v>0</v>
      </c>
      <c r="O44" s="320">
        <v>0</v>
      </c>
      <c r="P44" s="36">
        <v>0</v>
      </c>
      <c r="Q44" s="320">
        <v>0</v>
      </c>
      <c r="R44" s="36">
        <v>67</v>
      </c>
      <c r="S44" s="320">
        <v>1.2384500000000001</v>
      </c>
      <c r="T44" s="152">
        <v>5410</v>
      </c>
    </row>
    <row r="45" spans="1:20" ht="15" customHeight="1" x14ac:dyDescent="0.25">
      <c r="A45" s="419"/>
      <c r="B45" s="117" t="s">
        <v>139</v>
      </c>
      <c r="C45" s="117" t="s">
        <v>18</v>
      </c>
      <c r="D45" s="36">
        <v>2454</v>
      </c>
      <c r="E45" s="320">
        <v>16.4268</v>
      </c>
      <c r="F45" s="36">
        <v>203</v>
      </c>
      <c r="G45" s="320">
        <v>1.35886</v>
      </c>
      <c r="H45" s="36">
        <v>20</v>
      </c>
      <c r="I45" s="320">
        <v>0.13388</v>
      </c>
      <c r="J45" s="36">
        <v>10698</v>
      </c>
      <c r="K45" s="320">
        <v>71.611220000000003</v>
      </c>
      <c r="L45" s="36">
        <v>5</v>
      </c>
      <c r="M45" s="320">
        <v>3.347E-2</v>
      </c>
      <c r="N45" s="36">
        <v>4</v>
      </c>
      <c r="O45" s="320">
        <v>2.6780000000000002E-2</v>
      </c>
      <c r="P45" s="36">
        <v>1</v>
      </c>
      <c r="Q45" s="320">
        <v>6.6899999999999998E-3</v>
      </c>
      <c r="R45" s="36">
        <v>1554</v>
      </c>
      <c r="S45" s="320">
        <v>10.4023</v>
      </c>
      <c r="T45" s="152">
        <v>14939</v>
      </c>
    </row>
    <row r="46" spans="1:20" ht="15" customHeight="1" x14ac:dyDescent="0.25">
      <c r="A46" s="419"/>
      <c r="B46" s="117" t="s">
        <v>140</v>
      </c>
      <c r="C46" s="117" t="s">
        <v>20</v>
      </c>
      <c r="D46" s="36">
        <v>1845</v>
      </c>
      <c r="E46" s="320">
        <v>12.429259999999999</v>
      </c>
      <c r="F46" s="36">
        <v>245</v>
      </c>
      <c r="G46" s="320">
        <v>1.6505000000000001</v>
      </c>
      <c r="H46" s="36">
        <v>50</v>
      </c>
      <c r="I46" s="320">
        <v>0.33683999999999997</v>
      </c>
      <c r="J46" s="36">
        <v>12616</v>
      </c>
      <c r="K46" s="320">
        <v>84.990570000000005</v>
      </c>
      <c r="L46" s="36">
        <v>1</v>
      </c>
      <c r="M46" s="320">
        <v>6.7400000000000003E-3</v>
      </c>
      <c r="N46" s="36">
        <v>1</v>
      </c>
      <c r="O46" s="320">
        <v>6.7400000000000003E-3</v>
      </c>
      <c r="P46" s="36">
        <v>1</v>
      </c>
      <c r="Q46" s="320">
        <v>6.7400000000000003E-3</v>
      </c>
      <c r="R46" s="36">
        <v>85</v>
      </c>
      <c r="S46" s="320">
        <v>0.57262000000000002</v>
      </c>
      <c r="T46" s="152">
        <v>14844</v>
      </c>
    </row>
    <row r="47" spans="1:20" ht="15" customHeight="1" x14ac:dyDescent="0.25">
      <c r="A47" s="419"/>
      <c r="B47" s="117" t="s">
        <v>141</v>
      </c>
      <c r="C47" s="117" t="s">
        <v>46</v>
      </c>
      <c r="D47" s="36">
        <v>14161</v>
      </c>
      <c r="E47" s="320">
        <v>36.268410000000003</v>
      </c>
      <c r="F47" s="36">
        <v>245</v>
      </c>
      <c r="G47" s="320">
        <v>0.62748000000000004</v>
      </c>
      <c r="H47" s="36">
        <v>127</v>
      </c>
      <c r="I47" s="320">
        <v>0.32527</v>
      </c>
      <c r="J47" s="36">
        <v>22562</v>
      </c>
      <c r="K47" s="320">
        <v>57.784610000000001</v>
      </c>
      <c r="L47" s="36">
        <v>129</v>
      </c>
      <c r="M47" s="320">
        <v>0.33039000000000002</v>
      </c>
      <c r="N47" s="36">
        <v>77</v>
      </c>
      <c r="O47" s="320">
        <v>0.19721</v>
      </c>
      <c r="P47" s="36">
        <v>0</v>
      </c>
      <c r="Q47" s="320">
        <v>0</v>
      </c>
      <c r="R47" s="36">
        <v>1744</v>
      </c>
      <c r="S47" s="320">
        <v>4.4666399999999999</v>
      </c>
      <c r="T47" s="152">
        <v>39045</v>
      </c>
    </row>
    <row r="48" spans="1:20" ht="14.4" x14ac:dyDescent="0.3">
      <c r="A48" s="422" t="s">
        <v>157</v>
      </c>
      <c r="B48" s="423"/>
      <c r="C48" s="423"/>
      <c r="D48" s="262">
        <v>18743</v>
      </c>
      <c r="E48" s="330">
        <v>25.24718</v>
      </c>
      <c r="F48" s="262">
        <v>826</v>
      </c>
      <c r="G48" s="330">
        <v>1.1126400000000001</v>
      </c>
      <c r="H48" s="262">
        <v>238</v>
      </c>
      <c r="I48" s="330">
        <v>0.32058999999999999</v>
      </c>
      <c r="J48" s="262">
        <v>50762</v>
      </c>
      <c r="K48" s="330">
        <v>68.377380000000002</v>
      </c>
      <c r="L48" s="262">
        <v>135</v>
      </c>
      <c r="M48" s="330">
        <v>0.18185000000000001</v>
      </c>
      <c r="N48" s="262">
        <v>82</v>
      </c>
      <c r="O48" s="330">
        <v>0.11046</v>
      </c>
      <c r="P48" s="262">
        <v>2</v>
      </c>
      <c r="Q48" s="330">
        <v>2.6900000000000001E-3</v>
      </c>
      <c r="R48" s="262">
        <v>3450</v>
      </c>
      <c r="S48" s="330">
        <v>4.6472199999999999</v>
      </c>
      <c r="T48" s="265">
        <v>74238</v>
      </c>
    </row>
    <row r="49" spans="1:20" ht="15" customHeight="1" x14ac:dyDescent="0.25">
      <c r="A49" s="261" t="s">
        <v>14</v>
      </c>
      <c r="B49" s="306" t="s">
        <v>420</v>
      </c>
      <c r="C49" s="117" t="s">
        <v>21</v>
      </c>
      <c r="D49" s="36">
        <v>8753</v>
      </c>
      <c r="E49" s="320">
        <v>35.244610000000002</v>
      </c>
      <c r="F49" s="36">
        <v>0</v>
      </c>
      <c r="G49" s="320">
        <v>0</v>
      </c>
      <c r="H49" s="36">
        <v>74</v>
      </c>
      <c r="I49" s="320">
        <v>0.29797000000000001</v>
      </c>
      <c r="J49" s="36">
        <v>14761</v>
      </c>
      <c r="K49" s="320">
        <v>59.436279999999996</v>
      </c>
      <c r="L49" s="36">
        <v>16</v>
      </c>
      <c r="M49" s="320">
        <v>6.4430000000000001E-2</v>
      </c>
      <c r="N49" s="36">
        <v>3</v>
      </c>
      <c r="O49" s="320">
        <v>1.208E-2</v>
      </c>
      <c r="P49" s="36">
        <v>1</v>
      </c>
      <c r="Q49" s="320">
        <v>4.0299999999999997E-3</v>
      </c>
      <c r="R49" s="36">
        <v>1227</v>
      </c>
      <c r="S49" s="320">
        <v>4.9406100000000004</v>
      </c>
      <c r="T49" s="152">
        <v>24835</v>
      </c>
    </row>
    <row r="50" spans="1:20" ht="14.4" x14ac:dyDescent="0.3">
      <c r="A50" s="422" t="s">
        <v>158</v>
      </c>
      <c r="B50" s="423"/>
      <c r="C50" s="423"/>
      <c r="D50" s="262">
        <v>8753</v>
      </c>
      <c r="E50" s="330">
        <v>35.244610000000002</v>
      </c>
      <c r="F50" s="262">
        <v>0</v>
      </c>
      <c r="G50" s="330">
        <v>0</v>
      </c>
      <c r="H50" s="262">
        <v>74</v>
      </c>
      <c r="I50" s="330">
        <v>0.29797000000000001</v>
      </c>
      <c r="J50" s="262">
        <v>14761</v>
      </c>
      <c r="K50" s="330">
        <v>59.436279999999996</v>
      </c>
      <c r="L50" s="262">
        <v>16</v>
      </c>
      <c r="M50" s="330">
        <v>6.4430000000000001E-2</v>
      </c>
      <c r="N50" s="262">
        <v>3</v>
      </c>
      <c r="O50" s="330">
        <v>1.208E-2</v>
      </c>
      <c r="P50" s="262">
        <v>1</v>
      </c>
      <c r="Q50" s="330">
        <v>4.0299999999999997E-3</v>
      </c>
      <c r="R50" s="262">
        <v>1227</v>
      </c>
      <c r="S50" s="330">
        <v>4.9406100000000004</v>
      </c>
      <c r="T50" s="265">
        <v>24835</v>
      </c>
    </row>
    <row r="51" spans="1:20" ht="15" customHeight="1" x14ac:dyDescent="0.25">
      <c r="A51" s="419" t="s">
        <v>8</v>
      </c>
      <c r="B51" s="117" t="s">
        <v>380</v>
      </c>
      <c r="C51" s="117" t="s">
        <v>60</v>
      </c>
      <c r="D51" s="36">
        <v>13736</v>
      </c>
      <c r="E51" s="320">
        <v>30.19698</v>
      </c>
      <c r="F51" s="36">
        <v>373</v>
      </c>
      <c r="G51" s="320">
        <v>0.82</v>
      </c>
      <c r="H51" s="36">
        <v>345</v>
      </c>
      <c r="I51" s="320">
        <v>0.75844</v>
      </c>
      <c r="J51" s="36">
        <v>30456</v>
      </c>
      <c r="K51" s="320">
        <v>66.953919999999997</v>
      </c>
      <c r="L51" s="36">
        <v>80</v>
      </c>
      <c r="M51" s="320">
        <v>0.17587</v>
      </c>
      <c r="N51" s="36">
        <v>19</v>
      </c>
      <c r="O51" s="320">
        <v>4.1770000000000002E-2</v>
      </c>
      <c r="P51" s="36">
        <v>2</v>
      </c>
      <c r="Q51" s="320">
        <v>4.4000000000000003E-3</v>
      </c>
      <c r="R51" s="36">
        <v>477</v>
      </c>
      <c r="S51" s="320">
        <v>1.04863</v>
      </c>
      <c r="T51" s="152">
        <v>45488</v>
      </c>
    </row>
    <row r="52" spans="1:20" ht="15" customHeight="1" x14ac:dyDescent="0.25">
      <c r="A52" s="419"/>
      <c r="B52" s="117" t="s">
        <v>142</v>
      </c>
      <c r="C52" s="117" t="s">
        <v>38</v>
      </c>
      <c r="D52" s="36">
        <v>7014</v>
      </c>
      <c r="E52" s="320">
        <v>24.983969999999999</v>
      </c>
      <c r="F52" s="36">
        <v>124</v>
      </c>
      <c r="G52" s="320">
        <v>0.44169000000000003</v>
      </c>
      <c r="H52" s="36">
        <v>23</v>
      </c>
      <c r="I52" s="320">
        <v>8.1930000000000003E-2</v>
      </c>
      <c r="J52" s="36">
        <v>20769</v>
      </c>
      <c r="K52" s="320">
        <v>73.979479999999995</v>
      </c>
      <c r="L52" s="36">
        <v>2</v>
      </c>
      <c r="M52" s="320">
        <v>7.1199999999999996E-3</v>
      </c>
      <c r="N52" s="36">
        <v>0</v>
      </c>
      <c r="O52" s="320">
        <v>0</v>
      </c>
      <c r="P52" s="36">
        <v>0</v>
      </c>
      <c r="Q52" s="320">
        <v>0</v>
      </c>
      <c r="R52" s="36">
        <v>142</v>
      </c>
      <c r="S52" s="320">
        <v>0.50580999999999998</v>
      </c>
      <c r="T52" s="152">
        <v>28074</v>
      </c>
    </row>
    <row r="53" spans="1:20" ht="15" customHeight="1" x14ac:dyDescent="0.25">
      <c r="A53" s="419"/>
      <c r="B53" s="117" t="s">
        <v>143</v>
      </c>
      <c r="C53" s="117" t="s">
        <v>39</v>
      </c>
      <c r="D53" s="36">
        <v>1887</v>
      </c>
      <c r="E53" s="320">
        <v>9.4152299999999993</v>
      </c>
      <c r="F53" s="36">
        <v>137</v>
      </c>
      <c r="G53" s="320">
        <v>0.68355999999999995</v>
      </c>
      <c r="H53" s="36">
        <v>11</v>
      </c>
      <c r="I53" s="320">
        <v>5.4879999999999998E-2</v>
      </c>
      <c r="J53" s="36">
        <v>17264</v>
      </c>
      <c r="K53" s="320">
        <v>86.139110000000002</v>
      </c>
      <c r="L53" s="36">
        <v>4</v>
      </c>
      <c r="M53" s="320">
        <v>1.9959999999999999E-2</v>
      </c>
      <c r="N53" s="36">
        <v>3</v>
      </c>
      <c r="O53" s="320">
        <v>1.4970000000000001E-2</v>
      </c>
      <c r="P53" s="36">
        <v>0</v>
      </c>
      <c r="Q53" s="320">
        <v>0</v>
      </c>
      <c r="R53" s="36">
        <v>736</v>
      </c>
      <c r="S53" s="320">
        <v>3.6722899999999998</v>
      </c>
      <c r="T53" s="152">
        <v>20042</v>
      </c>
    </row>
    <row r="54" spans="1:20" ht="15" customHeight="1" x14ac:dyDescent="0.25">
      <c r="A54" s="419"/>
      <c r="B54" s="117" t="s">
        <v>381</v>
      </c>
      <c r="C54" s="117" t="s">
        <v>40</v>
      </c>
      <c r="D54" s="36">
        <v>7484</v>
      </c>
      <c r="E54" s="320">
        <v>21.25412</v>
      </c>
      <c r="F54" s="36">
        <v>489</v>
      </c>
      <c r="G54" s="320">
        <v>1.38873</v>
      </c>
      <c r="H54" s="36">
        <v>97</v>
      </c>
      <c r="I54" s="320">
        <v>0.27546999999999999</v>
      </c>
      <c r="J54" s="36">
        <v>25430</v>
      </c>
      <c r="K54" s="320">
        <v>72.219700000000003</v>
      </c>
      <c r="L54" s="36">
        <v>3</v>
      </c>
      <c r="M54" s="320">
        <v>8.5199999999999998E-3</v>
      </c>
      <c r="N54" s="36">
        <v>11</v>
      </c>
      <c r="O54" s="320">
        <v>3.124E-2</v>
      </c>
      <c r="P54" s="36">
        <v>0</v>
      </c>
      <c r="Q54" s="320">
        <v>0</v>
      </c>
      <c r="R54" s="36">
        <v>1698</v>
      </c>
      <c r="S54" s="320">
        <v>4.8222199999999997</v>
      </c>
      <c r="T54" s="152">
        <v>35212</v>
      </c>
    </row>
    <row r="55" spans="1:20" ht="15" customHeight="1" x14ac:dyDescent="0.25">
      <c r="A55" s="419"/>
      <c r="B55" s="117" t="s">
        <v>382</v>
      </c>
      <c r="C55" s="117" t="s">
        <v>41</v>
      </c>
      <c r="D55" s="36">
        <v>588</v>
      </c>
      <c r="E55" s="320">
        <v>3.4801099999999998</v>
      </c>
      <c r="F55" s="36">
        <v>16</v>
      </c>
      <c r="G55" s="320">
        <v>9.4700000000000006E-2</v>
      </c>
      <c r="H55" s="36">
        <v>332</v>
      </c>
      <c r="I55" s="320">
        <v>1.96496</v>
      </c>
      <c r="J55" s="36">
        <v>15959</v>
      </c>
      <c r="K55" s="320">
        <v>94.454310000000007</v>
      </c>
      <c r="L55" s="36">
        <v>0</v>
      </c>
      <c r="M55" s="320">
        <v>0</v>
      </c>
      <c r="N55" s="36">
        <v>1</v>
      </c>
      <c r="O55" s="320">
        <v>5.9199999999999999E-3</v>
      </c>
      <c r="P55" s="36">
        <v>0</v>
      </c>
      <c r="Q55" s="320">
        <v>0</v>
      </c>
      <c r="R55" s="36">
        <v>0</v>
      </c>
      <c r="S55" s="320">
        <v>0</v>
      </c>
      <c r="T55" s="152">
        <v>16896</v>
      </c>
    </row>
    <row r="56" spans="1:20" ht="15" customHeight="1" x14ac:dyDescent="0.25">
      <c r="A56" s="419"/>
      <c r="B56" s="117" t="s">
        <v>144</v>
      </c>
      <c r="C56" s="117" t="s">
        <v>42</v>
      </c>
      <c r="D56" s="36">
        <v>5217</v>
      </c>
      <c r="E56" s="320">
        <v>17.338560000000001</v>
      </c>
      <c r="F56" s="36">
        <v>18</v>
      </c>
      <c r="G56" s="320">
        <v>5.9819999999999998E-2</v>
      </c>
      <c r="H56" s="36">
        <v>59</v>
      </c>
      <c r="I56" s="320">
        <v>0.19608</v>
      </c>
      <c r="J56" s="36">
        <v>23887</v>
      </c>
      <c r="K56" s="320">
        <v>79.387820000000005</v>
      </c>
      <c r="L56" s="36">
        <v>3</v>
      </c>
      <c r="M56" s="320">
        <v>9.9699999999999997E-3</v>
      </c>
      <c r="N56" s="36">
        <v>0</v>
      </c>
      <c r="O56" s="320">
        <v>0</v>
      </c>
      <c r="P56" s="36">
        <v>0</v>
      </c>
      <c r="Q56" s="320">
        <v>0</v>
      </c>
      <c r="R56" s="36">
        <v>905</v>
      </c>
      <c r="S56" s="320">
        <v>3.0077400000000001</v>
      </c>
      <c r="T56" s="152">
        <v>30089</v>
      </c>
    </row>
    <row r="57" spans="1:20" ht="14.4" x14ac:dyDescent="0.3">
      <c r="A57" s="422" t="s">
        <v>159</v>
      </c>
      <c r="B57" s="423"/>
      <c r="C57" s="423"/>
      <c r="D57" s="262">
        <v>35926</v>
      </c>
      <c r="E57" s="330">
        <v>20.43561</v>
      </c>
      <c r="F57" s="262">
        <v>1157</v>
      </c>
      <c r="G57" s="330">
        <v>0.65812999999999999</v>
      </c>
      <c r="H57" s="262">
        <v>867</v>
      </c>
      <c r="I57" s="330">
        <v>0.49317</v>
      </c>
      <c r="J57" s="262">
        <v>133765</v>
      </c>
      <c r="K57" s="330">
        <v>76.08887</v>
      </c>
      <c r="L57" s="262">
        <v>92</v>
      </c>
      <c r="M57" s="330">
        <v>5.2330000000000002E-2</v>
      </c>
      <c r="N57" s="262">
        <v>34</v>
      </c>
      <c r="O57" s="330">
        <v>1.934E-2</v>
      </c>
      <c r="P57" s="262">
        <v>2</v>
      </c>
      <c r="Q57" s="330">
        <v>1.14E-3</v>
      </c>
      <c r="R57" s="262">
        <v>3958</v>
      </c>
      <c r="S57" s="330">
        <v>2.2514099999999999</v>
      </c>
      <c r="T57" s="265">
        <v>175801</v>
      </c>
    </row>
    <row r="58" spans="1:20" ht="15" customHeight="1" x14ac:dyDescent="0.25">
      <c r="A58" s="419" t="s">
        <v>9</v>
      </c>
      <c r="B58" s="117" t="s">
        <v>383</v>
      </c>
      <c r="C58" s="117" t="s">
        <v>289</v>
      </c>
      <c r="D58" s="36">
        <v>11572</v>
      </c>
      <c r="E58" s="320">
        <v>37.092120000000001</v>
      </c>
      <c r="F58" s="36">
        <v>151</v>
      </c>
      <c r="G58" s="320">
        <v>0.48401</v>
      </c>
      <c r="H58" s="36">
        <v>445</v>
      </c>
      <c r="I58" s="320">
        <v>1.4263699999999999</v>
      </c>
      <c r="J58" s="36">
        <v>17867</v>
      </c>
      <c r="K58" s="320">
        <v>57.2697</v>
      </c>
      <c r="L58" s="36">
        <v>6</v>
      </c>
      <c r="M58" s="320">
        <v>1.9230000000000001E-2</v>
      </c>
      <c r="N58" s="36">
        <v>20</v>
      </c>
      <c r="O58" s="320">
        <v>6.411E-2</v>
      </c>
      <c r="P58" s="36">
        <v>0</v>
      </c>
      <c r="Q58" s="320">
        <v>0</v>
      </c>
      <c r="R58" s="36">
        <v>1137</v>
      </c>
      <c r="S58" s="320">
        <v>3.64446</v>
      </c>
      <c r="T58" s="152">
        <v>31198</v>
      </c>
    </row>
    <row r="59" spans="1:20" ht="15" customHeight="1" x14ac:dyDescent="0.25">
      <c r="A59" s="419"/>
      <c r="B59" s="117" t="s">
        <v>384</v>
      </c>
      <c r="C59" s="117" t="s">
        <v>43</v>
      </c>
      <c r="D59" s="36">
        <v>2415</v>
      </c>
      <c r="E59" s="320">
        <v>9.4527900000000002</v>
      </c>
      <c r="F59" s="36">
        <v>20</v>
      </c>
      <c r="G59" s="320">
        <v>7.8280000000000002E-2</v>
      </c>
      <c r="H59" s="36">
        <v>154</v>
      </c>
      <c r="I59" s="320">
        <v>0.60279000000000005</v>
      </c>
      <c r="J59" s="36">
        <v>18897</v>
      </c>
      <c r="K59" s="320">
        <v>73.966650000000001</v>
      </c>
      <c r="L59" s="36">
        <v>8</v>
      </c>
      <c r="M59" s="320">
        <v>3.1309999999999998E-2</v>
      </c>
      <c r="N59" s="36">
        <v>3</v>
      </c>
      <c r="O59" s="320">
        <v>1.174E-2</v>
      </c>
      <c r="P59" s="36">
        <v>0</v>
      </c>
      <c r="Q59" s="320">
        <v>0</v>
      </c>
      <c r="R59" s="36">
        <v>4051</v>
      </c>
      <c r="S59" s="320">
        <v>15.85643</v>
      </c>
      <c r="T59" s="152">
        <v>25548</v>
      </c>
    </row>
    <row r="60" spans="1:20" ht="15" customHeight="1" x14ac:dyDescent="0.25">
      <c r="A60" s="419"/>
      <c r="B60" s="117" t="s">
        <v>145</v>
      </c>
      <c r="C60" s="117" t="s">
        <v>44</v>
      </c>
      <c r="D60" s="36">
        <v>4234</v>
      </c>
      <c r="E60" s="320">
        <v>18.013960000000001</v>
      </c>
      <c r="F60" s="36">
        <v>49</v>
      </c>
      <c r="G60" s="320">
        <v>0.20848</v>
      </c>
      <c r="H60" s="36">
        <v>64</v>
      </c>
      <c r="I60" s="320">
        <v>0.27228999999999998</v>
      </c>
      <c r="J60" s="36">
        <v>19119</v>
      </c>
      <c r="K60" s="320">
        <v>81.343599999999995</v>
      </c>
      <c r="L60" s="36">
        <v>4</v>
      </c>
      <c r="M60" s="320">
        <v>1.702E-2</v>
      </c>
      <c r="N60" s="36">
        <v>3</v>
      </c>
      <c r="O60" s="320">
        <v>1.2760000000000001E-2</v>
      </c>
      <c r="P60" s="36">
        <v>0</v>
      </c>
      <c r="Q60" s="320">
        <v>0</v>
      </c>
      <c r="R60" s="36">
        <v>31</v>
      </c>
      <c r="S60" s="320">
        <v>0.13189000000000001</v>
      </c>
      <c r="T60" s="152">
        <v>23504</v>
      </c>
    </row>
    <row r="61" spans="1:20" ht="15" customHeight="1" x14ac:dyDescent="0.25">
      <c r="A61" s="419"/>
      <c r="B61" s="117" t="s">
        <v>146</v>
      </c>
      <c r="C61" s="117" t="s">
        <v>198</v>
      </c>
      <c r="D61" s="36">
        <v>6208</v>
      </c>
      <c r="E61" s="320">
        <v>18.90147</v>
      </c>
      <c r="F61" s="36">
        <v>194</v>
      </c>
      <c r="G61" s="320">
        <v>0.59067000000000003</v>
      </c>
      <c r="H61" s="36">
        <v>251</v>
      </c>
      <c r="I61" s="320">
        <v>0.76422000000000001</v>
      </c>
      <c r="J61" s="36">
        <v>25694</v>
      </c>
      <c r="K61" s="320">
        <v>78.230419999999995</v>
      </c>
      <c r="L61" s="36">
        <v>10</v>
      </c>
      <c r="M61" s="320">
        <v>3.0450000000000001E-2</v>
      </c>
      <c r="N61" s="36">
        <v>5</v>
      </c>
      <c r="O61" s="320">
        <v>1.5219999999999999E-2</v>
      </c>
      <c r="P61" s="36">
        <v>10</v>
      </c>
      <c r="Q61" s="320">
        <v>3.0450000000000001E-2</v>
      </c>
      <c r="R61" s="36">
        <v>472</v>
      </c>
      <c r="S61" s="320">
        <v>1.4371</v>
      </c>
      <c r="T61" s="152">
        <v>32844</v>
      </c>
    </row>
    <row r="62" spans="1:20" ht="14.4" x14ac:dyDescent="0.3">
      <c r="A62" s="422" t="s">
        <v>160</v>
      </c>
      <c r="B62" s="423"/>
      <c r="C62" s="423"/>
      <c r="D62" s="262">
        <v>24429</v>
      </c>
      <c r="E62" s="330">
        <v>21.600619999999999</v>
      </c>
      <c r="F62" s="262">
        <v>414</v>
      </c>
      <c r="G62" s="330">
        <v>0.36607000000000001</v>
      </c>
      <c r="H62" s="262">
        <v>914</v>
      </c>
      <c r="I62" s="330">
        <v>0.80818000000000001</v>
      </c>
      <c r="J62" s="262">
        <v>81577</v>
      </c>
      <c r="K62" s="330">
        <v>72.13203</v>
      </c>
      <c r="L62" s="262">
        <v>28</v>
      </c>
      <c r="M62" s="330">
        <v>2.4760000000000001E-2</v>
      </c>
      <c r="N62" s="262">
        <v>31</v>
      </c>
      <c r="O62" s="330">
        <v>2.741E-2</v>
      </c>
      <c r="P62" s="262">
        <v>10</v>
      </c>
      <c r="Q62" s="330">
        <v>8.8400000000000006E-3</v>
      </c>
      <c r="R62" s="262">
        <v>5691</v>
      </c>
      <c r="S62" s="330">
        <v>5.0320999999999998</v>
      </c>
      <c r="T62" s="265">
        <v>113094</v>
      </c>
    </row>
    <row r="63" spans="1:20" ht="15" customHeight="1" x14ac:dyDescent="0.25">
      <c r="A63" s="419" t="s">
        <v>151</v>
      </c>
      <c r="B63" s="117" t="s">
        <v>118</v>
      </c>
      <c r="C63" s="117" t="s">
        <v>217</v>
      </c>
      <c r="D63" s="36">
        <v>13218</v>
      </c>
      <c r="E63" s="320">
        <v>31.8675</v>
      </c>
      <c r="F63" s="36">
        <v>0</v>
      </c>
      <c r="G63" s="320">
        <v>0</v>
      </c>
      <c r="H63" s="36">
        <v>1605</v>
      </c>
      <c r="I63" s="320">
        <v>3.8695200000000001</v>
      </c>
      <c r="J63" s="36">
        <v>26248</v>
      </c>
      <c r="K63" s="320">
        <v>63.281739999999999</v>
      </c>
      <c r="L63" s="36">
        <v>214</v>
      </c>
      <c r="M63" s="320">
        <v>0.51593999999999995</v>
      </c>
      <c r="N63" s="36">
        <v>21</v>
      </c>
      <c r="O63" s="320">
        <v>5.0630000000000001E-2</v>
      </c>
      <c r="P63" s="36">
        <v>0</v>
      </c>
      <c r="Q63" s="320">
        <v>0</v>
      </c>
      <c r="R63" s="36">
        <v>172</v>
      </c>
      <c r="S63" s="320">
        <v>0.41467999999999999</v>
      </c>
      <c r="T63" s="152">
        <v>41478</v>
      </c>
    </row>
    <row r="64" spans="1:20" ht="15" customHeight="1" x14ac:dyDescent="0.25">
      <c r="A64" s="419"/>
      <c r="B64" s="117" t="s">
        <v>161</v>
      </c>
      <c r="C64" s="117" t="s">
        <v>218</v>
      </c>
      <c r="D64" s="36">
        <v>409</v>
      </c>
      <c r="E64" s="320">
        <v>4.2317600000000004</v>
      </c>
      <c r="F64" s="36">
        <v>0</v>
      </c>
      <c r="G64" s="320">
        <v>0</v>
      </c>
      <c r="H64" s="36">
        <v>327</v>
      </c>
      <c r="I64" s="320">
        <v>3.38334</v>
      </c>
      <c r="J64" s="36">
        <v>8886</v>
      </c>
      <c r="K64" s="320">
        <v>91.939989999999995</v>
      </c>
      <c r="L64" s="36">
        <v>4</v>
      </c>
      <c r="M64" s="320">
        <v>4.1390000000000003E-2</v>
      </c>
      <c r="N64" s="36">
        <v>0</v>
      </c>
      <c r="O64" s="320">
        <v>0</v>
      </c>
      <c r="P64" s="36">
        <v>2</v>
      </c>
      <c r="Q64" s="320">
        <v>2.069E-2</v>
      </c>
      <c r="R64" s="36">
        <v>37</v>
      </c>
      <c r="S64" s="320">
        <v>0.38281999999999999</v>
      </c>
      <c r="T64" s="152">
        <v>9665</v>
      </c>
    </row>
    <row r="65" spans="1:20" ht="15" customHeight="1" x14ac:dyDescent="0.25">
      <c r="A65" s="419"/>
      <c r="B65" s="117" t="s">
        <v>162</v>
      </c>
      <c r="C65" s="117" t="s">
        <v>219</v>
      </c>
      <c r="D65" s="36">
        <v>205</v>
      </c>
      <c r="E65" s="320">
        <v>3.2601800000000001</v>
      </c>
      <c r="F65" s="36">
        <v>0</v>
      </c>
      <c r="G65" s="320">
        <v>0</v>
      </c>
      <c r="H65" s="36">
        <v>84</v>
      </c>
      <c r="I65" s="320">
        <v>1.33588</v>
      </c>
      <c r="J65" s="36">
        <v>5977</v>
      </c>
      <c r="K65" s="320">
        <v>95.054069999999996</v>
      </c>
      <c r="L65" s="36">
        <v>2</v>
      </c>
      <c r="M65" s="320">
        <v>3.1809999999999998E-2</v>
      </c>
      <c r="N65" s="36">
        <v>0</v>
      </c>
      <c r="O65" s="320">
        <v>0</v>
      </c>
      <c r="P65" s="36">
        <v>1</v>
      </c>
      <c r="Q65" s="320">
        <v>1.5900000000000001E-2</v>
      </c>
      <c r="R65" s="36">
        <v>19</v>
      </c>
      <c r="S65" s="320">
        <v>0.30215999999999998</v>
      </c>
      <c r="T65" s="152">
        <v>6288</v>
      </c>
    </row>
    <row r="66" spans="1:20" ht="14.4" x14ac:dyDescent="0.3">
      <c r="A66" s="422" t="s">
        <v>290</v>
      </c>
      <c r="B66" s="423"/>
      <c r="C66" s="423"/>
      <c r="D66" s="262">
        <v>13832</v>
      </c>
      <c r="E66" s="330">
        <v>24.08455</v>
      </c>
      <c r="F66" s="262">
        <v>0</v>
      </c>
      <c r="G66" s="330">
        <v>0</v>
      </c>
      <c r="H66" s="262">
        <v>2016</v>
      </c>
      <c r="I66" s="330">
        <v>3.5103</v>
      </c>
      <c r="J66" s="262">
        <v>41111</v>
      </c>
      <c r="K66" s="330">
        <v>71.583290000000005</v>
      </c>
      <c r="L66" s="262">
        <v>220</v>
      </c>
      <c r="M66" s="330">
        <v>0.38307000000000002</v>
      </c>
      <c r="N66" s="262">
        <v>21</v>
      </c>
      <c r="O66" s="330">
        <v>3.6569999999999998E-2</v>
      </c>
      <c r="P66" s="262">
        <v>3</v>
      </c>
      <c r="Q66" s="330">
        <v>5.2199999999999998E-3</v>
      </c>
      <c r="R66" s="262">
        <v>228</v>
      </c>
      <c r="S66" s="330">
        <v>0.39700000000000002</v>
      </c>
      <c r="T66" s="265">
        <v>57431</v>
      </c>
    </row>
    <row r="67" spans="1:20" ht="14.4" x14ac:dyDescent="0.3">
      <c r="A67" s="165" t="s">
        <v>11</v>
      </c>
      <c r="B67" s="47" t="s">
        <v>460</v>
      </c>
      <c r="C67" s="117" t="s">
        <v>47</v>
      </c>
      <c r="D67" s="36">
        <v>15308</v>
      </c>
      <c r="E67" s="320">
        <v>33.06335</v>
      </c>
      <c r="F67" s="36">
        <v>340</v>
      </c>
      <c r="G67" s="320">
        <v>0.73436000000000001</v>
      </c>
      <c r="H67" s="36">
        <v>644</v>
      </c>
      <c r="I67" s="320">
        <v>1.39096</v>
      </c>
      <c r="J67" s="36">
        <v>29153</v>
      </c>
      <c r="K67" s="320">
        <v>62.966799999999999</v>
      </c>
      <c r="L67" s="36">
        <v>4</v>
      </c>
      <c r="M67" s="320">
        <v>8.6400000000000001E-3</v>
      </c>
      <c r="N67" s="36">
        <v>3</v>
      </c>
      <c r="O67" s="320">
        <v>6.4799999999999996E-3</v>
      </c>
      <c r="P67" s="36">
        <v>0</v>
      </c>
      <c r="Q67" s="320">
        <v>0</v>
      </c>
      <c r="R67" s="36">
        <v>847</v>
      </c>
      <c r="S67" s="320">
        <v>1.82941</v>
      </c>
      <c r="T67" s="152">
        <v>46299</v>
      </c>
    </row>
    <row r="68" spans="1:20" ht="15" customHeight="1" x14ac:dyDescent="0.25">
      <c r="A68" s="424" t="s">
        <v>13</v>
      </c>
      <c r="B68" s="117" t="s">
        <v>385</v>
      </c>
      <c r="C68" s="117" t="s">
        <v>48</v>
      </c>
      <c r="D68" s="36">
        <v>2217</v>
      </c>
      <c r="E68" s="320">
        <v>3.7601100000000001</v>
      </c>
      <c r="F68" s="36">
        <v>900</v>
      </c>
      <c r="G68" s="320">
        <v>1.52643</v>
      </c>
      <c r="H68" s="36">
        <v>848</v>
      </c>
      <c r="I68" s="320">
        <v>1.43824</v>
      </c>
      <c r="J68" s="36">
        <v>52628</v>
      </c>
      <c r="K68" s="320">
        <v>89.259</v>
      </c>
      <c r="L68" s="36">
        <v>63</v>
      </c>
      <c r="M68" s="320">
        <v>0.10685</v>
      </c>
      <c r="N68" s="36">
        <v>53</v>
      </c>
      <c r="O68" s="320">
        <v>8.9889999999999998E-2</v>
      </c>
      <c r="P68" s="36">
        <v>0</v>
      </c>
      <c r="Q68" s="320">
        <v>0</v>
      </c>
      <c r="R68" s="36">
        <v>2252</v>
      </c>
      <c r="S68" s="320">
        <v>3.8194699999999999</v>
      </c>
      <c r="T68" s="152">
        <v>58961</v>
      </c>
    </row>
    <row r="69" spans="1:20" ht="15" customHeight="1" x14ac:dyDescent="0.25">
      <c r="A69" s="425"/>
      <c r="B69" s="117" t="s">
        <v>386</v>
      </c>
      <c r="C69" s="117" t="s">
        <v>389</v>
      </c>
      <c r="D69" s="36">
        <v>1107</v>
      </c>
      <c r="E69" s="320">
        <v>3.0538799999999999</v>
      </c>
      <c r="F69" s="36">
        <v>178</v>
      </c>
      <c r="G69" s="320">
        <v>0.49104999999999999</v>
      </c>
      <c r="H69" s="36">
        <v>295</v>
      </c>
      <c r="I69" s="320">
        <v>0.81381999999999999</v>
      </c>
      <c r="J69" s="36">
        <v>34467</v>
      </c>
      <c r="K69" s="320">
        <v>95.084000000000003</v>
      </c>
      <c r="L69" s="36">
        <v>13</v>
      </c>
      <c r="M69" s="320">
        <v>3.5860000000000003E-2</v>
      </c>
      <c r="N69" s="36">
        <v>1</v>
      </c>
      <c r="O69" s="320">
        <v>2.7599999999999999E-3</v>
      </c>
      <c r="P69" s="36">
        <v>0</v>
      </c>
      <c r="Q69" s="320">
        <v>0</v>
      </c>
      <c r="R69" s="36">
        <v>188</v>
      </c>
      <c r="S69" s="320">
        <v>0.51863000000000004</v>
      </c>
      <c r="T69" s="152">
        <v>36249</v>
      </c>
    </row>
    <row r="70" spans="1:20" ht="15" customHeight="1" x14ac:dyDescent="0.25">
      <c r="A70" s="426" t="s">
        <v>390</v>
      </c>
      <c r="B70" s="427"/>
      <c r="C70" s="428"/>
      <c r="D70" s="36">
        <v>3324</v>
      </c>
      <c r="E70" s="320">
        <v>3.4912299999999998</v>
      </c>
      <c r="F70" s="36">
        <v>1078</v>
      </c>
      <c r="G70" s="320">
        <v>1.1322300000000001</v>
      </c>
      <c r="H70" s="36">
        <v>1143</v>
      </c>
      <c r="I70" s="320">
        <v>1.2004999999999999</v>
      </c>
      <c r="J70" s="36">
        <v>87095</v>
      </c>
      <c r="K70" s="320">
        <v>91.476740000000007</v>
      </c>
      <c r="L70" s="36">
        <v>76</v>
      </c>
      <c r="M70" s="320">
        <v>7.9820000000000002E-2</v>
      </c>
      <c r="N70" s="36">
        <v>54</v>
      </c>
      <c r="O70" s="320">
        <v>5.672E-2</v>
      </c>
      <c r="P70" s="36">
        <v>0</v>
      </c>
      <c r="Q70" s="320">
        <v>0</v>
      </c>
      <c r="R70" s="36">
        <v>2440</v>
      </c>
      <c r="S70" s="320">
        <v>2.5627599999999999</v>
      </c>
      <c r="T70" s="152">
        <v>95210</v>
      </c>
    </row>
    <row r="71" spans="1:20" ht="14.4" x14ac:dyDescent="0.3">
      <c r="A71" s="165" t="s">
        <v>12</v>
      </c>
      <c r="B71" s="117" t="s">
        <v>387</v>
      </c>
      <c r="C71" s="117" t="s">
        <v>49</v>
      </c>
      <c r="D71" s="36">
        <v>8039</v>
      </c>
      <c r="E71" s="320">
        <v>11.85064</v>
      </c>
      <c r="F71" s="36">
        <v>1555</v>
      </c>
      <c r="G71" s="320">
        <v>2.2922899999999999</v>
      </c>
      <c r="H71" s="36">
        <v>2792</v>
      </c>
      <c r="I71" s="320">
        <v>4.1158099999999997</v>
      </c>
      <c r="J71" s="36">
        <v>40611</v>
      </c>
      <c r="K71" s="320">
        <v>59.866439999999997</v>
      </c>
      <c r="L71" s="36">
        <v>654</v>
      </c>
      <c r="M71" s="320">
        <v>0.96409</v>
      </c>
      <c r="N71" s="36">
        <v>60</v>
      </c>
      <c r="O71" s="320">
        <v>8.8450000000000001E-2</v>
      </c>
      <c r="P71" s="36">
        <v>20</v>
      </c>
      <c r="Q71" s="320">
        <v>2.9479999999999999E-2</v>
      </c>
      <c r="R71" s="36">
        <v>14105</v>
      </c>
      <c r="S71" s="320">
        <v>20.79279</v>
      </c>
      <c r="T71" s="152">
        <v>67836</v>
      </c>
    </row>
    <row r="72" spans="1:20" ht="15" customHeight="1" x14ac:dyDescent="0.25">
      <c r="A72" s="419" t="s">
        <v>152</v>
      </c>
      <c r="B72" s="306" t="s">
        <v>163</v>
      </c>
      <c r="C72" s="117" t="s">
        <v>164</v>
      </c>
      <c r="D72" s="36">
        <v>13183</v>
      </c>
      <c r="E72" s="320">
        <v>23.207059999999998</v>
      </c>
      <c r="F72" s="36">
        <v>1343</v>
      </c>
      <c r="G72" s="320">
        <v>2.3641899999999998</v>
      </c>
      <c r="H72" s="36">
        <v>827</v>
      </c>
      <c r="I72" s="320">
        <v>1.45583</v>
      </c>
      <c r="J72" s="36">
        <v>41058</v>
      </c>
      <c r="K72" s="320">
        <v>72.27758</v>
      </c>
      <c r="L72" s="36">
        <v>89</v>
      </c>
      <c r="M72" s="320">
        <v>0.15667</v>
      </c>
      <c r="N72" s="36">
        <v>10</v>
      </c>
      <c r="O72" s="320">
        <v>1.7600000000000001E-2</v>
      </c>
      <c r="P72" s="36">
        <v>0</v>
      </c>
      <c r="Q72" s="320">
        <v>0</v>
      </c>
      <c r="R72" s="36">
        <v>296</v>
      </c>
      <c r="S72" s="320">
        <v>0.52107000000000003</v>
      </c>
      <c r="T72" s="152">
        <v>56806</v>
      </c>
    </row>
    <row r="73" spans="1:20" ht="15" customHeight="1" x14ac:dyDescent="0.25">
      <c r="A73" s="419"/>
      <c r="B73" s="117" t="s">
        <v>165</v>
      </c>
      <c r="C73" s="117" t="s">
        <v>166</v>
      </c>
      <c r="D73" s="36">
        <v>353</v>
      </c>
      <c r="E73" s="320">
        <v>7.0769799999999998</v>
      </c>
      <c r="F73" s="36">
        <v>60</v>
      </c>
      <c r="G73" s="320">
        <v>1.20289</v>
      </c>
      <c r="H73" s="36">
        <v>56</v>
      </c>
      <c r="I73" s="320">
        <v>1.12269</v>
      </c>
      <c r="J73" s="36">
        <v>4472</v>
      </c>
      <c r="K73" s="320">
        <v>89.655169999999998</v>
      </c>
      <c r="L73" s="36">
        <v>0</v>
      </c>
      <c r="M73" s="320">
        <v>0</v>
      </c>
      <c r="N73" s="36">
        <v>0</v>
      </c>
      <c r="O73" s="320">
        <v>0</v>
      </c>
      <c r="P73" s="36">
        <v>0</v>
      </c>
      <c r="Q73" s="320">
        <v>0</v>
      </c>
      <c r="R73" s="36">
        <v>47</v>
      </c>
      <c r="S73" s="320">
        <v>0.94225999999999999</v>
      </c>
      <c r="T73" s="152">
        <v>4988</v>
      </c>
    </row>
    <row r="74" spans="1:20" ht="15" customHeight="1" x14ac:dyDescent="0.25">
      <c r="A74" s="419"/>
      <c r="B74" s="117" t="s">
        <v>167</v>
      </c>
      <c r="C74" s="117" t="s">
        <v>168</v>
      </c>
      <c r="D74" s="36">
        <v>2196</v>
      </c>
      <c r="E74" s="320">
        <v>10.925369999999999</v>
      </c>
      <c r="F74" s="36">
        <v>233</v>
      </c>
      <c r="G74" s="320">
        <v>1.1592</v>
      </c>
      <c r="H74" s="36">
        <v>37</v>
      </c>
      <c r="I74" s="320">
        <v>0.18407999999999999</v>
      </c>
      <c r="J74" s="36">
        <v>17498</v>
      </c>
      <c r="K74" s="320">
        <v>87.054730000000006</v>
      </c>
      <c r="L74" s="36">
        <v>1</v>
      </c>
      <c r="M74" s="320">
        <v>4.9800000000000001E-3</v>
      </c>
      <c r="N74" s="36">
        <v>5</v>
      </c>
      <c r="O74" s="320">
        <v>2.4879999999999999E-2</v>
      </c>
      <c r="P74" s="36">
        <v>0</v>
      </c>
      <c r="Q74" s="320">
        <v>0</v>
      </c>
      <c r="R74" s="36">
        <v>130</v>
      </c>
      <c r="S74" s="320">
        <v>0.64676999999999996</v>
      </c>
      <c r="T74" s="152">
        <v>20100</v>
      </c>
    </row>
    <row r="75" spans="1:20" ht="15" customHeight="1" x14ac:dyDescent="0.25">
      <c r="A75" s="419"/>
      <c r="B75" s="117" t="s">
        <v>169</v>
      </c>
      <c r="C75" s="117" t="s">
        <v>170</v>
      </c>
      <c r="D75" s="36">
        <v>16</v>
      </c>
      <c r="E75" s="320">
        <v>0.71460000000000001</v>
      </c>
      <c r="F75" s="36">
        <v>18</v>
      </c>
      <c r="G75" s="320">
        <v>0.80393000000000003</v>
      </c>
      <c r="H75" s="36">
        <v>30</v>
      </c>
      <c r="I75" s="320">
        <v>1.33988</v>
      </c>
      <c r="J75" s="36">
        <v>1887</v>
      </c>
      <c r="K75" s="320">
        <v>84.278700000000001</v>
      </c>
      <c r="L75" s="36">
        <v>0</v>
      </c>
      <c r="M75" s="320">
        <v>0</v>
      </c>
      <c r="N75" s="36">
        <v>1</v>
      </c>
      <c r="O75" s="320">
        <v>4.4659999999999998E-2</v>
      </c>
      <c r="P75" s="36">
        <v>0</v>
      </c>
      <c r="Q75" s="320">
        <v>0</v>
      </c>
      <c r="R75" s="36">
        <v>287</v>
      </c>
      <c r="S75" s="320">
        <v>12.81822</v>
      </c>
      <c r="T75" s="152">
        <v>2239</v>
      </c>
    </row>
    <row r="76" spans="1:20" ht="15" customHeight="1" x14ac:dyDescent="0.25">
      <c r="A76" s="419"/>
      <c r="B76" s="117" t="s">
        <v>335</v>
      </c>
      <c r="C76" s="117" t="s">
        <v>336</v>
      </c>
      <c r="D76" s="36">
        <v>21</v>
      </c>
      <c r="E76" s="320">
        <v>0.12734000000000001</v>
      </c>
      <c r="F76" s="36">
        <v>9</v>
      </c>
      <c r="G76" s="320">
        <v>5.4579999999999997E-2</v>
      </c>
      <c r="H76" s="36">
        <v>7</v>
      </c>
      <c r="I76" s="320">
        <v>4.2450000000000002E-2</v>
      </c>
      <c r="J76" s="36">
        <v>16396</v>
      </c>
      <c r="K76" s="320">
        <v>99.423929999999999</v>
      </c>
      <c r="L76" s="36">
        <v>4</v>
      </c>
      <c r="M76" s="320">
        <v>2.426E-2</v>
      </c>
      <c r="N76" s="36">
        <v>0</v>
      </c>
      <c r="O76" s="320">
        <v>0</v>
      </c>
      <c r="P76" s="36">
        <v>1</v>
      </c>
      <c r="Q76" s="320">
        <v>6.0600000000000003E-3</v>
      </c>
      <c r="R76" s="36">
        <v>53</v>
      </c>
      <c r="S76" s="320">
        <v>0.32139000000000001</v>
      </c>
      <c r="T76" s="152">
        <v>16491</v>
      </c>
    </row>
    <row r="77" spans="1:20" ht="14.4" x14ac:dyDescent="0.3">
      <c r="A77" s="422" t="s">
        <v>171</v>
      </c>
      <c r="B77" s="423"/>
      <c r="C77" s="423"/>
      <c r="D77" s="262">
        <v>15769</v>
      </c>
      <c r="E77" s="330">
        <v>15.67121</v>
      </c>
      <c r="F77" s="262">
        <v>1663</v>
      </c>
      <c r="G77" s="330">
        <v>1.65269</v>
      </c>
      <c r="H77" s="262">
        <v>957</v>
      </c>
      <c r="I77" s="330">
        <v>0.95106999999999997</v>
      </c>
      <c r="J77" s="262">
        <v>81311</v>
      </c>
      <c r="K77" s="330">
        <v>80.80677</v>
      </c>
      <c r="L77" s="262">
        <v>94</v>
      </c>
      <c r="M77" s="330">
        <v>9.3420000000000003E-2</v>
      </c>
      <c r="N77" s="262">
        <v>16</v>
      </c>
      <c r="O77" s="330">
        <v>1.5900000000000001E-2</v>
      </c>
      <c r="P77" s="262">
        <v>1</v>
      </c>
      <c r="Q77" s="330">
        <v>9.8999999999999999E-4</v>
      </c>
      <c r="R77" s="262">
        <v>813</v>
      </c>
      <c r="S77" s="330">
        <v>0.80796000000000001</v>
      </c>
      <c r="T77" s="265">
        <v>100624</v>
      </c>
    </row>
    <row r="78" spans="1:20" ht="14.4" x14ac:dyDescent="0.3">
      <c r="A78" s="165" t="s">
        <v>422</v>
      </c>
      <c r="B78" s="306" t="s">
        <v>421</v>
      </c>
      <c r="C78" s="117" t="s">
        <v>418</v>
      </c>
      <c r="D78" s="36">
        <v>5340</v>
      </c>
      <c r="E78" s="320">
        <v>18.570679999999999</v>
      </c>
      <c r="F78" s="36">
        <v>0</v>
      </c>
      <c r="G78" s="320">
        <v>0</v>
      </c>
      <c r="H78" s="36">
        <v>892</v>
      </c>
      <c r="I78" s="320">
        <v>3.1020699999999999</v>
      </c>
      <c r="J78" s="36">
        <v>22310</v>
      </c>
      <c r="K78" s="320">
        <v>77.586510000000004</v>
      </c>
      <c r="L78" s="36">
        <v>5</v>
      </c>
      <c r="M78" s="320">
        <v>1.7389999999999999E-2</v>
      </c>
      <c r="N78" s="36">
        <v>4</v>
      </c>
      <c r="O78" s="320">
        <v>1.391E-2</v>
      </c>
      <c r="P78" s="36">
        <v>0</v>
      </c>
      <c r="Q78" s="320">
        <v>0</v>
      </c>
      <c r="R78" s="36">
        <v>204</v>
      </c>
      <c r="S78" s="320">
        <v>0.70943999999999996</v>
      </c>
      <c r="T78" s="152">
        <v>28755</v>
      </c>
    </row>
    <row r="79" spans="1:20" ht="14.4" x14ac:dyDescent="0.3">
      <c r="A79" s="165" t="s">
        <v>153</v>
      </c>
      <c r="B79" s="117" t="s">
        <v>125</v>
      </c>
      <c r="C79" s="117" t="s">
        <v>126</v>
      </c>
      <c r="D79" s="36">
        <v>7650</v>
      </c>
      <c r="E79" s="320">
        <v>19.677949999999999</v>
      </c>
      <c r="F79" s="36">
        <v>125</v>
      </c>
      <c r="G79" s="320">
        <v>0.32153999999999999</v>
      </c>
      <c r="H79" s="36">
        <v>874</v>
      </c>
      <c r="I79" s="320">
        <v>2.24817</v>
      </c>
      <c r="J79" s="36">
        <v>29966</v>
      </c>
      <c r="K79" s="320">
        <v>77.080979999999997</v>
      </c>
      <c r="L79" s="36">
        <v>3</v>
      </c>
      <c r="M79" s="320">
        <v>7.7200000000000003E-3</v>
      </c>
      <c r="N79" s="36">
        <v>1</v>
      </c>
      <c r="O79" s="320">
        <v>2.5699999999999998E-3</v>
      </c>
      <c r="P79" s="36">
        <v>0</v>
      </c>
      <c r="Q79" s="320">
        <v>0</v>
      </c>
      <c r="R79" s="36">
        <v>257</v>
      </c>
      <c r="S79" s="320">
        <v>0.66108</v>
      </c>
      <c r="T79" s="152">
        <v>38876</v>
      </c>
    </row>
    <row r="80" spans="1:20" ht="15" customHeight="1" x14ac:dyDescent="0.25">
      <c r="A80" s="419" t="s">
        <v>15</v>
      </c>
      <c r="B80" s="117" t="s">
        <v>115</v>
      </c>
      <c r="C80" s="117" t="s">
        <v>172</v>
      </c>
      <c r="D80" s="36">
        <v>11765</v>
      </c>
      <c r="E80" s="320">
        <v>31.177129999999998</v>
      </c>
      <c r="F80" s="36">
        <v>766</v>
      </c>
      <c r="G80" s="320">
        <v>2.02989</v>
      </c>
      <c r="H80" s="36">
        <v>528</v>
      </c>
      <c r="I80" s="320">
        <v>1.3991899999999999</v>
      </c>
      <c r="J80" s="36">
        <v>24249</v>
      </c>
      <c r="K80" s="320">
        <v>64.259590000000003</v>
      </c>
      <c r="L80" s="36">
        <v>49</v>
      </c>
      <c r="M80" s="320">
        <v>0.12984999999999999</v>
      </c>
      <c r="N80" s="36">
        <v>15</v>
      </c>
      <c r="O80" s="320">
        <v>3.9750000000000001E-2</v>
      </c>
      <c r="P80" s="36">
        <v>5</v>
      </c>
      <c r="Q80" s="320">
        <v>1.325E-2</v>
      </c>
      <c r="R80" s="36">
        <v>359</v>
      </c>
      <c r="S80" s="320">
        <v>0.95135000000000003</v>
      </c>
      <c r="T80" s="152">
        <v>37736</v>
      </c>
    </row>
    <row r="81" spans="1:20" ht="15" customHeight="1" x14ac:dyDescent="0.25">
      <c r="A81" s="419"/>
      <c r="B81" s="117" t="s">
        <v>173</v>
      </c>
      <c r="C81" s="117" t="s">
        <v>174</v>
      </c>
      <c r="D81" s="36">
        <v>2</v>
      </c>
      <c r="E81" s="320">
        <v>0.11031000000000001</v>
      </c>
      <c r="F81" s="36">
        <v>1</v>
      </c>
      <c r="G81" s="320">
        <v>5.5160000000000001E-2</v>
      </c>
      <c r="H81" s="36">
        <v>0</v>
      </c>
      <c r="I81" s="320">
        <v>0</v>
      </c>
      <c r="J81" s="36">
        <v>1808</v>
      </c>
      <c r="K81" s="320">
        <v>99.724209999999999</v>
      </c>
      <c r="L81" s="36">
        <v>0</v>
      </c>
      <c r="M81" s="320">
        <v>0</v>
      </c>
      <c r="N81" s="36">
        <v>0</v>
      </c>
      <c r="O81" s="320">
        <v>0</v>
      </c>
      <c r="P81" s="36">
        <v>0</v>
      </c>
      <c r="Q81" s="320">
        <v>0</v>
      </c>
      <c r="R81" s="36">
        <v>2</v>
      </c>
      <c r="S81" s="320">
        <v>0.11031000000000001</v>
      </c>
      <c r="T81" s="152">
        <v>1813</v>
      </c>
    </row>
    <row r="82" spans="1:20" ht="14.4" x14ac:dyDescent="0.3">
      <c r="A82" s="422" t="s">
        <v>175</v>
      </c>
      <c r="B82" s="423"/>
      <c r="C82" s="423"/>
      <c r="D82" s="262">
        <v>11767</v>
      </c>
      <c r="E82" s="330">
        <v>29.752960000000002</v>
      </c>
      <c r="F82" s="262">
        <v>767</v>
      </c>
      <c r="G82" s="330">
        <v>1.93937</v>
      </c>
      <c r="H82" s="262">
        <v>528</v>
      </c>
      <c r="I82" s="330">
        <v>1.3350500000000001</v>
      </c>
      <c r="J82" s="262">
        <v>26057</v>
      </c>
      <c r="K82" s="330">
        <v>65.885360000000006</v>
      </c>
      <c r="L82" s="262">
        <v>49</v>
      </c>
      <c r="M82" s="330">
        <v>0.1239</v>
      </c>
      <c r="N82" s="262">
        <v>15</v>
      </c>
      <c r="O82" s="330">
        <v>3.7929999999999998E-2</v>
      </c>
      <c r="P82" s="262">
        <v>5</v>
      </c>
      <c r="Q82" s="330">
        <v>1.264E-2</v>
      </c>
      <c r="R82" s="262">
        <v>361</v>
      </c>
      <c r="S82" s="330">
        <v>0.91278999999999999</v>
      </c>
      <c r="T82" s="265">
        <v>39549</v>
      </c>
    </row>
    <row r="83" spans="1:20" ht="15" thickBot="1" x14ac:dyDescent="0.35">
      <c r="A83" s="420" t="s">
        <v>102</v>
      </c>
      <c r="B83" s="421"/>
      <c r="C83" s="421"/>
      <c r="D83" s="263">
        <v>318624</v>
      </c>
      <c r="E83" s="331">
        <v>20.01848</v>
      </c>
      <c r="F83" s="263">
        <v>12421</v>
      </c>
      <c r="G83" s="331">
        <v>0.78039000000000003</v>
      </c>
      <c r="H83" s="263">
        <v>19766</v>
      </c>
      <c r="I83" s="331">
        <v>1.24186</v>
      </c>
      <c r="J83" s="263">
        <v>1195035</v>
      </c>
      <c r="K83" s="331">
        <v>75.081569999999999</v>
      </c>
      <c r="L83" s="263">
        <v>1460</v>
      </c>
      <c r="M83" s="331">
        <v>9.1730000000000006E-2</v>
      </c>
      <c r="N83" s="263">
        <v>403</v>
      </c>
      <c r="O83" s="331">
        <v>2.5319999999999999E-2</v>
      </c>
      <c r="P83" s="263">
        <v>49</v>
      </c>
      <c r="Q83" s="331">
        <v>3.0799999999999998E-3</v>
      </c>
      <c r="R83" s="263">
        <v>43891</v>
      </c>
      <c r="S83" s="331">
        <v>2.7575799999999999</v>
      </c>
      <c r="T83" s="266">
        <v>1591649</v>
      </c>
    </row>
    <row r="85" spans="1:20" ht="14.4" x14ac:dyDescent="0.3">
      <c r="A85" s="156"/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156"/>
      <c r="M85" s="156"/>
      <c r="N85" s="156"/>
      <c r="O85" s="156"/>
      <c r="P85" s="156"/>
      <c r="Q85" s="156"/>
      <c r="R85" s="156"/>
      <c r="S85" s="156"/>
      <c r="T85" s="156"/>
    </row>
    <row r="86" spans="1:20" ht="14.4" x14ac:dyDescent="0.3">
      <c r="A86" s="343"/>
      <c r="B86" s="343"/>
      <c r="C86" s="343"/>
      <c r="D86" s="343"/>
      <c r="E86" s="343"/>
      <c r="F86" s="343"/>
      <c r="G86" s="343"/>
      <c r="H86" s="343"/>
      <c r="I86" s="343"/>
      <c r="J86" s="343"/>
      <c r="K86" s="343"/>
      <c r="L86" s="343"/>
      <c r="M86" s="343"/>
      <c r="N86" s="343"/>
      <c r="O86" s="343"/>
      <c r="P86" s="343"/>
      <c r="Q86" s="343"/>
      <c r="R86" s="343"/>
      <c r="S86" s="343"/>
      <c r="T86" s="343"/>
    </row>
    <row r="87" spans="1:20" ht="14.4" x14ac:dyDescent="0.3">
      <c r="A87" s="156"/>
      <c r="E87" s="158"/>
      <c r="G87" s="158"/>
      <c r="I87" s="158"/>
      <c r="K87" s="158"/>
      <c r="M87" s="158"/>
      <c r="O87" s="158"/>
      <c r="Q87" s="158"/>
      <c r="S87" s="158"/>
    </row>
    <row r="88" spans="1:20" ht="14.4" x14ac:dyDescent="0.3">
      <c r="A88" s="156"/>
      <c r="E88" s="158"/>
      <c r="G88" s="158"/>
      <c r="I88" s="158"/>
      <c r="K88" s="158"/>
      <c r="M88" s="158"/>
      <c r="O88" s="158"/>
      <c r="Q88" s="158"/>
      <c r="S88" s="158"/>
    </row>
    <row r="89" spans="1:20" ht="14.4" x14ac:dyDescent="0.3">
      <c r="A89" s="156"/>
      <c r="E89" s="158"/>
      <c r="G89" s="158"/>
      <c r="I89" s="158"/>
      <c r="K89" s="158"/>
      <c r="M89" s="158"/>
      <c r="O89" s="158"/>
      <c r="Q89" s="158"/>
      <c r="S89" s="158"/>
    </row>
    <row r="90" spans="1:20" ht="14.4" x14ac:dyDescent="0.3">
      <c r="A90" s="156"/>
      <c r="E90" s="158"/>
      <c r="G90" s="158"/>
      <c r="I90" s="158"/>
      <c r="K90" s="158"/>
      <c r="M90" s="158"/>
      <c r="O90" s="158"/>
      <c r="Q90" s="158"/>
      <c r="S90" s="158"/>
    </row>
    <row r="91" spans="1:20" ht="14.4" x14ac:dyDescent="0.3">
      <c r="A91" s="156"/>
      <c r="E91" s="158"/>
      <c r="G91" s="158"/>
      <c r="I91" s="158"/>
      <c r="K91" s="158"/>
      <c r="M91" s="158"/>
      <c r="O91" s="158"/>
      <c r="Q91" s="158"/>
      <c r="S91" s="158"/>
    </row>
    <row r="92" spans="1:20" ht="14.4" x14ac:dyDescent="0.3">
      <c r="A92" s="156"/>
      <c r="E92" s="158"/>
      <c r="G92" s="158"/>
      <c r="I92" s="158"/>
      <c r="K92" s="158"/>
      <c r="M92" s="158"/>
      <c r="O92" s="158"/>
      <c r="Q92" s="158"/>
      <c r="S92" s="158"/>
    </row>
    <row r="93" spans="1:20" ht="14.4" x14ac:dyDescent="0.3">
      <c r="A93" s="156"/>
      <c r="E93" s="158"/>
      <c r="G93" s="158"/>
      <c r="I93" s="158"/>
      <c r="K93" s="158"/>
      <c r="M93" s="158"/>
      <c r="O93" s="158"/>
      <c r="Q93" s="158"/>
      <c r="S93" s="158"/>
    </row>
    <row r="94" spans="1:20" ht="14.4" x14ac:dyDescent="0.3">
      <c r="A94" s="156"/>
      <c r="E94" s="158"/>
      <c r="G94" s="158"/>
      <c r="I94" s="158"/>
      <c r="K94" s="158"/>
      <c r="M94" s="158"/>
      <c r="O94" s="158"/>
      <c r="Q94" s="158"/>
      <c r="S94" s="158"/>
    </row>
    <row r="95" spans="1:20" ht="14.4" x14ac:dyDescent="0.3">
      <c r="A95" s="156"/>
      <c r="B95" s="156"/>
      <c r="C95" s="156"/>
      <c r="D95" s="156"/>
      <c r="E95" s="175"/>
      <c r="F95" s="156"/>
      <c r="G95" s="175"/>
      <c r="H95" s="156"/>
      <c r="I95" s="175"/>
      <c r="J95" s="156"/>
      <c r="K95" s="175"/>
      <c r="L95" s="156"/>
      <c r="M95" s="175"/>
      <c r="N95" s="156"/>
      <c r="O95" s="175"/>
      <c r="P95" s="156"/>
      <c r="Q95" s="175"/>
      <c r="R95" s="156"/>
      <c r="S95" s="175"/>
      <c r="T95" s="156"/>
    </row>
    <row r="96" spans="1:20" ht="14.4" x14ac:dyDescent="0.3">
      <c r="A96" s="156"/>
      <c r="E96" s="158"/>
      <c r="G96" s="158"/>
      <c r="I96" s="158"/>
      <c r="K96" s="158"/>
      <c r="M96" s="158"/>
      <c r="O96" s="158"/>
      <c r="Q96" s="158"/>
      <c r="S96" s="158"/>
    </row>
    <row r="97" spans="1:20" ht="14.4" x14ac:dyDescent="0.3">
      <c r="A97" s="156"/>
      <c r="E97" s="158"/>
      <c r="G97" s="158"/>
      <c r="I97" s="158"/>
      <c r="K97" s="158"/>
      <c r="M97" s="158"/>
      <c r="O97" s="158"/>
      <c r="Q97" s="158"/>
      <c r="S97" s="158"/>
    </row>
    <row r="98" spans="1:20" ht="14.4" x14ac:dyDescent="0.3">
      <c r="A98" s="156"/>
      <c r="E98" s="158"/>
      <c r="G98" s="158"/>
      <c r="I98" s="158"/>
      <c r="K98" s="158"/>
      <c r="M98" s="158"/>
      <c r="O98" s="158"/>
      <c r="Q98" s="158"/>
      <c r="S98" s="158"/>
    </row>
    <row r="99" spans="1:20" ht="14.4" x14ac:dyDescent="0.3">
      <c r="A99" s="156"/>
      <c r="E99" s="158"/>
      <c r="G99" s="158"/>
      <c r="I99" s="158"/>
      <c r="K99" s="158"/>
      <c r="M99" s="158"/>
      <c r="O99" s="158"/>
      <c r="Q99" s="158"/>
      <c r="S99" s="158"/>
    </row>
    <row r="100" spans="1:20" ht="14.4" x14ac:dyDescent="0.3">
      <c r="A100" s="156"/>
      <c r="E100" s="158"/>
      <c r="G100" s="158"/>
      <c r="I100" s="158"/>
      <c r="K100" s="158"/>
      <c r="M100" s="158"/>
      <c r="O100" s="158"/>
      <c r="Q100" s="158"/>
      <c r="S100" s="158"/>
    </row>
    <row r="101" spans="1:20" ht="14.4" x14ac:dyDescent="0.3">
      <c r="A101" s="156"/>
      <c r="B101" s="156"/>
      <c r="C101" s="156"/>
      <c r="D101" s="156"/>
      <c r="E101" s="175"/>
      <c r="F101" s="156"/>
      <c r="G101" s="175"/>
      <c r="H101" s="156"/>
      <c r="I101" s="175"/>
      <c r="J101" s="156"/>
      <c r="K101" s="175"/>
      <c r="L101" s="156"/>
      <c r="M101" s="175"/>
      <c r="N101" s="156"/>
      <c r="O101" s="175"/>
      <c r="P101" s="156"/>
      <c r="Q101" s="175"/>
      <c r="R101" s="156"/>
      <c r="S101" s="175"/>
      <c r="T101" s="156"/>
    </row>
    <row r="102" spans="1:20" ht="14.4" x14ac:dyDescent="0.3">
      <c r="A102" s="156"/>
      <c r="E102" s="158"/>
      <c r="G102" s="158"/>
      <c r="I102" s="158"/>
      <c r="K102" s="158"/>
      <c r="M102" s="158"/>
      <c r="O102" s="158"/>
      <c r="Q102" s="158"/>
      <c r="S102" s="158"/>
    </row>
    <row r="103" spans="1:20" ht="14.4" x14ac:dyDescent="0.3">
      <c r="A103" s="156"/>
      <c r="B103" s="156"/>
      <c r="C103" s="156"/>
      <c r="D103" s="156"/>
      <c r="E103" s="175"/>
      <c r="F103" s="156"/>
      <c r="G103" s="175"/>
      <c r="H103" s="156"/>
      <c r="I103" s="175"/>
      <c r="J103" s="156"/>
      <c r="K103" s="175"/>
      <c r="L103" s="156"/>
      <c r="M103" s="175"/>
      <c r="N103" s="156"/>
      <c r="O103" s="175"/>
      <c r="P103" s="156"/>
      <c r="Q103" s="175"/>
      <c r="R103" s="156"/>
      <c r="S103" s="175"/>
      <c r="T103" s="156"/>
    </row>
    <row r="104" spans="1:20" ht="14.4" x14ac:dyDescent="0.3">
      <c r="A104" s="156"/>
      <c r="E104" s="158"/>
      <c r="G104" s="158"/>
      <c r="I104" s="158"/>
      <c r="K104" s="158"/>
      <c r="M104" s="158"/>
      <c r="O104" s="158"/>
      <c r="Q104" s="158"/>
      <c r="S104" s="158"/>
    </row>
    <row r="105" spans="1:20" ht="14.4" x14ac:dyDescent="0.3">
      <c r="A105" s="156"/>
      <c r="E105" s="158"/>
      <c r="G105" s="158"/>
      <c r="I105" s="158"/>
      <c r="K105" s="158"/>
      <c r="M105" s="158"/>
      <c r="O105" s="158"/>
      <c r="Q105" s="158"/>
      <c r="S105" s="158"/>
    </row>
    <row r="106" spans="1:20" ht="14.4" x14ac:dyDescent="0.3">
      <c r="A106" s="156"/>
      <c r="B106" s="156"/>
      <c r="C106" s="156"/>
      <c r="D106" s="156"/>
      <c r="E106" s="175"/>
      <c r="F106" s="156"/>
      <c r="G106" s="175"/>
      <c r="H106" s="156"/>
      <c r="I106" s="175"/>
      <c r="J106" s="156"/>
      <c r="K106" s="175"/>
      <c r="L106" s="156"/>
      <c r="M106" s="175"/>
      <c r="N106" s="156"/>
      <c r="O106" s="175"/>
      <c r="P106" s="156"/>
      <c r="Q106" s="175"/>
      <c r="R106" s="156"/>
      <c r="S106" s="175"/>
      <c r="T106" s="156"/>
    </row>
    <row r="107" spans="1:20" ht="14.4" x14ac:dyDescent="0.3">
      <c r="A107" s="156"/>
      <c r="E107" s="158"/>
      <c r="G107" s="158"/>
      <c r="I107" s="158"/>
      <c r="K107" s="158"/>
      <c r="M107" s="158"/>
      <c r="O107" s="158"/>
      <c r="Q107" s="158"/>
      <c r="S107" s="158"/>
    </row>
    <row r="108" spans="1:20" ht="14.4" x14ac:dyDescent="0.3">
      <c r="A108" s="156"/>
      <c r="E108" s="158"/>
      <c r="G108" s="158"/>
      <c r="I108" s="158"/>
      <c r="K108" s="158"/>
      <c r="M108" s="158"/>
      <c r="O108" s="158"/>
      <c r="Q108" s="158"/>
      <c r="S108" s="158"/>
    </row>
    <row r="109" spans="1:20" ht="14.4" x14ac:dyDescent="0.3">
      <c r="A109" s="156"/>
      <c r="E109" s="158"/>
      <c r="G109" s="158"/>
      <c r="I109" s="158"/>
      <c r="K109" s="158"/>
      <c r="M109" s="158"/>
      <c r="O109" s="158"/>
      <c r="Q109" s="158"/>
      <c r="S109" s="158"/>
    </row>
    <row r="110" spans="1:20" ht="14.4" x14ac:dyDescent="0.3">
      <c r="A110" s="156"/>
      <c r="E110" s="158"/>
      <c r="G110" s="158"/>
      <c r="I110" s="158"/>
      <c r="K110" s="158"/>
      <c r="M110" s="158"/>
      <c r="O110" s="158"/>
      <c r="Q110" s="158"/>
      <c r="S110" s="158"/>
    </row>
    <row r="111" spans="1:20" ht="14.4" x14ac:dyDescent="0.3">
      <c r="A111" s="156"/>
      <c r="E111" s="158"/>
      <c r="G111" s="158"/>
      <c r="I111" s="158"/>
      <c r="K111" s="158"/>
      <c r="M111" s="158"/>
      <c r="O111" s="158"/>
      <c r="Q111" s="158"/>
      <c r="S111" s="158"/>
    </row>
    <row r="112" spans="1:20" ht="14.4" x14ac:dyDescent="0.3">
      <c r="A112" s="156"/>
      <c r="B112" s="156"/>
      <c r="C112" s="156"/>
      <c r="D112" s="156"/>
      <c r="E112" s="175"/>
      <c r="F112" s="156"/>
      <c r="G112" s="175"/>
      <c r="H112" s="156"/>
      <c r="I112" s="175"/>
      <c r="J112" s="156"/>
      <c r="K112" s="175"/>
      <c r="L112" s="156"/>
      <c r="M112" s="175"/>
      <c r="N112" s="156"/>
      <c r="O112" s="175"/>
      <c r="P112" s="156"/>
      <c r="Q112" s="175"/>
      <c r="R112" s="156"/>
      <c r="S112" s="175"/>
      <c r="T112" s="156"/>
    </row>
    <row r="113" spans="1:20" ht="14.4" x14ac:dyDescent="0.3">
      <c r="A113" s="156"/>
      <c r="E113" s="158"/>
      <c r="G113" s="158"/>
      <c r="I113" s="158"/>
      <c r="K113" s="158"/>
      <c r="M113" s="158"/>
      <c r="O113" s="158"/>
      <c r="Q113" s="158"/>
      <c r="S113" s="158"/>
    </row>
    <row r="114" spans="1:20" ht="14.4" x14ac:dyDescent="0.3">
      <c r="A114" s="156"/>
      <c r="E114" s="158"/>
      <c r="G114" s="158"/>
      <c r="I114" s="158"/>
      <c r="K114" s="158"/>
      <c r="M114" s="158"/>
      <c r="O114" s="158"/>
      <c r="Q114" s="158"/>
      <c r="S114" s="158"/>
    </row>
    <row r="115" spans="1:20" ht="14.4" x14ac:dyDescent="0.3">
      <c r="A115" s="156"/>
      <c r="E115" s="158"/>
      <c r="G115" s="158"/>
      <c r="I115" s="158"/>
      <c r="K115" s="158"/>
      <c r="M115" s="158"/>
      <c r="O115" s="158"/>
      <c r="Q115" s="158"/>
      <c r="S115" s="158"/>
    </row>
    <row r="116" spans="1:20" ht="14.4" x14ac:dyDescent="0.3">
      <c r="A116" s="156"/>
      <c r="E116" s="158"/>
      <c r="G116" s="158"/>
      <c r="I116" s="158"/>
      <c r="K116" s="158"/>
      <c r="M116" s="158"/>
      <c r="O116" s="158"/>
      <c r="Q116" s="158"/>
      <c r="S116" s="158"/>
    </row>
    <row r="117" spans="1:20" ht="14.4" x14ac:dyDescent="0.3">
      <c r="A117" s="156"/>
      <c r="E117" s="158"/>
      <c r="G117" s="158"/>
      <c r="I117" s="158"/>
      <c r="K117" s="158"/>
      <c r="M117" s="158"/>
      <c r="O117" s="158"/>
      <c r="Q117" s="158"/>
      <c r="S117" s="158"/>
    </row>
    <row r="118" spans="1:20" ht="14.4" x14ac:dyDescent="0.3">
      <c r="A118" s="156"/>
      <c r="B118" s="156"/>
      <c r="C118" s="156"/>
      <c r="D118" s="156"/>
      <c r="E118" s="175"/>
      <c r="F118" s="156"/>
      <c r="G118" s="175"/>
      <c r="H118" s="156"/>
      <c r="I118" s="175"/>
      <c r="J118" s="156"/>
      <c r="K118" s="175"/>
      <c r="L118" s="156"/>
      <c r="M118" s="175"/>
      <c r="N118" s="156"/>
      <c r="O118" s="175"/>
      <c r="P118" s="156"/>
      <c r="Q118" s="175"/>
      <c r="R118" s="156"/>
      <c r="S118" s="175"/>
      <c r="T118" s="156"/>
    </row>
    <row r="119" spans="1:20" ht="14.4" x14ac:dyDescent="0.3">
      <c r="A119" s="156"/>
      <c r="E119" s="158"/>
      <c r="G119" s="158"/>
      <c r="I119" s="158"/>
      <c r="K119" s="158"/>
      <c r="M119" s="158"/>
      <c r="O119" s="158"/>
      <c r="Q119" s="158"/>
      <c r="S119" s="158"/>
    </row>
    <row r="120" spans="1:20" ht="14.4" x14ac:dyDescent="0.3">
      <c r="A120" s="156"/>
      <c r="E120" s="158"/>
      <c r="G120" s="158"/>
      <c r="I120" s="158"/>
      <c r="K120" s="158"/>
      <c r="M120" s="158"/>
      <c r="O120" s="158"/>
      <c r="Q120" s="158"/>
      <c r="S120" s="158"/>
    </row>
    <row r="121" spans="1:20" ht="14.4" x14ac:dyDescent="0.3">
      <c r="A121" s="156"/>
      <c r="E121" s="158"/>
      <c r="G121" s="158"/>
      <c r="I121" s="158"/>
      <c r="K121" s="158"/>
      <c r="M121" s="158"/>
      <c r="O121" s="158"/>
      <c r="Q121" s="158"/>
      <c r="S121" s="158"/>
    </row>
    <row r="122" spans="1:20" ht="14.4" x14ac:dyDescent="0.3">
      <c r="A122" s="156"/>
      <c r="E122" s="158"/>
      <c r="G122" s="158"/>
      <c r="I122" s="158"/>
      <c r="K122" s="158"/>
      <c r="M122" s="158"/>
      <c r="O122" s="158"/>
      <c r="Q122" s="158"/>
      <c r="S122" s="158"/>
    </row>
    <row r="123" spans="1:20" ht="14.4" x14ac:dyDescent="0.3">
      <c r="A123" s="156"/>
      <c r="B123" s="156"/>
      <c r="C123" s="156"/>
      <c r="D123" s="156"/>
      <c r="E123" s="175"/>
      <c r="F123" s="156"/>
      <c r="G123" s="175"/>
      <c r="H123" s="156"/>
      <c r="I123" s="175"/>
      <c r="J123" s="156"/>
      <c r="K123" s="175"/>
      <c r="L123" s="156"/>
      <c r="M123" s="175"/>
      <c r="N123" s="156"/>
      <c r="O123" s="175"/>
      <c r="P123" s="156"/>
      <c r="Q123" s="175"/>
      <c r="R123" s="156"/>
      <c r="S123" s="175"/>
      <c r="T123" s="156"/>
    </row>
    <row r="124" spans="1:20" ht="14.4" x14ac:dyDescent="0.3">
      <c r="A124" s="156"/>
      <c r="E124" s="158"/>
      <c r="G124" s="158"/>
      <c r="I124" s="158"/>
      <c r="K124" s="158"/>
      <c r="M124" s="158"/>
      <c r="O124" s="158"/>
      <c r="Q124" s="158"/>
      <c r="S124" s="158"/>
    </row>
    <row r="125" spans="1:20" ht="14.4" x14ac:dyDescent="0.3">
      <c r="A125" s="156"/>
      <c r="B125" s="156"/>
      <c r="C125" s="156"/>
      <c r="D125" s="156"/>
      <c r="E125" s="175"/>
      <c r="F125" s="156"/>
      <c r="G125" s="175"/>
      <c r="H125" s="156"/>
      <c r="I125" s="175"/>
      <c r="J125" s="156"/>
      <c r="K125" s="175"/>
      <c r="L125" s="156"/>
      <c r="M125" s="175"/>
      <c r="N125" s="156"/>
      <c r="O125" s="175"/>
      <c r="P125" s="156"/>
      <c r="Q125" s="175"/>
      <c r="R125" s="156"/>
      <c r="S125" s="175"/>
      <c r="T125" s="156"/>
    </row>
    <row r="126" spans="1:20" ht="14.4" x14ac:dyDescent="0.3">
      <c r="A126" s="156"/>
      <c r="E126" s="158"/>
      <c r="G126" s="158"/>
      <c r="I126" s="158"/>
      <c r="K126" s="158"/>
      <c r="M126" s="158"/>
      <c r="O126" s="158"/>
      <c r="Q126" s="158"/>
      <c r="S126" s="158"/>
    </row>
    <row r="127" spans="1:20" ht="14.4" x14ac:dyDescent="0.3">
      <c r="A127" s="156"/>
      <c r="E127" s="158"/>
      <c r="G127" s="158"/>
      <c r="I127" s="158"/>
      <c r="K127" s="158"/>
      <c r="M127" s="158"/>
      <c r="O127" s="158"/>
      <c r="Q127" s="158"/>
      <c r="S127" s="158"/>
    </row>
    <row r="128" spans="1:20" ht="14.4" x14ac:dyDescent="0.3">
      <c r="A128" s="156"/>
      <c r="E128" s="158"/>
      <c r="G128" s="158"/>
      <c r="I128" s="158"/>
      <c r="K128" s="158"/>
      <c r="M128" s="158"/>
      <c r="O128" s="158"/>
      <c r="Q128" s="158"/>
      <c r="S128" s="158"/>
    </row>
    <row r="129" spans="1:20" ht="14.4" x14ac:dyDescent="0.3">
      <c r="A129" s="156"/>
      <c r="E129" s="158"/>
      <c r="G129" s="158"/>
      <c r="I129" s="158"/>
      <c r="K129" s="158"/>
      <c r="M129" s="158"/>
      <c r="O129" s="158"/>
      <c r="Q129" s="158"/>
      <c r="S129" s="158"/>
    </row>
    <row r="130" spans="1:20" ht="14.4" x14ac:dyDescent="0.3">
      <c r="A130" s="156"/>
      <c r="E130" s="158"/>
      <c r="G130" s="158"/>
      <c r="I130" s="158"/>
      <c r="K130" s="158"/>
      <c r="M130" s="158"/>
      <c r="O130" s="158"/>
      <c r="Q130" s="158"/>
      <c r="S130" s="158"/>
    </row>
    <row r="131" spans="1:20" ht="14.4" x14ac:dyDescent="0.3">
      <c r="A131" s="156"/>
      <c r="E131" s="158"/>
      <c r="G131" s="158"/>
      <c r="I131" s="158"/>
      <c r="K131" s="158"/>
      <c r="M131" s="158"/>
      <c r="O131" s="158"/>
      <c r="Q131" s="158"/>
      <c r="S131" s="158"/>
    </row>
    <row r="132" spans="1:20" ht="14.4" x14ac:dyDescent="0.3">
      <c r="A132" s="156"/>
      <c r="B132" s="156"/>
      <c r="C132" s="156"/>
      <c r="D132" s="156"/>
      <c r="E132" s="175"/>
      <c r="F132" s="156"/>
      <c r="G132" s="175"/>
      <c r="H132" s="156"/>
      <c r="I132" s="175"/>
      <c r="J132" s="156"/>
      <c r="K132" s="175"/>
      <c r="L132" s="156"/>
      <c r="M132" s="175"/>
      <c r="N132" s="156"/>
      <c r="O132" s="175"/>
      <c r="P132" s="156"/>
      <c r="Q132" s="175"/>
      <c r="R132" s="156"/>
      <c r="S132" s="175"/>
      <c r="T132" s="156"/>
    </row>
    <row r="133" spans="1:20" ht="14.4" x14ac:dyDescent="0.3">
      <c r="A133" s="156"/>
      <c r="E133" s="158"/>
      <c r="G133" s="158"/>
      <c r="I133" s="158"/>
      <c r="K133" s="158"/>
      <c r="M133" s="158"/>
      <c r="O133" s="158"/>
      <c r="Q133" s="158"/>
      <c r="S133" s="158"/>
    </row>
    <row r="134" spans="1:20" ht="14.4" x14ac:dyDescent="0.3">
      <c r="A134" s="156"/>
      <c r="E134" s="158"/>
      <c r="G134" s="158"/>
      <c r="I134" s="158"/>
      <c r="K134" s="158"/>
      <c r="M134" s="158"/>
      <c r="O134" s="158"/>
      <c r="Q134" s="158"/>
      <c r="S134" s="158"/>
    </row>
    <row r="135" spans="1:20" ht="14.4" x14ac:dyDescent="0.3">
      <c r="A135" s="156"/>
      <c r="E135" s="158"/>
      <c r="G135" s="158"/>
      <c r="I135" s="158"/>
      <c r="K135" s="158"/>
      <c r="M135" s="158"/>
      <c r="O135" s="158"/>
      <c r="Q135" s="158"/>
      <c r="S135" s="158"/>
    </row>
    <row r="136" spans="1:20" ht="14.4" x14ac:dyDescent="0.3">
      <c r="A136" s="156"/>
      <c r="E136" s="158"/>
      <c r="G136" s="158"/>
      <c r="I136" s="158"/>
      <c r="K136" s="158"/>
      <c r="M136" s="158"/>
      <c r="O136" s="158"/>
      <c r="Q136" s="158"/>
      <c r="S136" s="158"/>
    </row>
    <row r="137" spans="1:20" ht="14.4" x14ac:dyDescent="0.3">
      <c r="A137" s="156"/>
      <c r="B137" s="156"/>
      <c r="C137" s="156"/>
      <c r="D137" s="156"/>
      <c r="E137" s="175"/>
      <c r="F137" s="156"/>
      <c r="G137" s="175"/>
      <c r="H137" s="156"/>
      <c r="I137" s="175"/>
      <c r="J137" s="156"/>
      <c r="K137" s="175"/>
      <c r="L137" s="156"/>
      <c r="M137" s="175"/>
      <c r="N137" s="156"/>
      <c r="O137" s="175"/>
      <c r="P137" s="156"/>
      <c r="Q137" s="175"/>
      <c r="R137" s="156"/>
      <c r="S137" s="175"/>
      <c r="T137" s="156"/>
    </row>
    <row r="138" spans="1:20" ht="14.4" x14ac:dyDescent="0.3">
      <c r="A138" s="156"/>
      <c r="E138" s="158"/>
      <c r="G138" s="158"/>
      <c r="I138" s="158"/>
      <c r="K138" s="158"/>
      <c r="M138" s="158"/>
      <c r="O138" s="158"/>
      <c r="Q138" s="158"/>
      <c r="S138" s="158"/>
    </row>
    <row r="139" spans="1:20" ht="14.4" x14ac:dyDescent="0.3">
      <c r="A139" s="156"/>
      <c r="E139" s="158"/>
      <c r="G139" s="158"/>
      <c r="I139" s="158"/>
      <c r="K139" s="158"/>
      <c r="M139" s="158"/>
      <c r="O139" s="158"/>
      <c r="Q139" s="158"/>
      <c r="S139" s="158"/>
    </row>
    <row r="140" spans="1:20" ht="14.4" x14ac:dyDescent="0.3">
      <c r="A140" s="156"/>
      <c r="E140" s="158"/>
      <c r="G140" s="158"/>
      <c r="I140" s="158"/>
      <c r="K140" s="158"/>
      <c r="M140" s="158"/>
      <c r="O140" s="158"/>
      <c r="Q140" s="158"/>
      <c r="S140" s="158"/>
    </row>
    <row r="141" spans="1:20" ht="14.4" x14ac:dyDescent="0.3">
      <c r="A141" s="156"/>
      <c r="B141" s="156"/>
      <c r="C141" s="156"/>
      <c r="D141" s="156"/>
      <c r="E141" s="175"/>
      <c r="F141" s="156"/>
      <c r="G141" s="175"/>
      <c r="H141" s="156"/>
      <c r="I141" s="175"/>
      <c r="J141" s="156"/>
      <c r="K141" s="175"/>
      <c r="L141" s="156"/>
      <c r="M141" s="175"/>
      <c r="N141" s="156"/>
      <c r="O141" s="175"/>
      <c r="P141" s="156"/>
      <c r="Q141" s="175"/>
      <c r="R141" s="156"/>
      <c r="S141" s="175"/>
      <c r="T141" s="156"/>
    </row>
    <row r="142" spans="1:20" ht="14.4" x14ac:dyDescent="0.3">
      <c r="A142" s="156"/>
      <c r="E142" s="158"/>
      <c r="G142" s="158"/>
      <c r="I142" s="158"/>
      <c r="K142" s="158"/>
      <c r="M142" s="158"/>
      <c r="O142" s="158"/>
      <c r="Q142" s="158"/>
      <c r="S142" s="158"/>
    </row>
    <row r="143" spans="1:20" ht="14.4" x14ac:dyDescent="0.3">
      <c r="A143" s="156"/>
      <c r="E143" s="158"/>
      <c r="G143" s="158"/>
      <c r="I143" s="158"/>
      <c r="K143" s="158"/>
      <c r="M143" s="158"/>
      <c r="O143" s="158"/>
      <c r="Q143" s="158"/>
      <c r="S143" s="158"/>
    </row>
    <row r="144" spans="1:20" ht="14.4" x14ac:dyDescent="0.3">
      <c r="A144" s="156"/>
      <c r="E144" s="158"/>
      <c r="G144" s="158"/>
      <c r="I144" s="158"/>
      <c r="K144" s="158"/>
      <c r="M144" s="158"/>
      <c r="O144" s="158"/>
      <c r="Q144" s="158"/>
      <c r="S144" s="158"/>
    </row>
    <row r="145" spans="1:20" ht="14.4" x14ac:dyDescent="0.3">
      <c r="A145" s="156"/>
      <c r="E145" s="158"/>
      <c r="G145" s="158"/>
      <c r="I145" s="158"/>
      <c r="K145" s="158"/>
      <c r="M145" s="158"/>
      <c r="O145" s="158"/>
      <c r="Q145" s="158"/>
      <c r="S145" s="158"/>
    </row>
    <row r="146" spans="1:20" ht="14.4" x14ac:dyDescent="0.3">
      <c r="A146" s="156"/>
      <c r="E146" s="158"/>
      <c r="G146" s="158"/>
      <c r="I146" s="158"/>
      <c r="K146" s="158"/>
      <c r="M146" s="158"/>
      <c r="O146" s="158"/>
      <c r="Q146" s="158"/>
      <c r="S146" s="158"/>
    </row>
    <row r="147" spans="1:20" ht="14.4" x14ac:dyDescent="0.3">
      <c r="A147" s="156"/>
      <c r="E147" s="158"/>
      <c r="G147" s="158"/>
      <c r="I147" s="158"/>
      <c r="K147" s="158"/>
      <c r="M147" s="158"/>
      <c r="O147" s="158"/>
      <c r="Q147" s="158"/>
      <c r="S147" s="158"/>
    </row>
    <row r="148" spans="1:20" ht="14.4" x14ac:dyDescent="0.3">
      <c r="A148" s="156"/>
      <c r="E148" s="158"/>
      <c r="G148" s="158"/>
      <c r="I148" s="158"/>
      <c r="K148" s="158"/>
      <c r="M148" s="158"/>
      <c r="O148" s="158"/>
      <c r="Q148" s="158"/>
      <c r="S148" s="158"/>
    </row>
    <row r="149" spans="1:20" ht="14.4" x14ac:dyDescent="0.3">
      <c r="A149" s="156"/>
      <c r="E149" s="158"/>
      <c r="G149" s="158"/>
      <c r="I149" s="158"/>
      <c r="K149" s="158"/>
      <c r="M149" s="158"/>
      <c r="O149" s="158"/>
      <c r="Q149" s="158"/>
      <c r="S149" s="158"/>
    </row>
    <row r="150" spans="1:20" ht="14.4" x14ac:dyDescent="0.3">
      <c r="A150" s="156"/>
      <c r="E150" s="158"/>
      <c r="G150" s="158"/>
      <c r="I150" s="158"/>
      <c r="K150" s="158"/>
      <c r="M150" s="158"/>
      <c r="O150" s="158"/>
      <c r="Q150" s="158"/>
      <c r="S150" s="158"/>
    </row>
    <row r="151" spans="1:20" ht="14.4" x14ac:dyDescent="0.3">
      <c r="A151" s="156"/>
      <c r="B151" s="156"/>
      <c r="C151" s="156"/>
      <c r="D151" s="156"/>
      <c r="E151" s="175"/>
      <c r="F151" s="156"/>
      <c r="G151" s="175"/>
      <c r="H151" s="156"/>
      <c r="I151" s="175"/>
      <c r="J151" s="156"/>
      <c r="K151" s="175"/>
      <c r="L151" s="156"/>
      <c r="M151" s="175"/>
      <c r="N151" s="156"/>
      <c r="O151" s="175"/>
      <c r="P151" s="156"/>
      <c r="Q151" s="175"/>
      <c r="R151" s="156"/>
      <c r="S151" s="175"/>
      <c r="T151" s="156"/>
    </row>
    <row r="152" spans="1:20" ht="14.4" x14ac:dyDescent="0.3">
      <c r="A152" s="156"/>
      <c r="E152" s="158"/>
      <c r="G152" s="158"/>
      <c r="I152" s="158"/>
      <c r="K152" s="158"/>
      <c r="M152" s="158"/>
      <c r="O152" s="158"/>
      <c r="Q152" s="158"/>
      <c r="S152" s="158"/>
    </row>
    <row r="153" spans="1:20" ht="14.4" x14ac:dyDescent="0.3">
      <c r="A153" s="156"/>
      <c r="E153" s="158"/>
      <c r="G153" s="158"/>
      <c r="I153" s="158"/>
      <c r="K153" s="158"/>
      <c r="M153" s="158"/>
      <c r="O153" s="158"/>
      <c r="Q153" s="158"/>
      <c r="S153" s="158"/>
    </row>
    <row r="154" spans="1:20" ht="14.4" x14ac:dyDescent="0.3">
      <c r="A154" s="156"/>
      <c r="E154" s="158"/>
      <c r="G154" s="158"/>
      <c r="I154" s="158"/>
      <c r="K154" s="158"/>
      <c r="M154" s="158"/>
      <c r="O154" s="158"/>
      <c r="Q154" s="158"/>
      <c r="S154" s="158"/>
    </row>
    <row r="155" spans="1:20" ht="14.4" x14ac:dyDescent="0.3">
      <c r="A155" s="156"/>
      <c r="B155" s="156"/>
      <c r="C155" s="156"/>
      <c r="D155" s="156"/>
      <c r="E155" s="175"/>
      <c r="F155" s="156"/>
      <c r="G155" s="175"/>
      <c r="H155" s="156"/>
      <c r="I155" s="175"/>
      <c r="J155" s="156"/>
      <c r="K155" s="175"/>
      <c r="L155" s="156"/>
      <c r="M155" s="175"/>
      <c r="N155" s="156"/>
      <c r="O155" s="175"/>
      <c r="P155" s="156"/>
      <c r="Q155" s="175"/>
      <c r="R155" s="156"/>
      <c r="S155" s="175"/>
      <c r="T155" s="156"/>
    </row>
    <row r="156" spans="1:20" ht="14.4" x14ac:dyDescent="0.3">
      <c r="A156" s="157"/>
      <c r="B156" s="157"/>
      <c r="C156" s="157"/>
      <c r="D156" s="157"/>
      <c r="E156" s="159"/>
      <c r="F156" s="157"/>
      <c r="G156" s="159"/>
      <c r="H156" s="157"/>
      <c r="I156" s="159"/>
      <c r="J156" s="157"/>
      <c r="K156" s="159"/>
      <c r="L156" s="157"/>
      <c r="M156" s="159"/>
      <c r="N156" s="157"/>
      <c r="O156" s="159"/>
      <c r="P156" s="157"/>
      <c r="Q156" s="159"/>
      <c r="R156" s="157"/>
      <c r="S156" s="159"/>
      <c r="T156" s="157"/>
    </row>
  </sheetData>
  <mergeCells count="38">
    <mergeCell ref="A50:C50"/>
    <mergeCell ref="A11:A19"/>
    <mergeCell ref="A31:C31"/>
    <mergeCell ref="A37:C37"/>
    <mergeCell ref="A43:C43"/>
    <mergeCell ref="A48:C48"/>
    <mergeCell ref="A29:A30"/>
    <mergeCell ref="A21:A25"/>
    <mergeCell ref="A20:C20"/>
    <mergeCell ref="A26:C26"/>
    <mergeCell ref="A28:C28"/>
    <mergeCell ref="A51:A56"/>
    <mergeCell ref="A44:A47"/>
    <mergeCell ref="A38:A42"/>
    <mergeCell ref="A32:A36"/>
    <mergeCell ref="A83:C83"/>
    <mergeCell ref="A80:A81"/>
    <mergeCell ref="A72:A76"/>
    <mergeCell ref="A63:A65"/>
    <mergeCell ref="A58:A61"/>
    <mergeCell ref="A57:C57"/>
    <mergeCell ref="A62:C62"/>
    <mergeCell ref="A66:C66"/>
    <mergeCell ref="A77:C77"/>
    <mergeCell ref="A82:C82"/>
    <mergeCell ref="A68:A69"/>
    <mergeCell ref="A70:C70"/>
    <mergeCell ref="A4:T4"/>
    <mergeCell ref="A2:T2"/>
    <mergeCell ref="T9:T10"/>
    <mergeCell ref="D9:E9"/>
    <mergeCell ref="F9:G9"/>
    <mergeCell ref="H9:I9"/>
    <mergeCell ref="J9:K9"/>
    <mergeCell ref="L9:M9"/>
    <mergeCell ref="N9:O9"/>
    <mergeCell ref="P9:Q9"/>
    <mergeCell ref="R9:S9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  <rowBreaks count="1" manualBreakCount="1">
    <brk id="4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P83"/>
  <sheetViews>
    <sheetView zoomScaleNormal="100" zoomScaleSheetLayoutView="100" workbookViewId="0">
      <pane xSplit="3" ySplit="10" topLeftCell="D11" activePane="bottomRight" state="frozenSplit"/>
      <selection pane="topRight" activeCell="K1" sqref="K1"/>
      <selection pane="bottomLeft" activeCell="A25" sqref="A25"/>
      <selection pane="bottomRight" activeCell="B19" sqref="B19:C19"/>
    </sheetView>
  </sheetViews>
  <sheetFormatPr defaultRowHeight="13.2" x14ac:dyDescent="0.25"/>
  <cols>
    <col min="1" max="1" width="21" customWidth="1"/>
    <col min="2" max="2" width="8.6640625" bestFit="1" customWidth="1"/>
    <col min="3" max="3" width="31.88671875" bestFit="1" customWidth="1"/>
    <col min="4" max="4" width="12.109375" customWidth="1"/>
    <col min="5" max="5" width="12.109375" style="61" customWidth="1"/>
    <col min="6" max="6" width="12.109375" customWidth="1"/>
    <col min="7" max="9" width="12.109375" style="61" customWidth="1"/>
    <col min="10" max="10" width="12.109375" customWidth="1"/>
    <col min="11" max="11" width="12.109375" style="61" customWidth="1"/>
    <col min="12" max="12" width="12.109375" customWidth="1"/>
    <col min="13" max="13" width="12.109375" style="61" customWidth="1"/>
    <col min="14" max="14" width="12.109375" customWidth="1"/>
    <col min="15" max="15" width="12.109375" style="61" customWidth="1"/>
    <col min="16" max="16" width="12.109375" customWidth="1"/>
  </cols>
  <sheetData>
    <row r="2" spans="1:16" x14ac:dyDescent="0.25">
      <c r="A2" s="385" t="s">
        <v>464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  <c r="O2" s="385"/>
      <c r="P2" s="385"/>
    </row>
    <row r="3" spans="1:16" x14ac:dyDescent="0.25">
      <c r="B3" s="9"/>
      <c r="C3" s="9"/>
      <c r="D3" s="9"/>
    </row>
    <row r="4" spans="1:16" x14ac:dyDescent="0.25">
      <c r="A4" s="385" t="s">
        <v>61</v>
      </c>
      <c r="B4" s="385"/>
      <c r="C4" s="385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</row>
    <row r="6" spans="1:16" x14ac:dyDescent="0.25">
      <c r="A6" s="1" t="s">
        <v>273</v>
      </c>
    </row>
    <row r="7" spans="1:16" ht="13.8" thickBot="1" x14ac:dyDescent="0.3"/>
    <row r="8" spans="1:16" x14ac:dyDescent="0.25">
      <c r="A8" s="176"/>
      <c r="B8" s="177"/>
      <c r="C8" s="178"/>
      <c r="D8" s="431" t="s">
        <v>177</v>
      </c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3"/>
    </row>
    <row r="9" spans="1:16" x14ac:dyDescent="0.25">
      <c r="A9" s="180"/>
      <c r="B9" s="179"/>
      <c r="C9" s="186"/>
      <c r="D9" s="434" t="s">
        <v>83</v>
      </c>
      <c r="E9" s="435"/>
      <c r="F9" s="435" t="s">
        <v>454</v>
      </c>
      <c r="G9" s="435"/>
      <c r="H9" s="435" t="s">
        <v>455</v>
      </c>
      <c r="I9" s="435"/>
      <c r="J9" s="435" t="s">
        <v>81</v>
      </c>
      <c r="K9" s="435"/>
      <c r="L9" s="435" t="s">
        <v>82</v>
      </c>
      <c r="M9" s="435"/>
      <c r="N9" s="435" t="s">
        <v>84</v>
      </c>
      <c r="O9" s="435"/>
      <c r="P9" s="436" t="s">
        <v>64</v>
      </c>
    </row>
    <row r="10" spans="1:16" ht="13.8" thickBot="1" x14ac:dyDescent="0.3">
      <c r="A10" s="181" t="s">
        <v>7</v>
      </c>
      <c r="B10" s="182" t="s">
        <v>16</v>
      </c>
      <c r="C10" s="236" t="s">
        <v>57</v>
      </c>
      <c r="D10" s="246" t="s">
        <v>199</v>
      </c>
      <c r="E10" s="184" t="s">
        <v>53</v>
      </c>
      <c r="F10" s="185" t="s">
        <v>199</v>
      </c>
      <c r="G10" s="184" t="s">
        <v>53</v>
      </c>
      <c r="H10" s="185" t="s">
        <v>199</v>
      </c>
      <c r="I10" s="184" t="s">
        <v>53</v>
      </c>
      <c r="J10" s="185" t="s">
        <v>199</v>
      </c>
      <c r="K10" s="184" t="s">
        <v>53</v>
      </c>
      <c r="L10" s="185" t="s">
        <v>199</v>
      </c>
      <c r="M10" s="184" t="s">
        <v>53</v>
      </c>
      <c r="N10" s="185" t="s">
        <v>199</v>
      </c>
      <c r="O10" s="184" t="s">
        <v>53</v>
      </c>
      <c r="P10" s="416"/>
    </row>
    <row r="11" spans="1:16" ht="12.75" customHeight="1" x14ac:dyDescent="0.25">
      <c r="A11" s="429" t="s">
        <v>316</v>
      </c>
      <c r="B11" s="371" t="s">
        <v>419</v>
      </c>
      <c r="C11" s="161" t="s">
        <v>59</v>
      </c>
      <c r="D11" s="28">
        <v>2200</v>
      </c>
      <c r="E11" s="332">
        <v>9.0807800000000007</v>
      </c>
      <c r="F11" s="3">
        <v>4233</v>
      </c>
      <c r="G11" s="332">
        <v>17.472239999999999</v>
      </c>
      <c r="H11" s="3">
        <v>10338</v>
      </c>
      <c r="I11" s="332">
        <v>42.671399999999998</v>
      </c>
      <c r="J11" s="28">
        <v>7108</v>
      </c>
      <c r="K11" s="332">
        <v>29.339169999999999</v>
      </c>
      <c r="L11" s="3">
        <v>348</v>
      </c>
      <c r="M11" s="332">
        <v>1.43641</v>
      </c>
      <c r="N11" s="28">
        <v>0</v>
      </c>
      <c r="O11" s="332">
        <v>0</v>
      </c>
      <c r="P11" s="235">
        <v>24227</v>
      </c>
    </row>
    <row r="12" spans="1:16" ht="12.75" customHeight="1" x14ac:dyDescent="0.25">
      <c r="A12" s="430"/>
      <c r="B12" s="117" t="s">
        <v>120</v>
      </c>
      <c r="C12" s="117" t="s">
        <v>22</v>
      </c>
      <c r="D12" s="27">
        <v>34</v>
      </c>
      <c r="E12" s="333">
        <v>6.8830000000000002E-2</v>
      </c>
      <c r="F12" s="30">
        <v>782</v>
      </c>
      <c r="G12" s="333">
        <v>1.5830299999999999</v>
      </c>
      <c r="H12" s="30">
        <v>21754</v>
      </c>
      <c r="I12" s="333">
        <v>44.037329999999997</v>
      </c>
      <c r="J12" s="27">
        <v>18454</v>
      </c>
      <c r="K12" s="333">
        <v>37.357030000000002</v>
      </c>
      <c r="L12" s="30">
        <v>8375</v>
      </c>
      <c r="M12" s="333">
        <v>16.953779999999998</v>
      </c>
      <c r="N12" s="27">
        <v>0</v>
      </c>
      <c r="O12" s="333">
        <v>0</v>
      </c>
      <c r="P12" s="173">
        <v>49399</v>
      </c>
    </row>
    <row r="13" spans="1:16" ht="12.75" customHeight="1" x14ac:dyDescent="0.25">
      <c r="A13" s="430"/>
      <c r="B13" s="117" t="s">
        <v>121</v>
      </c>
      <c r="C13" s="117" t="s">
        <v>31</v>
      </c>
      <c r="D13" s="27">
        <v>883</v>
      </c>
      <c r="E13" s="333">
        <v>2.18337</v>
      </c>
      <c r="F13" s="30">
        <v>5591</v>
      </c>
      <c r="G13" s="333">
        <v>13.82474</v>
      </c>
      <c r="H13" s="30">
        <v>19894</v>
      </c>
      <c r="I13" s="333">
        <v>49.191429999999997</v>
      </c>
      <c r="J13" s="27">
        <v>13537</v>
      </c>
      <c r="K13" s="333">
        <v>33.472630000000002</v>
      </c>
      <c r="L13" s="30">
        <v>458</v>
      </c>
      <c r="M13" s="333">
        <v>1.13249</v>
      </c>
      <c r="N13" s="27">
        <v>79</v>
      </c>
      <c r="O13" s="333">
        <v>0.19534000000000001</v>
      </c>
      <c r="P13" s="173">
        <v>40442</v>
      </c>
    </row>
    <row r="14" spans="1:16" ht="12.75" customHeight="1" x14ac:dyDescent="0.25">
      <c r="A14" s="430"/>
      <c r="B14" s="117" t="s">
        <v>111</v>
      </c>
      <c r="C14" s="117" t="s">
        <v>32</v>
      </c>
      <c r="D14" s="27">
        <v>107</v>
      </c>
      <c r="E14" s="333">
        <v>0.58514999999999995</v>
      </c>
      <c r="F14" s="30">
        <v>2432</v>
      </c>
      <c r="G14" s="333">
        <v>13.29979</v>
      </c>
      <c r="H14" s="30">
        <v>5929</v>
      </c>
      <c r="I14" s="333">
        <v>32.42371</v>
      </c>
      <c r="J14" s="27">
        <v>8635</v>
      </c>
      <c r="K14" s="333">
        <v>47.221919999999997</v>
      </c>
      <c r="L14" s="30">
        <v>899</v>
      </c>
      <c r="M14" s="333">
        <v>4.9163300000000003</v>
      </c>
      <c r="N14" s="27">
        <v>284</v>
      </c>
      <c r="O14" s="333">
        <v>1.5530999999999999</v>
      </c>
      <c r="P14" s="173">
        <v>18286</v>
      </c>
    </row>
    <row r="15" spans="1:16" ht="12.75" customHeight="1" x14ac:dyDescent="0.25">
      <c r="A15" s="430"/>
      <c r="B15" s="117" t="s">
        <v>122</v>
      </c>
      <c r="C15" s="117" t="s">
        <v>33</v>
      </c>
      <c r="D15" s="27">
        <v>113</v>
      </c>
      <c r="E15" s="333">
        <v>0.50631999999999999</v>
      </c>
      <c r="F15" s="30">
        <v>894</v>
      </c>
      <c r="G15" s="333">
        <v>4.0057400000000003</v>
      </c>
      <c r="H15" s="30">
        <v>6089</v>
      </c>
      <c r="I15" s="333">
        <v>27.282910000000001</v>
      </c>
      <c r="J15" s="27">
        <v>14924</v>
      </c>
      <c r="K15" s="333">
        <v>66.869789999999995</v>
      </c>
      <c r="L15" s="30">
        <v>286</v>
      </c>
      <c r="M15" s="333">
        <v>1.28148</v>
      </c>
      <c r="N15" s="27">
        <v>12</v>
      </c>
      <c r="O15" s="333">
        <v>5.3769999999999998E-2</v>
      </c>
      <c r="P15" s="173">
        <v>22318</v>
      </c>
    </row>
    <row r="16" spans="1:16" ht="12.75" customHeight="1" x14ac:dyDescent="0.25">
      <c r="A16" s="430"/>
      <c r="B16" s="117" t="s">
        <v>123</v>
      </c>
      <c r="C16" s="117" t="s">
        <v>34</v>
      </c>
      <c r="D16" s="27">
        <v>142</v>
      </c>
      <c r="E16" s="333">
        <v>0.62765000000000004</v>
      </c>
      <c r="F16" s="30">
        <v>3612</v>
      </c>
      <c r="G16" s="333">
        <v>15.965350000000001</v>
      </c>
      <c r="H16" s="30">
        <v>8247</v>
      </c>
      <c r="I16" s="333">
        <v>36.452440000000003</v>
      </c>
      <c r="J16" s="27">
        <v>10247</v>
      </c>
      <c r="K16" s="333">
        <v>45.292610000000003</v>
      </c>
      <c r="L16" s="30">
        <v>376</v>
      </c>
      <c r="M16" s="333">
        <v>1.66195</v>
      </c>
      <c r="N16" s="27">
        <v>0</v>
      </c>
      <c r="O16" s="333">
        <v>0</v>
      </c>
      <c r="P16" s="173">
        <v>22624</v>
      </c>
    </row>
    <row r="17" spans="1:16" ht="12.75" customHeight="1" x14ac:dyDescent="0.25">
      <c r="A17" s="430"/>
      <c r="B17" s="117" t="s">
        <v>124</v>
      </c>
      <c r="C17" s="117" t="s">
        <v>37</v>
      </c>
      <c r="D17" s="27">
        <v>989</v>
      </c>
      <c r="E17" s="333">
        <v>4.9984799999999998</v>
      </c>
      <c r="F17" s="30">
        <v>2766</v>
      </c>
      <c r="G17" s="333">
        <v>13.97958</v>
      </c>
      <c r="H17" s="30">
        <v>7305</v>
      </c>
      <c r="I17" s="333">
        <v>36.92004</v>
      </c>
      <c r="J17" s="27">
        <v>8616</v>
      </c>
      <c r="K17" s="333">
        <v>43.545940000000002</v>
      </c>
      <c r="L17" s="30">
        <v>110</v>
      </c>
      <c r="M17" s="333">
        <v>0.55595000000000006</v>
      </c>
      <c r="N17" s="27">
        <v>0</v>
      </c>
      <c r="O17" s="333">
        <v>0</v>
      </c>
      <c r="P17" s="173">
        <v>19786</v>
      </c>
    </row>
    <row r="18" spans="1:16" ht="12.75" customHeight="1" x14ac:dyDescent="0.25">
      <c r="A18" s="430"/>
      <c r="B18" s="117" t="s">
        <v>374</v>
      </c>
      <c r="C18" s="117" t="s">
        <v>58</v>
      </c>
      <c r="D18" s="27">
        <v>1091</v>
      </c>
      <c r="E18" s="333">
        <v>4.8486700000000003</v>
      </c>
      <c r="F18" s="30">
        <v>4374</v>
      </c>
      <c r="G18" s="333">
        <v>19.439139999999998</v>
      </c>
      <c r="H18" s="30">
        <v>9997</v>
      </c>
      <c r="I18" s="333">
        <v>44.429139999999997</v>
      </c>
      <c r="J18" s="27">
        <v>6805</v>
      </c>
      <c r="K18" s="333">
        <v>30.243099999999998</v>
      </c>
      <c r="L18" s="30">
        <v>234</v>
      </c>
      <c r="M18" s="333">
        <v>1.0399499999999999</v>
      </c>
      <c r="N18" s="27">
        <v>0</v>
      </c>
      <c r="O18" s="333">
        <v>0</v>
      </c>
      <c r="P18" s="173">
        <v>22501</v>
      </c>
    </row>
    <row r="19" spans="1:16" ht="12.75" customHeight="1" x14ac:dyDescent="0.25">
      <c r="A19" s="425"/>
      <c r="B19" s="341" t="s">
        <v>470</v>
      </c>
      <c r="C19" s="47" t="s">
        <v>469</v>
      </c>
      <c r="D19" s="27">
        <v>95</v>
      </c>
      <c r="E19" s="333">
        <v>0.91459999999999997</v>
      </c>
      <c r="F19" s="30">
        <v>1432</v>
      </c>
      <c r="G19" s="333">
        <v>13.78646</v>
      </c>
      <c r="H19" s="30">
        <v>3374</v>
      </c>
      <c r="I19" s="333">
        <v>32.482909999999997</v>
      </c>
      <c r="J19" s="27">
        <v>4949</v>
      </c>
      <c r="K19" s="333">
        <v>47.646099999999997</v>
      </c>
      <c r="L19" s="30">
        <v>384</v>
      </c>
      <c r="M19" s="333">
        <v>3.69693</v>
      </c>
      <c r="N19" s="27">
        <v>153</v>
      </c>
      <c r="O19" s="333">
        <v>1.4730000000000001</v>
      </c>
      <c r="P19" s="173">
        <v>10387</v>
      </c>
    </row>
    <row r="20" spans="1:16" ht="12.75" customHeight="1" x14ac:dyDescent="0.3">
      <c r="A20" s="422" t="s">
        <v>317</v>
      </c>
      <c r="B20" s="423"/>
      <c r="C20" s="423"/>
      <c r="D20" s="27">
        <v>5654</v>
      </c>
      <c r="E20" s="333">
        <v>2.45858</v>
      </c>
      <c r="F20" s="30">
        <v>26116</v>
      </c>
      <c r="G20" s="333">
        <v>11.356260000000001</v>
      </c>
      <c r="H20" s="30">
        <v>92927</v>
      </c>
      <c r="I20" s="333">
        <v>40.40831</v>
      </c>
      <c r="J20" s="27">
        <v>93275</v>
      </c>
      <c r="K20" s="333">
        <v>40.559640000000002</v>
      </c>
      <c r="L20" s="30">
        <v>11470</v>
      </c>
      <c r="M20" s="333">
        <v>4.9876100000000001</v>
      </c>
      <c r="N20" s="27">
        <v>528</v>
      </c>
      <c r="O20" s="333">
        <v>0.2296</v>
      </c>
      <c r="P20" s="173">
        <v>229970</v>
      </c>
    </row>
    <row r="21" spans="1:16" ht="12.75" customHeight="1" x14ac:dyDescent="0.25">
      <c r="A21" s="419" t="s">
        <v>318</v>
      </c>
      <c r="B21" s="117" t="s">
        <v>375</v>
      </c>
      <c r="C21" s="117" t="s">
        <v>30</v>
      </c>
      <c r="D21" s="27">
        <v>2149</v>
      </c>
      <c r="E21" s="333">
        <v>4.79345</v>
      </c>
      <c r="F21" s="30">
        <v>11938</v>
      </c>
      <c r="G21" s="333">
        <v>26.628299999999999</v>
      </c>
      <c r="H21" s="30">
        <v>19534</v>
      </c>
      <c r="I21" s="333">
        <v>43.571559999999998</v>
      </c>
      <c r="J21" s="27">
        <v>10546</v>
      </c>
      <c r="K21" s="333">
        <v>23.52338</v>
      </c>
      <c r="L21" s="30">
        <v>421</v>
      </c>
      <c r="M21" s="333">
        <v>0.93906000000000001</v>
      </c>
      <c r="N21" s="27">
        <v>244</v>
      </c>
      <c r="O21" s="333">
        <v>0.54425000000000001</v>
      </c>
      <c r="P21" s="173">
        <v>44832</v>
      </c>
    </row>
    <row r="22" spans="1:16" ht="12.75" customHeight="1" x14ac:dyDescent="0.25">
      <c r="A22" s="419"/>
      <c r="B22" s="117" t="s">
        <v>376</v>
      </c>
      <c r="C22" s="117" t="s">
        <v>377</v>
      </c>
      <c r="D22" s="27">
        <v>11</v>
      </c>
      <c r="E22" s="333">
        <v>6.9209999999999994E-2</v>
      </c>
      <c r="F22" s="30">
        <v>203</v>
      </c>
      <c r="G22" s="333">
        <v>1.27721</v>
      </c>
      <c r="H22" s="30">
        <v>2222</v>
      </c>
      <c r="I22" s="333">
        <v>13.980119999999999</v>
      </c>
      <c r="J22" s="27">
        <v>13049</v>
      </c>
      <c r="K22" s="333">
        <v>82.100160000000002</v>
      </c>
      <c r="L22" s="30">
        <v>290</v>
      </c>
      <c r="M22" s="333">
        <v>1.8245899999999999</v>
      </c>
      <c r="N22" s="27">
        <v>119</v>
      </c>
      <c r="O22" s="333">
        <v>0.74870999999999999</v>
      </c>
      <c r="P22" s="173">
        <v>15894</v>
      </c>
    </row>
    <row r="23" spans="1:16" ht="12.75" customHeight="1" x14ac:dyDescent="0.25">
      <c r="A23" s="419"/>
      <c r="B23" s="117" t="s">
        <v>116</v>
      </c>
      <c r="C23" s="117" t="s">
        <v>35</v>
      </c>
      <c r="D23" s="27">
        <v>1379</v>
      </c>
      <c r="E23" s="333">
        <v>4.6134300000000001</v>
      </c>
      <c r="F23" s="30">
        <v>5223</v>
      </c>
      <c r="G23" s="333">
        <v>17.473490000000002</v>
      </c>
      <c r="H23" s="30">
        <v>11956</v>
      </c>
      <c r="I23" s="333">
        <v>39.998660000000001</v>
      </c>
      <c r="J23" s="27">
        <v>10954</v>
      </c>
      <c r="K23" s="333">
        <v>36.646479999999997</v>
      </c>
      <c r="L23" s="30">
        <v>351</v>
      </c>
      <c r="M23" s="333">
        <v>1.1742699999999999</v>
      </c>
      <c r="N23" s="27">
        <v>28</v>
      </c>
      <c r="O23" s="333">
        <v>9.3670000000000003E-2</v>
      </c>
      <c r="P23" s="173">
        <v>29891</v>
      </c>
    </row>
    <row r="24" spans="1:16" ht="12.75" customHeight="1" x14ac:dyDescent="0.25">
      <c r="A24" s="419"/>
      <c r="B24" s="117" t="s">
        <v>114</v>
      </c>
      <c r="C24" s="117" t="s">
        <v>45</v>
      </c>
      <c r="D24" s="27">
        <v>4410</v>
      </c>
      <c r="E24" s="333">
        <v>9.1066800000000008</v>
      </c>
      <c r="F24" s="30">
        <v>10399</v>
      </c>
      <c r="G24" s="333">
        <v>21.474</v>
      </c>
      <c r="H24" s="30">
        <v>26698</v>
      </c>
      <c r="I24" s="333">
        <v>55.131540000000001</v>
      </c>
      <c r="J24" s="27">
        <v>6521</v>
      </c>
      <c r="K24" s="333">
        <v>13.465909999999999</v>
      </c>
      <c r="L24" s="30">
        <v>224</v>
      </c>
      <c r="M24" s="333">
        <v>0.46256000000000003</v>
      </c>
      <c r="N24" s="27">
        <v>174</v>
      </c>
      <c r="O24" s="333">
        <v>0.35931000000000002</v>
      </c>
      <c r="P24" s="173">
        <v>48426</v>
      </c>
    </row>
    <row r="25" spans="1:16" ht="12.75" customHeight="1" x14ac:dyDescent="0.25">
      <c r="A25" s="419"/>
      <c r="B25" s="329" t="s">
        <v>408</v>
      </c>
      <c r="C25" s="47" t="s">
        <v>36</v>
      </c>
      <c r="D25" s="27">
        <v>2373</v>
      </c>
      <c r="E25" s="333">
        <v>3.1998000000000002</v>
      </c>
      <c r="F25" s="30">
        <v>11034</v>
      </c>
      <c r="G25" s="333">
        <v>14.878439999999999</v>
      </c>
      <c r="H25" s="30">
        <v>40760</v>
      </c>
      <c r="I25" s="333">
        <v>54.961500000000001</v>
      </c>
      <c r="J25" s="27">
        <v>19585</v>
      </c>
      <c r="K25" s="333">
        <v>26.408760000000001</v>
      </c>
      <c r="L25" s="30">
        <v>356</v>
      </c>
      <c r="M25" s="333">
        <v>0.48004000000000002</v>
      </c>
      <c r="N25" s="27">
        <v>53</v>
      </c>
      <c r="O25" s="333">
        <v>7.1470000000000006E-2</v>
      </c>
      <c r="P25" s="173">
        <v>74161</v>
      </c>
    </row>
    <row r="26" spans="1:16" ht="12.75" customHeight="1" x14ac:dyDescent="0.3">
      <c r="A26" s="422" t="s">
        <v>319</v>
      </c>
      <c r="B26" s="423"/>
      <c r="C26" s="423"/>
      <c r="D26" s="27">
        <v>10322</v>
      </c>
      <c r="E26" s="333">
        <v>4.8413700000000004</v>
      </c>
      <c r="F26" s="30">
        <v>38797</v>
      </c>
      <c r="G26" s="333">
        <v>18.197130000000001</v>
      </c>
      <c r="H26" s="30">
        <v>101170</v>
      </c>
      <c r="I26" s="333">
        <v>47.452210000000001</v>
      </c>
      <c r="J26" s="27">
        <v>60655</v>
      </c>
      <c r="K26" s="333">
        <v>28.449280000000002</v>
      </c>
      <c r="L26" s="30">
        <v>1642</v>
      </c>
      <c r="M26" s="333">
        <v>0.77015</v>
      </c>
      <c r="N26" s="27">
        <v>618</v>
      </c>
      <c r="O26" s="333">
        <v>0.28986000000000001</v>
      </c>
      <c r="P26" s="173">
        <v>213204</v>
      </c>
    </row>
    <row r="27" spans="1:16" ht="14.4" x14ac:dyDescent="0.3">
      <c r="A27" s="165" t="s">
        <v>320</v>
      </c>
      <c r="B27" s="117" t="s">
        <v>117</v>
      </c>
      <c r="C27" s="117" t="s">
        <v>29</v>
      </c>
      <c r="D27" s="27">
        <v>1959</v>
      </c>
      <c r="E27" s="333">
        <v>4.5296900000000004</v>
      </c>
      <c r="F27" s="30">
        <v>4575</v>
      </c>
      <c r="G27" s="333">
        <v>10.578519999999999</v>
      </c>
      <c r="H27" s="30">
        <v>15324</v>
      </c>
      <c r="I27" s="333">
        <v>35.432850000000002</v>
      </c>
      <c r="J27" s="27">
        <v>20466</v>
      </c>
      <c r="K27" s="333">
        <v>47.322420000000001</v>
      </c>
      <c r="L27" s="30">
        <v>800</v>
      </c>
      <c r="M27" s="333">
        <v>1.8498000000000001</v>
      </c>
      <c r="N27" s="27">
        <v>124</v>
      </c>
      <c r="O27" s="333">
        <v>0.28671999999999997</v>
      </c>
      <c r="P27" s="173">
        <v>43248</v>
      </c>
    </row>
    <row r="28" spans="1:16" ht="14.4" x14ac:dyDescent="0.3">
      <c r="A28" s="422" t="s">
        <v>321</v>
      </c>
      <c r="B28" s="423"/>
      <c r="C28" s="423"/>
      <c r="D28" s="27">
        <v>1959</v>
      </c>
      <c r="E28" s="333">
        <v>4.5296900000000004</v>
      </c>
      <c r="F28" s="30">
        <v>4575</v>
      </c>
      <c r="G28" s="333">
        <v>10.578519999999999</v>
      </c>
      <c r="H28" s="30">
        <v>15324</v>
      </c>
      <c r="I28" s="333">
        <v>35.432850000000002</v>
      </c>
      <c r="J28" s="27">
        <v>20466</v>
      </c>
      <c r="K28" s="333">
        <v>47.322420000000001</v>
      </c>
      <c r="L28" s="30">
        <v>800</v>
      </c>
      <c r="M28" s="333">
        <v>1.8498000000000001</v>
      </c>
      <c r="N28" s="27">
        <v>124</v>
      </c>
      <c r="O28" s="333">
        <v>0.28671999999999997</v>
      </c>
      <c r="P28" s="173">
        <v>43248</v>
      </c>
    </row>
    <row r="29" spans="1:16" ht="12.75" customHeight="1" x14ac:dyDescent="0.25">
      <c r="A29" s="419" t="s">
        <v>322</v>
      </c>
      <c r="B29" s="117" t="s">
        <v>127</v>
      </c>
      <c r="C29" s="117" t="s">
        <v>24</v>
      </c>
      <c r="D29" s="27">
        <v>1193</v>
      </c>
      <c r="E29" s="333">
        <v>5.5351900000000001</v>
      </c>
      <c r="F29" s="30">
        <v>3091</v>
      </c>
      <c r="G29" s="333">
        <v>14.341390000000001</v>
      </c>
      <c r="H29" s="30">
        <v>9612</v>
      </c>
      <c r="I29" s="333">
        <v>44.59704</v>
      </c>
      <c r="J29" s="27">
        <v>7044</v>
      </c>
      <c r="K29" s="333">
        <v>32.682229999999997</v>
      </c>
      <c r="L29" s="30">
        <v>598</v>
      </c>
      <c r="M29" s="333">
        <v>2.7745600000000001</v>
      </c>
      <c r="N29" s="27">
        <v>15</v>
      </c>
      <c r="O29" s="333">
        <v>6.9599999999999995E-2</v>
      </c>
      <c r="P29" s="173">
        <v>21553</v>
      </c>
    </row>
    <row r="30" spans="1:16" ht="12.75" customHeight="1" x14ac:dyDescent="0.25">
      <c r="A30" s="419"/>
      <c r="B30" s="117" t="s">
        <v>128</v>
      </c>
      <c r="C30" s="117" t="s">
        <v>391</v>
      </c>
      <c r="D30" s="27">
        <v>434</v>
      </c>
      <c r="E30" s="333">
        <v>3.14493</v>
      </c>
      <c r="F30" s="30">
        <v>1574</v>
      </c>
      <c r="G30" s="333">
        <v>11.405799999999999</v>
      </c>
      <c r="H30" s="30">
        <v>4985</v>
      </c>
      <c r="I30" s="333">
        <v>36.123190000000001</v>
      </c>
      <c r="J30" s="27">
        <v>6266</v>
      </c>
      <c r="K30" s="333">
        <v>45.405799999999999</v>
      </c>
      <c r="L30" s="30">
        <v>531</v>
      </c>
      <c r="M30" s="333">
        <v>3.8478300000000001</v>
      </c>
      <c r="N30" s="27">
        <v>10</v>
      </c>
      <c r="O30" s="333">
        <v>7.2459999999999997E-2</v>
      </c>
      <c r="P30" s="173">
        <v>13800</v>
      </c>
    </row>
    <row r="31" spans="1:16" ht="12.75" customHeight="1" x14ac:dyDescent="0.3">
      <c r="A31" s="422" t="s">
        <v>323</v>
      </c>
      <c r="B31" s="423"/>
      <c r="C31" s="423"/>
      <c r="D31" s="27">
        <v>1627</v>
      </c>
      <c r="E31" s="333">
        <v>4.6021599999999996</v>
      </c>
      <c r="F31" s="30">
        <v>4665</v>
      </c>
      <c r="G31" s="333">
        <v>13.195489999999999</v>
      </c>
      <c r="H31" s="30">
        <v>14597</v>
      </c>
      <c r="I31" s="333">
        <v>41.289279999999998</v>
      </c>
      <c r="J31" s="27">
        <v>13310</v>
      </c>
      <c r="K31" s="333">
        <v>37.648859999999999</v>
      </c>
      <c r="L31" s="30">
        <v>1129</v>
      </c>
      <c r="M31" s="333">
        <v>3.1935099999999998</v>
      </c>
      <c r="N31" s="27">
        <v>25</v>
      </c>
      <c r="O31" s="333">
        <v>7.0720000000000005E-2</v>
      </c>
      <c r="P31" s="173">
        <v>35353</v>
      </c>
    </row>
    <row r="32" spans="1:16" ht="12.75" customHeight="1" x14ac:dyDescent="0.25">
      <c r="A32" s="419" t="s">
        <v>324</v>
      </c>
      <c r="B32" s="117" t="s">
        <v>129</v>
      </c>
      <c r="C32" s="117" t="s">
        <v>25</v>
      </c>
      <c r="D32" s="27">
        <v>1070</v>
      </c>
      <c r="E32" s="333">
        <v>4.9916</v>
      </c>
      <c r="F32" s="30">
        <v>4508</v>
      </c>
      <c r="G32" s="333">
        <v>21.03004</v>
      </c>
      <c r="H32" s="30">
        <v>7248</v>
      </c>
      <c r="I32" s="333">
        <v>33.812280000000001</v>
      </c>
      <c r="J32" s="27">
        <v>8428</v>
      </c>
      <c r="K32" s="333">
        <v>39.317039999999999</v>
      </c>
      <c r="L32" s="30">
        <v>163</v>
      </c>
      <c r="M32" s="333">
        <v>0.76039999999999996</v>
      </c>
      <c r="N32" s="27">
        <v>19</v>
      </c>
      <c r="O32" s="333">
        <v>8.8639999999999997E-2</v>
      </c>
      <c r="P32" s="173">
        <v>21436</v>
      </c>
    </row>
    <row r="33" spans="1:16" ht="12.75" customHeight="1" x14ac:dyDescent="0.25">
      <c r="A33" s="419"/>
      <c r="B33" s="117" t="s">
        <v>130</v>
      </c>
      <c r="C33" s="117" t="s">
        <v>105</v>
      </c>
      <c r="D33" s="27">
        <v>720</v>
      </c>
      <c r="E33" s="333">
        <v>5.0586700000000002</v>
      </c>
      <c r="F33" s="30">
        <v>2596</v>
      </c>
      <c r="G33" s="333">
        <v>18.2393</v>
      </c>
      <c r="H33" s="30">
        <v>4958</v>
      </c>
      <c r="I33" s="333">
        <v>34.834539999999997</v>
      </c>
      <c r="J33" s="27">
        <v>5585</v>
      </c>
      <c r="K33" s="333">
        <v>39.239789999999999</v>
      </c>
      <c r="L33" s="30">
        <v>362</v>
      </c>
      <c r="M33" s="333">
        <v>2.54339</v>
      </c>
      <c r="N33" s="27">
        <v>12</v>
      </c>
      <c r="O33" s="333">
        <v>8.4309999999999996E-2</v>
      </c>
      <c r="P33" s="173">
        <v>14233</v>
      </c>
    </row>
    <row r="34" spans="1:16" ht="12.75" customHeight="1" x14ac:dyDescent="0.25">
      <c r="A34" s="419"/>
      <c r="B34" s="117" t="s">
        <v>131</v>
      </c>
      <c r="C34" s="117" t="s">
        <v>27</v>
      </c>
      <c r="D34" s="27">
        <v>616</v>
      </c>
      <c r="E34" s="333">
        <v>4.1334</v>
      </c>
      <c r="F34" s="30">
        <v>4633</v>
      </c>
      <c r="G34" s="333">
        <v>31.087700000000002</v>
      </c>
      <c r="H34" s="30">
        <v>5291</v>
      </c>
      <c r="I34" s="333">
        <v>35.502920000000003</v>
      </c>
      <c r="J34" s="27">
        <v>4262</v>
      </c>
      <c r="K34" s="333">
        <v>28.598269999999999</v>
      </c>
      <c r="L34" s="30">
        <v>31</v>
      </c>
      <c r="M34" s="333">
        <v>0.20801</v>
      </c>
      <c r="N34" s="27">
        <v>70</v>
      </c>
      <c r="O34" s="333">
        <v>0.46970000000000001</v>
      </c>
      <c r="P34" s="173">
        <v>14903</v>
      </c>
    </row>
    <row r="35" spans="1:16" ht="12.75" customHeight="1" x14ac:dyDescent="0.25">
      <c r="A35" s="419"/>
      <c r="B35" s="117" t="s">
        <v>132</v>
      </c>
      <c r="C35" s="117" t="s">
        <v>28</v>
      </c>
      <c r="D35" s="27">
        <v>93</v>
      </c>
      <c r="E35" s="333">
        <v>1.26668</v>
      </c>
      <c r="F35" s="30">
        <v>346</v>
      </c>
      <c r="G35" s="333">
        <v>4.7126099999999997</v>
      </c>
      <c r="H35" s="30">
        <v>3614</v>
      </c>
      <c r="I35" s="333">
        <v>49.223640000000003</v>
      </c>
      <c r="J35" s="27">
        <v>3259</v>
      </c>
      <c r="K35" s="333">
        <v>44.388449999999999</v>
      </c>
      <c r="L35" s="30">
        <v>12</v>
      </c>
      <c r="M35" s="333">
        <v>0.16344</v>
      </c>
      <c r="N35" s="27">
        <v>18</v>
      </c>
      <c r="O35" s="333">
        <v>0.24515999999999999</v>
      </c>
      <c r="P35" s="173">
        <v>7342</v>
      </c>
    </row>
    <row r="36" spans="1:16" ht="12.75" customHeight="1" x14ac:dyDescent="0.25">
      <c r="A36" s="419"/>
      <c r="B36" s="117" t="s">
        <v>133</v>
      </c>
      <c r="C36" s="117" t="s">
        <v>106</v>
      </c>
      <c r="D36" s="27">
        <v>1654</v>
      </c>
      <c r="E36" s="333">
        <v>5.3697800000000004</v>
      </c>
      <c r="F36" s="30">
        <v>3914</v>
      </c>
      <c r="G36" s="333">
        <v>12.70697</v>
      </c>
      <c r="H36" s="30">
        <v>12693</v>
      </c>
      <c r="I36" s="333">
        <v>41.208359999999999</v>
      </c>
      <c r="J36" s="27">
        <v>11769</v>
      </c>
      <c r="K36" s="333">
        <v>38.208559999999999</v>
      </c>
      <c r="L36" s="30">
        <v>715</v>
      </c>
      <c r="M36" s="333">
        <v>2.3212799999999998</v>
      </c>
      <c r="N36" s="27">
        <v>57</v>
      </c>
      <c r="O36" s="333">
        <v>0.18504999999999999</v>
      </c>
      <c r="P36" s="173">
        <v>30802</v>
      </c>
    </row>
    <row r="37" spans="1:16" ht="12.75" customHeight="1" x14ac:dyDescent="0.3">
      <c r="A37" s="422" t="s">
        <v>325</v>
      </c>
      <c r="B37" s="423"/>
      <c r="C37" s="423"/>
      <c r="D37" s="27">
        <v>4153</v>
      </c>
      <c r="E37" s="333">
        <v>4.6812300000000002</v>
      </c>
      <c r="F37" s="30">
        <v>15997</v>
      </c>
      <c r="G37" s="333">
        <v>18.031700000000001</v>
      </c>
      <c r="H37" s="30">
        <v>33804</v>
      </c>
      <c r="I37" s="333">
        <v>38.103610000000003</v>
      </c>
      <c r="J37" s="27">
        <v>33303</v>
      </c>
      <c r="K37" s="333">
        <v>37.538890000000002</v>
      </c>
      <c r="L37" s="30">
        <v>1283</v>
      </c>
      <c r="M37" s="333">
        <v>1.4461900000000001</v>
      </c>
      <c r="N37" s="27">
        <v>176</v>
      </c>
      <c r="O37" s="333">
        <v>0.19839000000000001</v>
      </c>
      <c r="P37" s="173">
        <v>88716</v>
      </c>
    </row>
    <row r="38" spans="1:16" ht="12.75" customHeight="1" x14ac:dyDescent="0.25">
      <c r="A38" s="419" t="s">
        <v>326</v>
      </c>
      <c r="B38" s="117" t="s">
        <v>134</v>
      </c>
      <c r="C38" s="117" t="s">
        <v>23</v>
      </c>
      <c r="D38" s="27">
        <v>1033</v>
      </c>
      <c r="E38" s="333">
        <v>4.6746299999999996</v>
      </c>
      <c r="F38" s="30">
        <v>2762</v>
      </c>
      <c r="G38" s="333">
        <v>12.49887</v>
      </c>
      <c r="H38" s="30">
        <v>8934</v>
      </c>
      <c r="I38" s="333">
        <v>40.429000000000002</v>
      </c>
      <c r="J38" s="27">
        <v>9040</v>
      </c>
      <c r="K38" s="333">
        <v>40.908679999999997</v>
      </c>
      <c r="L38" s="30">
        <v>304</v>
      </c>
      <c r="M38" s="333">
        <v>1.3756900000000001</v>
      </c>
      <c r="N38" s="27">
        <v>25</v>
      </c>
      <c r="O38" s="333">
        <v>0.11312999999999999</v>
      </c>
      <c r="P38" s="173">
        <v>22098</v>
      </c>
    </row>
    <row r="39" spans="1:16" ht="12.75" customHeight="1" x14ac:dyDescent="0.25">
      <c r="A39" s="419"/>
      <c r="B39" s="117" t="s">
        <v>135</v>
      </c>
      <c r="C39" s="117" t="s">
        <v>26</v>
      </c>
      <c r="D39" s="27">
        <v>1013</v>
      </c>
      <c r="E39" s="333">
        <v>4.4037699999999997</v>
      </c>
      <c r="F39" s="30">
        <v>4078</v>
      </c>
      <c r="G39" s="333">
        <v>17.728120000000001</v>
      </c>
      <c r="H39" s="30">
        <v>8180</v>
      </c>
      <c r="I39" s="333">
        <v>35.560580000000002</v>
      </c>
      <c r="J39" s="27">
        <v>9531</v>
      </c>
      <c r="K39" s="333">
        <v>41.433729999999997</v>
      </c>
      <c r="L39" s="30">
        <v>187</v>
      </c>
      <c r="M39" s="333">
        <v>0.81294</v>
      </c>
      <c r="N39" s="27">
        <v>14</v>
      </c>
      <c r="O39" s="333">
        <v>6.0859999999999997E-2</v>
      </c>
      <c r="P39" s="173">
        <v>23003</v>
      </c>
    </row>
    <row r="40" spans="1:16" ht="12.75" customHeight="1" x14ac:dyDescent="0.25">
      <c r="A40" s="419"/>
      <c r="B40" s="117" t="s">
        <v>136</v>
      </c>
      <c r="C40" s="117" t="s">
        <v>196</v>
      </c>
      <c r="D40" s="27">
        <v>541</v>
      </c>
      <c r="E40" s="333">
        <v>3.0410300000000001</v>
      </c>
      <c r="F40" s="30">
        <v>1673</v>
      </c>
      <c r="G40" s="333">
        <v>9.4041599999999992</v>
      </c>
      <c r="H40" s="30">
        <v>6614</v>
      </c>
      <c r="I40" s="333">
        <v>37.178190000000001</v>
      </c>
      <c r="J40" s="27">
        <v>8412</v>
      </c>
      <c r="K40" s="333">
        <v>47.284990000000001</v>
      </c>
      <c r="L40" s="30">
        <v>511</v>
      </c>
      <c r="M40" s="333">
        <v>2.8723999999999998</v>
      </c>
      <c r="N40" s="27">
        <v>39</v>
      </c>
      <c r="O40" s="333">
        <v>0.21922</v>
      </c>
      <c r="P40" s="173">
        <v>17790</v>
      </c>
    </row>
    <row r="41" spans="1:16" ht="12.75" customHeight="1" x14ac:dyDescent="0.25">
      <c r="A41" s="419"/>
      <c r="B41" s="117" t="s">
        <v>137</v>
      </c>
      <c r="C41" s="117" t="s">
        <v>19</v>
      </c>
      <c r="D41" s="27">
        <v>600</v>
      </c>
      <c r="E41" s="333">
        <v>3.1658900000000001</v>
      </c>
      <c r="F41" s="30">
        <v>2837</v>
      </c>
      <c r="G41" s="333">
        <v>14.9694</v>
      </c>
      <c r="H41" s="30">
        <v>6521</v>
      </c>
      <c r="I41" s="333">
        <v>34.407980000000002</v>
      </c>
      <c r="J41" s="27">
        <v>8864</v>
      </c>
      <c r="K41" s="333">
        <v>46.770789999999998</v>
      </c>
      <c r="L41" s="30">
        <v>118</v>
      </c>
      <c r="M41" s="333">
        <v>0.62263000000000002</v>
      </c>
      <c r="N41" s="27">
        <v>12</v>
      </c>
      <c r="O41" s="333">
        <v>6.3320000000000001E-2</v>
      </c>
      <c r="P41" s="173">
        <v>18952</v>
      </c>
    </row>
    <row r="42" spans="1:16" ht="12.75" customHeight="1" x14ac:dyDescent="0.25">
      <c r="A42" s="419"/>
      <c r="B42" s="117" t="s">
        <v>379</v>
      </c>
      <c r="C42" s="117" t="s">
        <v>378</v>
      </c>
      <c r="D42" s="27">
        <v>1243</v>
      </c>
      <c r="E42" s="333">
        <v>3.3807499999999999</v>
      </c>
      <c r="F42" s="30">
        <v>4029</v>
      </c>
      <c r="G42" s="333">
        <v>10.9582</v>
      </c>
      <c r="H42" s="30">
        <v>16696</v>
      </c>
      <c r="I42" s="333">
        <v>45.410290000000003</v>
      </c>
      <c r="J42" s="27">
        <v>14281</v>
      </c>
      <c r="K42" s="333">
        <v>38.841900000000003</v>
      </c>
      <c r="L42" s="30">
        <v>473</v>
      </c>
      <c r="M42" s="333">
        <v>1.2864800000000001</v>
      </c>
      <c r="N42" s="27">
        <v>45</v>
      </c>
      <c r="O42" s="333">
        <v>0.12239</v>
      </c>
      <c r="P42" s="173">
        <v>36767</v>
      </c>
    </row>
    <row r="43" spans="1:16" ht="12.75" customHeight="1" x14ac:dyDescent="0.3">
      <c r="A43" s="422" t="s">
        <v>327</v>
      </c>
      <c r="B43" s="423"/>
      <c r="C43" s="423"/>
      <c r="D43" s="27">
        <v>4430</v>
      </c>
      <c r="E43" s="333">
        <v>3.7349299999999999</v>
      </c>
      <c r="F43" s="30">
        <v>15379</v>
      </c>
      <c r="G43" s="333">
        <v>12.96602</v>
      </c>
      <c r="H43" s="30">
        <v>46945</v>
      </c>
      <c r="I43" s="333">
        <v>39.57929</v>
      </c>
      <c r="J43" s="27">
        <v>50128</v>
      </c>
      <c r="K43" s="333">
        <v>42.262880000000003</v>
      </c>
      <c r="L43" s="30">
        <v>1593</v>
      </c>
      <c r="M43" s="333">
        <v>1.3430599999999999</v>
      </c>
      <c r="N43" s="27">
        <v>135</v>
      </c>
      <c r="O43" s="333">
        <v>0.11382</v>
      </c>
      <c r="P43" s="173">
        <v>118610</v>
      </c>
    </row>
    <row r="44" spans="1:16" ht="12.75" customHeight="1" x14ac:dyDescent="0.25">
      <c r="A44" s="419" t="s">
        <v>10</v>
      </c>
      <c r="B44" s="117" t="s">
        <v>138</v>
      </c>
      <c r="C44" s="117" t="s">
        <v>17</v>
      </c>
      <c r="D44" s="27">
        <v>15</v>
      </c>
      <c r="E44" s="333">
        <v>0.27726000000000001</v>
      </c>
      <c r="F44" s="30">
        <v>266</v>
      </c>
      <c r="G44" s="333">
        <v>4.9168200000000004</v>
      </c>
      <c r="H44" s="30">
        <v>1746</v>
      </c>
      <c r="I44" s="333">
        <v>32.273569999999999</v>
      </c>
      <c r="J44" s="27">
        <v>2947</v>
      </c>
      <c r="K44" s="333">
        <v>54.473199999999999</v>
      </c>
      <c r="L44" s="30">
        <v>385</v>
      </c>
      <c r="M44" s="333">
        <v>7.1164500000000004</v>
      </c>
      <c r="N44" s="27">
        <v>51</v>
      </c>
      <c r="O44" s="333">
        <v>0.94269999999999998</v>
      </c>
      <c r="P44" s="173">
        <v>5410</v>
      </c>
    </row>
    <row r="45" spans="1:16" ht="12.75" customHeight="1" x14ac:dyDescent="0.25">
      <c r="A45" s="419"/>
      <c r="B45" s="117" t="s">
        <v>139</v>
      </c>
      <c r="C45" s="117" t="s">
        <v>18</v>
      </c>
      <c r="D45" s="27">
        <v>64</v>
      </c>
      <c r="E45" s="333">
        <v>0.42841000000000001</v>
      </c>
      <c r="F45" s="30">
        <v>484</v>
      </c>
      <c r="G45" s="333">
        <v>3.2398400000000001</v>
      </c>
      <c r="H45" s="30">
        <v>4367</v>
      </c>
      <c r="I45" s="333">
        <v>29.232209999999998</v>
      </c>
      <c r="J45" s="27">
        <v>9474</v>
      </c>
      <c r="K45" s="333">
        <v>63.417900000000003</v>
      </c>
      <c r="L45" s="30">
        <v>489</v>
      </c>
      <c r="M45" s="333">
        <v>3.2733099999999999</v>
      </c>
      <c r="N45" s="27">
        <v>61</v>
      </c>
      <c r="O45" s="333">
        <v>0.40833000000000003</v>
      </c>
      <c r="P45" s="173">
        <v>14939</v>
      </c>
    </row>
    <row r="46" spans="1:16" ht="12.75" customHeight="1" x14ac:dyDescent="0.25">
      <c r="A46" s="419"/>
      <c r="B46" s="117" t="s">
        <v>140</v>
      </c>
      <c r="C46" s="117" t="s">
        <v>20</v>
      </c>
      <c r="D46" s="27">
        <v>331</v>
      </c>
      <c r="E46" s="333">
        <v>2.22986</v>
      </c>
      <c r="F46" s="30">
        <v>1614</v>
      </c>
      <c r="G46" s="333">
        <v>10.87308</v>
      </c>
      <c r="H46" s="30">
        <v>4486</v>
      </c>
      <c r="I46" s="333">
        <v>30.220960000000002</v>
      </c>
      <c r="J46" s="27">
        <v>7883</v>
      </c>
      <c r="K46" s="333">
        <v>53.105629999999998</v>
      </c>
      <c r="L46" s="30">
        <v>502</v>
      </c>
      <c r="M46" s="333">
        <v>3.38184</v>
      </c>
      <c r="N46" s="27">
        <v>28</v>
      </c>
      <c r="O46" s="333">
        <v>0.18862999999999999</v>
      </c>
      <c r="P46" s="173">
        <v>14844</v>
      </c>
    </row>
    <row r="47" spans="1:16" ht="12.75" customHeight="1" x14ac:dyDescent="0.25">
      <c r="A47" s="419"/>
      <c r="B47" s="117" t="s">
        <v>141</v>
      </c>
      <c r="C47" s="117" t="s">
        <v>46</v>
      </c>
      <c r="D47" s="27">
        <v>4309</v>
      </c>
      <c r="E47" s="333">
        <v>11.03598</v>
      </c>
      <c r="F47" s="30">
        <v>10431</v>
      </c>
      <c r="G47" s="333">
        <v>26.715330000000002</v>
      </c>
      <c r="H47" s="30">
        <v>10280</v>
      </c>
      <c r="I47" s="333">
        <v>26.328600000000002</v>
      </c>
      <c r="J47" s="27">
        <v>13624</v>
      </c>
      <c r="K47" s="333">
        <v>34.893070000000002</v>
      </c>
      <c r="L47" s="30">
        <v>354</v>
      </c>
      <c r="M47" s="333">
        <v>0.90664999999999996</v>
      </c>
      <c r="N47" s="27">
        <v>47</v>
      </c>
      <c r="O47" s="333">
        <v>0.12037</v>
      </c>
      <c r="P47" s="173">
        <v>39045</v>
      </c>
    </row>
    <row r="48" spans="1:16" ht="12.75" customHeight="1" x14ac:dyDescent="0.3">
      <c r="A48" s="422" t="s">
        <v>157</v>
      </c>
      <c r="B48" s="423"/>
      <c r="C48" s="423"/>
      <c r="D48" s="27">
        <v>4719</v>
      </c>
      <c r="E48" s="333">
        <v>6.3565800000000001</v>
      </c>
      <c r="F48" s="30">
        <v>12795</v>
      </c>
      <c r="G48" s="333">
        <v>17.235109999999999</v>
      </c>
      <c r="H48" s="30">
        <v>20879</v>
      </c>
      <c r="I48" s="333">
        <v>28.124410000000001</v>
      </c>
      <c r="J48" s="27">
        <v>33928</v>
      </c>
      <c r="K48" s="333">
        <v>45.701659999999997</v>
      </c>
      <c r="L48" s="30">
        <v>1730</v>
      </c>
      <c r="M48" s="333">
        <v>2.3303400000000001</v>
      </c>
      <c r="N48" s="27">
        <v>187</v>
      </c>
      <c r="O48" s="333">
        <v>0.25189</v>
      </c>
      <c r="P48" s="173">
        <v>74238</v>
      </c>
    </row>
    <row r="49" spans="1:16" ht="12.75" customHeight="1" x14ac:dyDescent="0.25">
      <c r="A49" s="261" t="s">
        <v>14</v>
      </c>
      <c r="B49" s="306" t="s">
        <v>420</v>
      </c>
      <c r="C49" s="117" t="s">
        <v>21</v>
      </c>
      <c r="D49" s="27">
        <v>1861</v>
      </c>
      <c r="E49" s="333">
        <v>7.4934599999999998</v>
      </c>
      <c r="F49" s="30">
        <v>7397</v>
      </c>
      <c r="G49" s="333">
        <v>29.784579999999998</v>
      </c>
      <c r="H49" s="30">
        <v>6930</v>
      </c>
      <c r="I49" s="333">
        <v>27.904170000000001</v>
      </c>
      <c r="J49" s="27">
        <v>8338</v>
      </c>
      <c r="K49" s="333">
        <v>33.573590000000003</v>
      </c>
      <c r="L49" s="30">
        <v>308</v>
      </c>
      <c r="M49" s="333">
        <v>1.2401899999999999</v>
      </c>
      <c r="N49" s="27">
        <v>1</v>
      </c>
      <c r="O49" s="333">
        <v>4.0299999999999997E-3</v>
      </c>
      <c r="P49" s="173">
        <v>24835</v>
      </c>
    </row>
    <row r="50" spans="1:16" ht="12.75" customHeight="1" x14ac:dyDescent="0.3">
      <c r="A50" s="422" t="s">
        <v>158</v>
      </c>
      <c r="B50" s="423"/>
      <c r="C50" s="423"/>
      <c r="D50" s="27">
        <v>1861</v>
      </c>
      <c r="E50" s="333">
        <v>7.4934599999999998</v>
      </c>
      <c r="F50" s="30">
        <v>7397</v>
      </c>
      <c r="G50" s="333">
        <v>29.784579999999998</v>
      </c>
      <c r="H50" s="30">
        <v>6930</v>
      </c>
      <c r="I50" s="333">
        <v>27.904170000000001</v>
      </c>
      <c r="J50" s="27">
        <v>8338</v>
      </c>
      <c r="K50" s="333">
        <v>33.573590000000003</v>
      </c>
      <c r="L50" s="30">
        <v>308</v>
      </c>
      <c r="M50" s="333">
        <v>1.2401899999999999</v>
      </c>
      <c r="N50" s="27">
        <v>1</v>
      </c>
      <c r="O50" s="333">
        <v>4.0299999999999997E-3</v>
      </c>
      <c r="P50" s="173">
        <v>24835</v>
      </c>
    </row>
    <row r="51" spans="1:16" ht="12.75" customHeight="1" x14ac:dyDescent="0.25">
      <c r="A51" s="419" t="s">
        <v>8</v>
      </c>
      <c r="B51" s="117" t="s">
        <v>380</v>
      </c>
      <c r="C51" s="117" t="s">
        <v>60</v>
      </c>
      <c r="D51" s="27">
        <v>3839</v>
      </c>
      <c r="E51" s="333">
        <v>8.4395900000000008</v>
      </c>
      <c r="F51" s="30">
        <v>4530</v>
      </c>
      <c r="G51" s="333">
        <v>9.9586699999999997</v>
      </c>
      <c r="H51" s="30">
        <v>22643</v>
      </c>
      <c r="I51" s="333">
        <v>49.77796</v>
      </c>
      <c r="J51" s="27">
        <v>13905</v>
      </c>
      <c r="K51" s="333">
        <v>30.5685</v>
      </c>
      <c r="L51" s="30">
        <v>509</v>
      </c>
      <c r="M51" s="333">
        <v>1.1189800000000001</v>
      </c>
      <c r="N51" s="27">
        <v>62</v>
      </c>
      <c r="O51" s="333">
        <v>0.1363</v>
      </c>
      <c r="P51" s="173">
        <v>45488</v>
      </c>
    </row>
    <row r="52" spans="1:16" ht="12.75" customHeight="1" x14ac:dyDescent="0.25">
      <c r="A52" s="419"/>
      <c r="B52" s="117" t="s">
        <v>142</v>
      </c>
      <c r="C52" s="117" t="s">
        <v>38</v>
      </c>
      <c r="D52" s="27">
        <v>875</v>
      </c>
      <c r="E52" s="333">
        <v>3.1167600000000002</v>
      </c>
      <c r="F52" s="30">
        <v>3152</v>
      </c>
      <c r="G52" s="333">
        <v>11.22747</v>
      </c>
      <c r="H52" s="30">
        <v>11043</v>
      </c>
      <c r="I52" s="333">
        <v>39.335329999999999</v>
      </c>
      <c r="J52" s="27">
        <v>12430</v>
      </c>
      <c r="K52" s="333">
        <v>44.275840000000002</v>
      </c>
      <c r="L52" s="30">
        <v>566</v>
      </c>
      <c r="M52" s="333">
        <v>2.0160999999999998</v>
      </c>
      <c r="N52" s="27">
        <v>8</v>
      </c>
      <c r="O52" s="333">
        <v>2.8500000000000001E-2</v>
      </c>
      <c r="P52" s="173">
        <v>28074</v>
      </c>
    </row>
    <row r="53" spans="1:16" ht="12.75" customHeight="1" x14ac:dyDescent="0.25">
      <c r="A53" s="419"/>
      <c r="B53" s="117" t="s">
        <v>143</v>
      </c>
      <c r="C53" s="117" t="s">
        <v>39</v>
      </c>
      <c r="D53" s="27">
        <v>607</v>
      </c>
      <c r="E53" s="333">
        <v>3.0286400000000002</v>
      </c>
      <c r="F53" s="30">
        <v>5895</v>
      </c>
      <c r="G53" s="333">
        <v>29.413229999999999</v>
      </c>
      <c r="H53" s="30">
        <v>7155</v>
      </c>
      <c r="I53" s="333">
        <v>35.700029999999998</v>
      </c>
      <c r="J53" s="27">
        <v>5991</v>
      </c>
      <c r="K53" s="333">
        <v>29.892230000000001</v>
      </c>
      <c r="L53" s="30">
        <v>384</v>
      </c>
      <c r="M53" s="333">
        <v>1.91598</v>
      </c>
      <c r="N53" s="27">
        <v>10</v>
      </c>
      <c r="O53" s="333">
        <v>4.99E-2</v>
      </c>
      <c r="P53" s="173">
        <v>20042</v>
      </c>
    </row>
    <row r="54" spans="1:16" ht="12.75" customHeight="1" x14ac:dyDescent="0.25">
      <c r="A54" s="419"/>
      <c r="B54" s="117" t="s">
        <v>381</v>
      </c>
      <c r="C54" s="117" t="s">
        <v>40</v>
      </c>
      <c r="D54" s="27">
        <v>1390</v>
      </c>
      <c r="E54" s="333">
        <v>3.9475199999999999</v>
      </c>
      <c r="F54" s="30">
        <v>7619</v>
      </c>
      <c r="G54" s="333">
        <v>21.637509999999999</v>
      </c>
      <c r="H54" s="30">
        <v>13324</v>
      </c>
      <c r="I54" s="333">
        <v>37.839370000000002</v>
      </c>
      <c r="J54" s="27">
        <v>12613</v>
      </c>
      <c r="K54" s="333">
        <v>35.820169999999997</v>
      </c>
      <c r="L54" s="30">
        <v>235</v>
      </c>
      <c r="M54" s="333">
        <v>0.66739000000000004</v>
      </c>
      <c r="N54" s="27">
        <v>31</v>
      </c>
      <c r="O54" s="333">
        <v>8.8039999999999993E-2</v>
      </c>
      <c r="P54" s="173">
        <v>35212</v>
      </c>
    </row>
    <row r="55" spans="1:16" ht="12.75" customHeight="1" x14ac:dyDescent="0.25">
      <c r="A55" s="419"/>
      <c r="B55" s="117" t="s">
        <v>382</v>
      </c>
      <c r="C55" s="117" t="s">
        <v>41</v>
      </c>
      <c r="D55" s="27">
        <v>2</v>
      </c>
      <c r="E55" s="333">
        <v>1.184E-2</v>
      </c>
      <c r="F55" s="30">
        <v>30</v>
      </c>
      <c r="G55" s="333">
        <v>0.17756</v>
      </c>
      <c r="H55" s="30">
        <v>2367</v>
      </c>
      <c r="I55" s="333">
        <v>14.009230000000001</v>
      </c>
      <c r="J55" s="27">
        <v>13669</v>
      </c>
      <c r="K55" s="333">
        <v>80.900800000000004</v>
      </c>
      <c r="L55" s="30">
        <v>828</v>
      </c>
      <c r="M55" s="333">
        <v>4.9005700000000001</v>
      </c>
      <c r="N55" s="27">
        <v>0</v>
      </c>
      <c r="O55" s="333">
        <v>0</v>
      </c>
      <c r="P55" s="173">
        <v>16896</v>
      </c>
    </row>
    <row r="56" spans="1:16" ht="12.75" customHeight="1" x14ac:dyDescent="0.25">
      <c r="A56" s="419"/>
      <c r="B56" s="117" t="s">
        <v>144</v>
      </c>
      <c r="C56" s="117" t="s">
        <v>42</v>
      </c>
      <c r="D56" s="27">
        <v>600</v>
      </c>
      <c r="E56" s="333">
        <v>1.9940800000000001</v>
      </c>
      <c r="F56" s="30">
        <v>3129</v>
      </c>
      <c r="G56" s="333">
        <v>10.399150000000001</v>
      </c>
      <c r="H56" s="30">
        <v>12768</v>
      </c>
      <c r="I56" s="333">
        <v>42.434109999999997</v>
      </c>
      <c r="J56" s="27">
        <v>13569</v>
      </c>
      <c r="K56" s="333">
        <v>45.096209999999999</v>
      </c>
      <c r="L56" s="30">
        <v>17</v>
      </c>
      <c r="M56" s="333">
        <v>5.6500000000000002E-2</v>
      </c>
      <c r="N56" s="27">
        <v>6</v>
      </c>
      <c r="O56" s="333">
        <v>1.9939999999999999E-2</v>
      </c>
      <c r="P56" s="173">
        <v>30089</v>
      </c>
    </row>
    <row r="57" spans="1:16" ht="12.75" customHeight="1" x14ac:dyDescent="0.3">
      <c r="A57" s="422" t="s">
        <v>159</v>
      </c>
      <c r="B57" s="423"/>
      <c r="C57" s="423"/>
      <c r="D57" s="27">
        <v>7313</v>
      </c>
      <c r="E57" s="333">
        <v>4.1598199999999999</v>
      </c>
      <c r="F57" s="30">
        <v>24355</v>
      </c>
      <c r="G57" s="333">
        <v>13.853730000000001</v>
      </c>
      <c r="H57" s="30">
        <v>69300</v>
      </c>
      <c r="I57" s="333">
        <v>39.41957</v>
      </c>
      <c r="J57" s="27">
        <v>72177</v>
      </c>
      <c r="K57" s="333">
        <v>41.056080000000001</v>
      </c>
      <c r="L57" s="30">
        <v>2539</v>
      </c>
      <c r="M57" s="333">
        <v>1.44425</v>
      </c>
      <c r="N57" s="27">
        <v>117</v>
      </c>
      <c r="O57" s="333">
        <v>6.6549999999999998E-2</v>
      </c>
      <c r="P57" s="173">
        <v>175801</v>
      </c>
    </row>
    <row r="58" spans="1:16" ht="12.75" customHeight="1" x14ac:dyDescent="0.25">
      <c r="A58" s="419" t="s">
        <v>9</v>
      </c>
      <c r="B58" s="117" t="s">
        <v>383</v>
      </c>
      <c r="C58" s="117" t="s">
        <v>289</v>
      </c>
      <c r="D58" s="27">
        <v>2636</v>
      </c>
      <c r="E58" s="333">
        <v>8.4492600000000007</v>
      </c>
      <c r="F58" s="30">
        <v>8396</v>
      </c>
      <c r="G58" s="333">
        <v>26.91198</v>
      </c>
      <c r="H58" s="30">
        <v>11956</v>
      </c>
      <c r="I58" s="333">
        <v>38.322969999999998</v>
      </c>
      <c r="J58" s="27">
        <v>7286</v>
      </c>
      <c r="K58" s="333">
        <v>23.35406</v>
      </c>
      <c r="L58" s="30">
        <v>183</v>
      </c>
      <c r="M58" s="333">
        <v>0.58657999999999999</v>
      </c>
      <c r="N58" s="27">
        <v>741</v>
      </c>
      <c r="O58" s="333">
        <v>2.3751500000000001</v>
      </c>
      <c r="P58" s="173">
        <v>31198</v>
      </c>
    </row>
    <row r="59" spans="1:16" ht="12.75" customHeight="1" x14ac:dyDescent="0.25">
      <c r="A59" s="419"/>
      <c r="B59" s="117" t="s">
        <v>384</v>
      </c>
      <c r="C59" s="117" t="s">
        <v>43</v>
      </c>
      <c r="D59" s="27">
        <v>180</v>
      </c>
      <c r="E59" s="333">
        <v>0.70455999999999996</v>
      </c>
      <c r="F59" s="30">
        <v>4765</v>
      </c>
      <c r="G59" s="333">
        <v>18.65117</v>
      </c>
      <c r="H59" s="30">
        <v>11217</v>
      </c>
      <c r="I59" s="333">
        <v>43.905589999999997</v>
      </c>
      <c r="J59" s="27">
        <v>9288</v>
      </c>
      <c r="K59" s="333">
        <v>36.3551</v>
      </c>
      <c r="L59" s="30">
        <v>67</v>
      </c>
      <c r="M59" s="333">
        <v>0.26224999999999998</v>
      </c>
      <c r="N59" s="27">
        <v>31</v>
      </c>
      <c r="O59" s="333">
        <v>0.12134</v>
      </c>
      <c r="P59" s="173">
        <v>25548</v>
      </c>
    </row>
    <row r="60" spans="1:16" ht="12.75" customHeight="1" x14ac:dyDescent="0.25">
      <c r="A60" s="419"/>
      <c r="B60" s="117" t="s">
        <v>145</v>
      </c>
      <c r="C60" s="117" t="s">
        <v>44</v>
      </c>
      <c r="D60" s="27">
        <v>502</v>
      </c>
      <c r="E60" s="333">
        <v>2.1358100000000002</v>
      </c>
      <c r="F60" s="30">
        <v>2778</v>
      </c>
      <c r="G60" s="333">
        <v>11.81926</v>
      </c>
      <c r="H60" s="30">
        <v>7674</v>
      </c>
      <c r="I60" s="333">
        <v>32.649760000000001</v>
      </c>
      <c r="J60" s="27">
        <v>12081</v>
      </c>
      <c r="K60" s="333">
        <v>51.399760000000001</v>
      </c>
      <c r="L60" s="30">
        <v>445</v>
      </c>
      <c r="M60" s="333">
        <v>1.8932899999999999</v>
      </c>
      <c r="N60" s="27">
        <v>24</v>
      </c>
      <c r="O60" s="333">
        <v>0.10211000000000001</v>
      </c>
      <c r="P60" s="173">
        <v>23504</v>
      </c>
    </row>
    <row r="61" spans="1:16" ht="12.75" customHeight="1" x14ac:dyDescent="0.25">
      <c r="A61" s="419"/>
      <c r="B61" s="117" t="s">
        <v>146</v>
      </c>
      <c r="C61" s="117" t="s">
        <v>198</v>
      </c>
      <c r="D61" s="27">
        <v>997</v>
      </c>
      <c r="E61" s="333">
        <v>3.0355599999999998</v>
      </c>
      <c r="F61" s="30">
        <v>6361</v>
      </c>
      <c r="G61" s="333">
        <v>19.36731</v>
      </c>
      <c r="H61" s="30">
        <v>11789</v>
      </c>
      <c r="I61" s="333">
        <v>35.893920000000001</v>
      </c>
      <c r="J61" s="27">
        <v>13024</v>
      </c>
      <c r="K61" s="333">
        <v>39.654119999999999</v>
      </c>
      <c r="L61" s="30">
        <v>439</v>
      </c>
      <c r="M61" s="333">
        <v>1.3366199999999999</v>
      </c>
      <c r="N61" s="27">
        <v>234</v>
      </c>
      <c r="O61" s="333">
        <v>0.71245999999999998</v>
      </c>
      <c r="P61" s="173">
        <v>32844</v>
      </c>
    </row>
    <row r="62" spans="1:16" ht="12.75" customHeight="1" x14ac:dyDescent="0.3">
      <c r="A62" s="422" t="s">
        <v>160</v>
      </c>
      <c r="B62" s="423"/>
      <c r="C62" s="423"/>
      <c r="D62" s="27">
        <v>4315</v>
      </c>
      <c r="E62" s="333">
        <v>3.81541</v>
      </c>
      <c r="F62" s="30">
        <v>22300</v>
      </c>
      <c r="G62" s="333">
        <v>19.718109999999999</v>
      </c>
      <c r="H62" s="30">
        <v>42636</v>
      </c>
      <c r="I62" s="333">
        <v>37.69961</v>
      </c>
      <c r="J62" s="27">
        <v>41679</v>
      </c>
      <c r="K62" s="333">
        <v>36.853409999999997</v>
      </c>
      <c r="L62" s="30">
        <v>1134</v>
      </c>
      <c r="M62" s="333">
        <v>1.00271</v>
      </c>
      <c r="N62" s="27">
        <v>1030</v>
      </c>
      <c r="O62" s="333">
        <v>0.91074999999999995</v>
      </c>
      <c r="P62" s="173">
        <v>113094</v>
      </c>
    </row>
    <row r="63" spans="1:16" ht="12.75" customHeight="1" x14ac:dyDescent="0.25">
      <c r="A63" s="419" t="s">
        <v>151</v>
      </c>
      <c r="B63" s="117" t="s">
        <v>118</v>
      </c>
      <c r="C63" s="117" t="s">
        <v>217</v>
      </c>
      <c r="D63" s="27">
        <v>4688</v>
      </c>
      <c r="E63" s="333">
        <v>11.302379999999999</v>
      </c>
      <c r="F63" s="30">
        <v>9270</v>
      </c>
      <c r="G63" s="333">
        <v>22.3492</v>
      </c>
      <c r="H63" s="30">
        <v>13457</v>
      </c>
      <c r="I63" s="333">
        <v>32.443710000000003</v>
      </c>
      <c r="J63" s="27">
        <v>13248</v>
      </c>
      <c r="K63" s="333">
        <v>31.939820000000001</v>
      </c>
      <c r="L63" s="30">
        <v>806</v>
      </c>
      <c r="M63" s="333">
        <v>1.9432</v>
      </c>
      <c r="N63" s="27">
        <v>9</v>
      </c>
      <c r="O63" s="333">
        <v>2.1700000000000001E-2</v>
      </c>
      <c r="P63" s="173">
        <v>41478</v>
      </c>
    </row>
    <row r="64" spans="1:16" ht="12.75" customHeight="1" x14ac:dyDescent="0.25">
      <c r="A64" s="419"/>
      <c r="B64" s="117" t="s">
        <v>161</v>
      </c>
      <c r="C64" s="117" t="s">
        <v>218</v>
      </c>
      <c r="D64" s="27">
        <v>19</v>
      </c>
      <c r="E64" s="333">
        <v>0.19658999999999999</v>
      </c>
      <c r="F64" s="30">
        <v>120</v>
      </c>
      <c r="G64" s="333">
        <v>1.24159</v>
      </c>
      <c r="H64" s="30">
        <v>1588</v>
      </c>
      <c r="I64" s="333">
        <v>16.430420000000002</v>
      </c>
      <c r="J64" s="27">
        <v>7844</v>
      </c>
      <c r="K64" s="333">
        <v>81.158820000000006</v>
      </c>
      <c r="L64" s="30">
        <v>94</v>
      </c>
      <c r="M64" s="333">
        <v>0.97258</v>
      </c>
      <c r="N64" s="27">
        <v>0</v>
      </c>
      <c r="O64" s="333">
        <v>0</v>
      </c>
      <c r="P64" s="173">
        <v>9665</v>
      </c>
    </row>
    <row r="65" spans="1:16" ht="12.75" customHeight="1" x14ac:dyDescent="0.25">
      <c r="A65" s="419"/>
      <c r="B65" s="117" t="s">
        <v>162</v>
      </c>
      <c r="C65" s="117" t="s">
        <v>219</v>
      </c>
      <c r="D65" s="27">
        <v>15</v>
      </c>
      <c r="E65" s="333">
        <v>0.23855000000000001</v>
      </c>
      <c r="F65" s="30">
        <v>194</v>
      </c>
      <c r="G65" s="333">
        <v>3.0852400000000002</v>
      </c>
      <c r="H65" s="30">
        <v>2641</v>
      </c>
      <c r="I65" s="333">
        <v>42.000639999999997</v>
      </c>
      <c r="J65" s="27">
        <v>3329</v>
      </c>
      <c r="K65" s="333">
        <v>52.94211</v>
      </c>
      <c r="L65" s="30">
        <v>108</v>
      </c>
      <c r="M65" s="333">
        <v>1.71756</v>
      </c>
      <c r="N65" s="27">
        <v>1</v>
      </c>
      <c r="O65" s="333">
        <v>1.5900000000000001E-2</v>
      </c>
      <c r="P65" s="173">
        <v>6288</v>
      </c>
    </row>
    <row r="66" spans="1:16" ht="12.75" customHeight="1" x14ac:dyDescent="0.3">
      <c r="A66" s="422" t="s">
        <v>290</v>
      </c>
      <c r="B66" s="423"/>
      <c r="C66" s="423"/>
      <c r="D66" s="27">
        <v>4722</v>
      </c>
      <c r="E66" s="333">
        <v>8.2220399999999998</v>
      </c>
      <c r="F66" s="30">
        <v>9584</v>
      </c>
      <c r="G66" s="333">
        <v>16.687850000000001</v>
      </c>
      <c r="H66" s="30">
        <v>17686</v>
      </c>
      <c r="I66" s="333">
        <v>30.79522</v>
      </c>
      <c r="J66" s="27">
        <v>24421</v>
      </c>
      <c r="K66" s="333">
        <v>42.522329999999997</v>
      </c>
      <c r="L66" s="30">
        <v>1008</v>
      </c>
      <c r="M66" s="333">
        <v>1.75515</v>
      </c>
      <c r="N66" s="27">
        <v>10</v>
      </c>
      <c r="O66" s="333">
        <v>1.7409999999999998E-2</v>
      </c>
      <c r="P66" s="173">
        <v>57431</v>
      </c>
    </row>
    <row r="67" spans="1:16" ht="14.4" x14ac:dyDescent="0.3">
      <c r="A67" s="165" t="s">
        <v>11</v>
      </c>
      <c r="B67" s="47" t="s">
        <v>460</v>
      </c>
      <c r="C67" s="117" t="s">
        <v>47</v>
      </c>
      <c r="D67" s="27">
        <v>3963</v>
      </c>
      <c r="E67" s="333">
        <v>8.5595800000000004</v>
      </c>
      <c r="F67" s="30">
        <v>15045</v>
      </c>
      <c r="G67" s="333">
        <v>32.4953</v>
      </c>
      <c r="H67" s="30">
        <v>16395</v>
      </c>
      <c r="I67" s="333">
        <v>35.41113</v>
      </c>
      <c r="J67" s="27">
        <v>10271</v>
      </c>
      <c r="K67" s="333">
        <v>22.184059999999999</v>
      </c>
      <c r="L67" s="30">
        <v>565</v>
      </c>
      <c r="M67" s="333">
        <v>1.2203299999999999</v>
      </c>
      <c r="N67" s="27">
        <v>60</v>
      </c>
      <c r="O67" s="333">
        <v>0.12959000000000001</v>
      </c>
      <c r="P67" s="173">
        <v>46299</v>
      </c>
    </row>
    <row r="68" spans="1:16" x14ac:dyDescent="0.25">
      <c r="A68" s="424" t="s">
        <v>13</v>
      </c>
      <c r="B68" s="117" t="s">
        <v>385</v>
      </c>
      <c r="C68" s="117" t="s">
        <v>48</v>
      </c>
      <c r="D68" s="27">
        <v>221</v>
      </c>
      <c r="E68" s="333">
        <v>0.37481999999999999</v>
      </c>
      <c r="F68" s="30">
        <v>5851</v>
      </c>
      <c r="G68" s="333">
        <v>9.9235100000000003</v>
      </c>
      <c r="H68" s="30">
        <v>12738</v>
      </c>
      <c r="I68" s="333">
        <v>21.604109999999999</v>
      </c>
      <c r="J68" s="27">
        <v>34037</v>
      </c>
      <c r="K68" s="333">
        <v>57.727989999999998</v>
      </c>
      <c r="L68" s="30">
        <v>6114</v>
      </c>
      <c r="M68" s="333">
        <v>10.36957</v>
      </c>
      <c r="N68" s="27">
        <v>0</v>
      </c>
      <c r="O68" s="333">
        <v>0</v>
      </c>
      <c r="P68" s="173">
        <v>58961</v>
      </c>
    </row>
    <row r="69" spans="1:16" x14ac:dyDescent="0.25">
      <c r="A69" s="425"/>
      <c r="B69" s="117" t="s">
        <v>386</v>
      </c>
      <c r="C69" s="117" t="s">
        <v>389</v>
      </c>
      <c r="D69" s="27">
        <v>48</v>
      </c>
      <c r="E69" s="333">
        <v>0.13242000000000001</v>
      </c>
      <c r="F69" s="30">
        <v>1435</v>
      </c>
      <c r="G69" s="333">
        <v>3.9587300000000001</v>
      </c>
      <c r="H69" s="30">
        <v>5748</v>
      </c>
      <c r="I69" s="333">
        <v>15.85699</v>
      </c>
      <c r="J69" s="27">
        <v>25613</v>
      </c>
      <c r="K69" s="333">
        <v>70.658500000000004</v>
      </c>
      <c r="L69" s="30">
        <v>3405</v>
      </c>
      <c r="M69" s="333">
        <v>9.3933599999999995</v>
      </c>
      <c r="N69" s="27">
        <v>0</v>
      </c>
      <c r="O69" s="333">
        <v>0</v>
      </c>
      <c r="P69" s="173">
        <v>36249</v>
      </c>
    </row>
    <row r="70" spans="1:16" ht="14.4" x14ac:dyDescent="0.25">
      <c r="A70" s="426" t="s">
        <v>390</v>
      </c>
      <c r="B70" s="427"/>
      <c r="C70" s="428"/>
      <c r="D70" s="27">
        <v>269</v>
      </c>
      <c r="E70" s="333">
        <v>0.28253</v>
      </c>
      <c r="F70" s="30">
        <v>7286</v>
      </c>
      <c r="G70" s="333">
        <v>7.6525600000000003</v>
      </c>
      <c r="H70" s="30">
        <v>18486</v>
      </c>
      <c r="I70" s="333">
        <v>19.416029999999999</v>
      </c>
      <c r="J70" s="27">
        <v>59650</v>
      </c>
      <c r="K70" s="333">
        <v>62.650979999999997</v>
      </c>
      <c r="L70" s="30">
        <v>9519</v>
      </c>
      <c r="M70" s="333">
        <v>9.9978999999999996</v>
      </c>
      <c r="N70" s="27">
        <v>0</v>
      </c>
      <c r="O70" s="333">
        <v>0</v>
      </c>
      <c r="P70" s="173">
        <v>95210</v>
      </c>
    </row>
    <row r="71" spans="1:16" ht="14.4" x14ac:dyDescent="0.3">
      <c r="A71" s="165" t="s">
        <v>12</v>
      </c>
      <c r="B71" s="117" t="s">
        <v>387</v>
      </c>
      <c r="C71" s="117" t="s">
        <v>49</v>
      </c>
      <c r="D71" s="27">
        <v>4056</v>
      </c>
      <c r="E71" s="333">
        <v>5.9791299999999996</v>
      </c>
      <c r="F71" s="30">
        <v>10597</v>
      </c>
      <c r="G71" s="333">
        <v>15.621499999999999</v>
      </c>
      <c r="H71" s="30">
        <v>25651</v>
      </c>
      <c r="I71" s="333">
        <v>37.81326</v>
      </c>
      <c r="J71" s="27">
        <v>26064</v>
      </c>
      <c r="K71" s="333">
        <v>38.422080000000001</v>
      </c>
      <c r="L71" s="30">
        <v>1166</v>
      </c>
      <c r="M71" s="333">
        <v>1.71885</v>
      </c>
      <c r="N71" s="27">
        <v>302</v>
      </c>
      <c r="O71" s="333">
        <v>0.44518999999999997</v>
      </c>
      <c r="P71" s="173">
        <v>67836</v>
      </c>
    </row>
    <row r="72" spans="1:16" ht="12.75" customHeight="1" x14ac:dyDescent="0.25">
      <c r="A72" s="419" t="s">
        <v>152</v>
      </c>
      <c r="B72" s="306" t="s">
        <v>163</v>
      </c>
      <c r="C72" s="117" t="s">
        <v>164</v>
      </c>
      <c r="D72" s="27">
        <v>5885</v>
      </c>
      <c r="E72" s="333">
        <v>10.359819999999999</v>
      </c>
      <c r="F72" s="30">
        <v>13601</v>
      </c>
      <c r="G72" s="333">
        <v>23.942889999999998</v>
      </c>
      <c r="H72" s="30">
        <v>19264</v>
      </c>
      <c r="I72" s="333">
        <v>33.911909999999999</v>
      </c>
      <c r="J72" s="27">
        <v>11022</v>
      </c>
      <c r="K72" s="333">
        <v>19.40288</v>
      </c>
      <c r="L72" s="30">
        <v>7034</v>
      </c>
      <c r="M72" s="333">
        <v>12.382490000000001</v>
      </c>
      <c r="N72" s="27">
        <v>0</v>
      </c>
      <c r="O72" s="333">
        <v>0</v>
      </c>
      <c r="P72" s="173">
        <v>56806</v>
      </c>
    </row>
    <row r="73" spans="1:16" ht="12.75" customHeight="1" x14ac:dyDescent="0.25">
      <c r="A73" s="419"/>
      <c r="B73" s="117" t="s">
        <v>165</v>
      </c>
      <c r="C73" s="117" t="s">
        <v>166</v>
      </c>
      <c r="D73" s="27">
        <v>31</v>
      </c>
      <c r="E73" s="333">
        <v>0.62148999999999999</v>
      </c>
      <c r="F73" s="30">
        <v>1049</v>
      </c>
      <c r="G73" s="333">
        <v>21.030470000000001</v>
      </c>
      <c r="H73" s="30">
        <v>2548</v>
      </c>
      <c r="I73" s="333">
        <v>51.082599999999999</v>
      </c>
      <c r="J73" s="27">
        <v>1239</v>
      </c>
      <c r="K73" s="333">
        <v>24.83962</v>
      </c>
      <c r="L73" s="30">
        <v>121</v>
      </c>
      <c r="M73" s="333">
        <v>2.4258199999999999</v>
      </c>
      <c r="N73" s="27">
        <v>0</v>
      </c>
      <c r="O73" s="333">
        <v>0</v>
      </c>
      <c r="P73" s="173">
        <v>4988</v>
      </c>
    </row>
    <row r="74" spans="1:16" ht="12.75" customHeight="1" x14ac:dyDescent="0.25">
      <c r="A74" s="419"/>
      <c r="B74" s="117" t="s">
        <v>167</v>
      </c>
      <c r="C74" s="117" t="s">
        <v>168</v>
      </c>
      <c r="D74" s="27">
        <v>539</v>
      </c>
      <c r="E74" s="333">
        <v>2.6815899999999999</v>
      </c>
      <c r="F74" s="30">
        <v>2349</v>
      </c>
      <c r="G74" s="333">
        <v>11.68657</v>
      </c>
      <c r="H74" s="30">
        <v>6541</v>
      </c>
      <c r="I74" s="333">
        <v>32.542290000000001</v>
      </c>
      <c r="J74" s="27">
        <v>10058</v>
      </c>
      <c r="K74" s="333">
        <v>50.0398</v>
      </c>
      <c r="L74" s="30">
        <v>613</v>
      </c>
      <c r="M74" s="333">
        <v>3.04975</v>
      </c>
      <c r="N74" s="27">
        <v>0</v>
      </c>
      <c r="O74" s="333">
        <v>0</v>
      </c>
      <c r="P74" s="173">
        <v>20100</v>
      </c>
    </row>
    <row r="75" spans="1:16" ht="12.75" customHeight="1" x14ac:dyDescent="0.25">
      <c r="A75" s="419"/>
      <c r="B75" s="117" t="s">
        <v>169</v>
      </c>
      <c r="C75" s="117" t="s">
        <v>170</v>
      </c>
      <c r="D75" s="27">
        <v>3</v>
      </c>
      <c r="E75" s="333">
        <v>0.13399</v>
      </c>
      <c r="F75" s="30">
        <v>225</v>
      </c>
      <c r="G75" s="333">
        <v>10.04913</v>
      </c>
      <c r="H75" s="30">
        <v>1588</v>
      </c>
      <c r="I75" s="333">
        <v>70.924520000000001</v>
      </c>
      <c r="J75" s="27">
        <v>415</v>
      </c>
      <c r="K75" s="333">
        <v>18.535060000000001</v>
      </c>
      <c r="L75" s="30">
        <v>8</v>
      </c>
      <c r="M75" s="333">
        <v>0.35730000000000001</v>
      </c>
      <c r="N75" s="27">
        <v>0</v>
      </c>
      <c r="O75" s="333">
        <v>0</v>
      </c>
      <c r="P75" s="173">
        <v>2239</v>
      </c>
    </row>
    <row r="76" spans="1:16" ht="12.75" customHeight="1" x14ac:dyDescent="0.25">
      <c r="A76" s="419"/>
      <c r="B76" s="117" t="s">
        <v>335</v>
      </c>
      <c r="C76" s="117" t="s">
        <v>336</v>
      </c>
      <c r="D76" s="27">
        <v>0</v>
      </c>
      <c r="E76" s="333">
        <v>0</v>
      </c>
      <c r="F76" s="30">
        <v>2</v>
      </c>
      <c r="G76" s="333">
        <v>1.213E-2</v>
      </c>
      <c r="H76" s="30">
        <v>1249</v>
      </c>
      <c r="I76" s="333">
        <v>7.5738300000000001</v>
      </c>
      <c r="J76" s="27">
        <v>14978</v>
      </c>
      <c r="K76" s="333">
        <v>90.825299999999999</v>
      </c>
      <c r="L76" s="30">
        <v>262</v>
      </c>
      <c r="M76" s="333">
        <v>1.5887500000000001</v>
      </c>
      <c r="N76" s="27">
        <v>0</v>
      </c>
      <c r="O76" s="333">
        <v>0</v>
      </c>
      <c r="P76" s="173">
        <v>16491</v>
      </c>
    </row>
    <row r="77" spans="1:16" ht="12.75" customHeight="1" x14ac:dyDescent="0.3">
      <c r="A77" s="422" t="s">
        <v>171</v>
      </c>
      <c r="B77" s="423"/>
      <c r="C77" s="423"/>
      <c r="D77" s="27">
        <v>6458</v>
      </c>
      <c r="E77" s="333">
        <v>6.4179500000000003</v>
      </c>
      <c r="F77" s="30">
        <v>17226</v>
      </c>
      <c r="G77" s="333">
        <v>17.11918</v>
      </c>
      <c r="H77" s="30">
        <v>31190</v>
      </c>
      <c r="I77" s="333">
        <v>30.996580000000002</v>
      </c>
      <c r="J77" s="27">
        <v>37712</v>
      </c>
      <c r="K77" s="333">
        <v>37.478140000000003</v>
      </c>
      <c r="L77" s="30">
        <v>8038</v>
      </c>
      <c r="M77" s="333">
        <v>7.9881500000000001</v>
      </c>
      <c r="N77" s="27">
        <v>0</v>
      </c>
      <c r="O77" s="333">
        <v>0</v>
      </c>
      <c r="P77" s="173">
        <v>100624</v>
      </c>
    </row>
    <row r="78" spans="1:16" ht="12.75" customHeight="1" x14ac:dyDescent="0.3">
      <c r="A78" s="165" t="s">
        <v>422</v>
      </c>
      <c r="B78" s="306" t="s">
        <v>421</v>
      </c>
      <c r="C78" s="117" t="s">
        <v>418</v>
      </c>
      <c r="D78" s="27">
        <v>1188</v>
      </c>
      <c r="E78" s="333">
        <v>4.1314599999999997</v>
      </c>
      <c r="F78" s="30">
        <v>3721</v>
      </c>
      <c r="G78" s="333">
        <v>12.94036</v>
      </c>
      <c r="H78" s="30">
        <v>11136</v>
      </c>
      <c r="I78" s="333">
        <v>38.727179999999997</v>
      </c>
      <c r="J78" s="27">
        <v>11296</v>
      </c>
      <c r="K78" s="333">
        <v>39.2836</v>
      </c>
      <c r="L78" s="30">
        <v>1414</v>
      </c>
      <c r="M78" s="333">
        <v>4.9174100000000003</v>
      </c>
      <c r="N78" s="27">
        <v>0</v>
      </c>
      <c r="O78" s="333">
        <v>0</v>
      </c>
      <c r="P78" s="173">
        <v>28755</v>
      </c>
    </row>
    <row r="79" spans="1:16" ht="14.4" x14ac:dyDescent="0.3">
      <c r="A79" s="165" t="s">
        <v>153</v>
      </c>
      <c r="B79" s="117" t="s">
        <v>125</v>
      </c>
      <c r="C79" s="117" t="s">
        <v>126</v>
      </c>
      <c r="D79" s="27">
        <v>3498</v>
      </c>
      <c r="E79" s="333">
        <v>8.9978400000000001</v>
      </c>
      <c r="F79" s="30">
        <v>10063</v>
      </c>
      <c r="G79" s="333">
        <v>25.88486</v>
      </c>
      <c r="H79" s="30">
        <v>10051</v>
      </c>
      <c r="I79" s="333">
        <v>25.853999999999999</v>
      </c>
      <c r="J79" s="27">
        <v>14646</v>
      </c>
      <c r="K79" s="333">
        <v>37.673630000000003</v>
      </c>
      <c r="L79" s="30">
        <v>485</v>
      </c>
      <c r="M79" s="333">
        <v>1.24756</v>
      </c>
      <c r="N79" s="27">
        <v>133</v>
      </c>
      <c r="O79" s="333">
        <v>0.34211000000000003</v>
      </c>
      <c r="P79" s="173">
        <v>38876</v>
      </c>
    </row>
    <row r="80" spans="1:16" ht="12.75" customHeight="1" x14ac:dyDescent="0.25">
      <c r="A80" s="419" t="s">
        <v>15</v>
      </c>
      <c r="B80" s="117" t="s">
        <v>115</v>
      </c>
      <c r="C80" s="117" t="s">
        <v>172</v>
      </c>
      <c r="D80" s="27">
        <v>1963</v>
      </c>
      <c r="E80" s="333">
        <v>5.2019299999999999</v>
      </c>
      <c r="F80" s="30">
        <v>7226</v>
      </c>
      <c r="G80" s="333">
        <v>19.148820000000001</v>
      </c>
      <c r="H80" s="30">
        <v>15293</v>
      </c>
      <c r="I80" s="333">
        <v>40.526290000000003</v>
      </c>
      <c r="J80" s="27">
        <v>11482</v>
      </c>
      <c r="K80" s="333">
        <v>30.42718</v>
      </c>
      <c r="L80" s="30">
        <v>1502</v>
      </c>
      <c r="M80" s="333">
        <v>3.98028</v>
      </c>
      <c r="N80" s="27">
        <v>270</v>
      </c>
      <c r="O80" s="333">
        <v>0.71550000000000002</v>
      </c>
      <c r="P80" s="173">
        <v>37736</v>
      </c>
    </row>
    <row r="81" spans="1:16" ht="12.75" customHeight="1" x14ac:dyDescent="0.25">
      <c r="A81" s="419"/>
      <c r="B81" s="117" t="s">
        <v>173</v>
      </c>
      <c r="C81" s="117" t="s">
        <v>174</v>
      </c>
      <c r="D81" s="27">
        <v>0</v>
      </c>
      <c r="E81" s="333">
        <v>0</v>
      </c>
      <c r="F81" s="30">
        <v>0</v>
      </c>
      <c r="G81" s="333">
        <v>0</v>
      </c>
      <c r="H81" s="30">
        <v>26</v>
      </c>
      <c r="I81" s="333">
        <v>1.4340900000000001</v>
      </c>
      <c r="J81" s="27">
        <v>1687</v>
      </c>
      <c r="K81" s="333">
        <v>93.050190000000001</v>
      </c>
      <c r="L81" s="30">
        <v>95</v>
      </c>
      <c r="M81" s="333">
        <v>5.2399300000000002</v>
      </c>
      <c r="N81" s="27">
        <v>5</v>
      </c>
      <c r="O81" s="333">
        <v>0.27578999999999998</v>
      </c>
      <c r="P81" s="173">
        <v>1813</v>
      </c>
    </row>
    <row r="82" spans="1:16" ht="12.75" customHeight="1" thickBot="1" x14ac:dyDescent="0.35">
      <c r="A82" s="422" t="s">
        <v>175</v>
      </c>
      <c r="B82" s="423"/>
      <c r="C82" s="423"/>
      <c r="D82" s="27">
        <v>1963</v>
      </c>
      <c r="E82" s="333">
        <v>4.9634600000000004</v>
      </c>
      <c r="F82" s="30">
        <v>7226</v>
      </c>
      <c r="G82" s="333">
        <v>18.27101</v>
      </c>
      <c r="H82" s="30">
        <v>15319</v>
      </c>
      <c r="I82" s="333">
        <v>38.734229999999997</v>
      </c>
      <c r="J82" s="27">
        <v>13169</v>
      </c>
      <c r="K82" s="333">
        <v>33.297930000000001</v>
      </c>
      <c r="L82" s="30">
        <v>1597</v>
      </c>
      <c r="M82" s="333">
        <v>4.03803</v>
      </c>
      <c r="N82" s="27">
        <v>275</v>
      </c>
      <c r="O82" s="333">
        <v>0.69533999999999996</v>
      </c>
      <c r="P82" s="173">
        <v>39549</v>
      </c>
    </row>
    <row r="83" spans="1:16" ht="15" thickBot="1" x14ac:dyDescent="0.35">
      <c r="A83" s="437" t="s">
        <v>102</v>
      </c>
      <c r="B83" s="438"/>
      <c r="C83" s="439"/>
      <c r="D83" s="267">
        <v>72470</v>
      </c>
      <c r="E83" s="334">
        <v>4.55314</v>
      </c>
      <c r="F83" s="251">
        <v>253124</v>
      </c>
      <c r="G83" s="334">
        <v>15.90326</v>
      </c>
      <c r="H83" s="251">
        <v>590426</v>
      </c>
      <c r="I83" s="334">
        <v>37.095239999999997</v>
      </c>
      <c r="J83" s="267">
        <v>624488</v>
      </c>
      <c r="K83" s="334">
        <v>39.235280000000003</v>
      </c>
      <c r="L83" s="251">
        <v>47420</v>
      </c>
      <c r="M83" s="334">
        <v>2.9792999999999998</v>
      </c>
      <c r="N83" s="267">
        <v>3721</v>
      </c>
      <c r="O83" s="334">
        <v>0.23377999999999999</v>
      </c>
      <c r="P83" s="268">
        <v>1591649</v>
      </c>
    </row>
  </sheetData>
  <mergeCells count="37">
    <mergeCell ref="A68:A69"/>
    <mergeCell ref="A70:C70"/>
    <mergeCell ref="A58:A61"/>
    <mergeCell ref="A62:C62"/>
    <mergeCell ref="A63:A65"/>
    <mergeCell ref="A66:C66"/>
    <mergeCell ref="A44:A47"/>
    <mergeCell ref="A48:C48"/>
    <mergeCell ref="A50:C50"/>
    <mergeCell ref="A51:A56"/>
    <mergeCell ref="A57:C57"/>
    <mergeCell ref="A83:C83"/>
    <mergeCell ref="A72:A76"/>
    <mergeCell ref="A77:C77"/>
    <mergeCell ref="A80:A81"/>
    <mergeCell ref="A82:C82"/>
    <mergeCell ref="A43:C43"/>
    <mergeCell ref="A4:P4"/>
    <mergeCell ref="A20:C20"/>
    <mergeCell ref="A21:A25"/>
    <mergeCell ref="A26:C26"/>
    <mergeCell ref="A28:C28"/>
    <mergeCell ref="A29:A30"/>
    <mergeCell ref="A31:C31"/>
    <mergeCell ref="A32:A36"/>
    <mergeCell ref="A37:C37"/>
    <mergeCell ref="A38:A42"/>
    <mergeCell ref="H9:I9"/>
    <mergeCell ref="A11:A19"/>
    <mergeCell ref="A2:P2"/>
    <mergeCell ref="D8:P8"/>
    <mergeCell ref="D9:E9"/>
    <mergeCell ref="F9:G9"/>
    <mergeCell ref="J9:K9"/>
    <mergeCell ref="L9:M9"/>
    <mergeCell ref="N9:O9"/>
    <mergeCell ref="P9:P10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65" orientation="landscape" r:id="rId1"/>
  <headerFooter alignWithMargins="0"/>
  <rowBreaks count="1" manualBreakCount="1">
    <brk id="46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F81"/>
  <sheetViews>
    <sheetView zoomScaleNormal="100" zoomScaleSheetLayoutView="100" workbookViewId="0">
      <selection activeCell="B17" sqref="B17:C17"/>
    </sheetView>
  </sheetViews>
  <sheetFormatPr defaultRowHeight="13.2" x14ac:dyDescent="0.25"/>
  <cols>
    <col min="1" max="1" width="25.88671875" style="54" customWidth="1"/>
    <col min="2" max="2" width="8.6640625" bestFit="1" customWidth="1"/>
    <col min="3" max="3" width="33.33203125" customWidth="1"/>
    <col min="4" max="4" width="14.6640625" customWidth="1"/>
    <col min="6" max="6" width="10.6640625" customWidth="1"/>
    <col min="9" max="9" width="8.33203125" customWidth="1"/>
  </cols>
  <sheetData>
    <row r="2" spans="1:6" x14ac:dyDescent="0.25">
      <c r="A2" s="385" t="s">
        <v>464</v>
      </c>
      <c r="B2" s="385"/>
      <c r="C2" s="385"/>
      <c r="D2" s="385"/>
      <c r="E2" s="385"/>
      <c r="F2" s="385"/>
    </row>
    <row r="3" spans="1:6" x14ac:dyDescent="0.25">
      <c r="B3" s="9"/>
      <c r="C3" s="9"/>
    </row>
    <row r="4" spans="1:6" x14ac:dyDescent="0.25">
      <c r="A4" s="385" t="s">
        <v>61</v>
      </c>
      <c r="B4" s="385"/>
      <c r="C4" s="385"/>
      <c r="D4" s="385"/>
      <c r="E4" s="385"/>
      <c r="F4" s="385"/>
    </row>
    <row r="6" spans="1:6" x14ac:dyDescent="0.25">
      <c r="A6" s="90" t="s">
        <v>314</v>
      </c>
    </row>
    <row r="7" spans="1:6" ht="13.8" thickBot="1" x14ac:dyDescent="0.3">
      <c r="A7" s="90"/>
      <c r="B7" s="22"/>
      <c r="C7" s="22"/>
    </row>
    <row r="8" spans="1:6" ht="41.25" customHeight="1" thickBot="1" x14ac:dyDescent="0.3">
      <c r="A8" s="223" t="s">
        <v>7</v>
      </c>
      <c r="B8" s="224" t="s">
        <v>16</v>
      </c>
      <c r="C8" s="224" t="s">
        <v>57</v>
      </c>
      <c r="D8" s="335" t="s">
        <v>210</v>
      </c>
      <c r="E8" s="308" t="s">
        <v>53</v>
      </c>
      <c r="F8" s="336" t="s">
        <v>64</v>
      </c>
    </row>
    <row r="9" spans="1:6" ht="12.75" customHeight="1" x14ac:dyDescent="0.25">
      <c r="A9" s="429" t="s">
        <v>316</v>
      </c>
      <c r="B9" s="371" t="s">
        <v>419</v>
      </c>
      <c r="C9" s="161" t="s">
        <v>59</v>
      </c>
      <c r="D9" s="41">
        <v>24218</v>
      </c>
      <c r="E9" s="337">
        <f>D9/F9</f>
        <v>0.99962851364180461</v>
      </c>
      <c r="F9" s="151">
        <v>24227</v>
      </c>
    </row>
    <row r="10" spans="1:6" ht="12.75" customHeight="1" x14ac:dyDescent="0.25">
      <c r="A10" s="430"/>
      <c r="B10" s="117" t="s">
        <v>120</v>
      </c>
      <c r="C10" s="117" t="s">
        <v>22</v>
      </c>
      <c r="D10" s="43">
        <v>49394</v>
      </c>
      <c r="E10" s="234">
        <f t="shared" ref="E10:E75" si="0">D10/F10</f>
        <v>0.99989878337618165</v>
      </c>
      <c r="F10" s="152">
        <v>49399</v>
      </c>
    </row>
    <row r="11" spans="1:6" ht="12.75" customHeight="1" x14ac:dyDescent="0.25">
      <c r="A11" s="430"/>
      <c r="B11" s="117" t="s">
        <v>121</v>
      </c>
      <c r="C11" s="117" t="s">
        <v>31</v>
      </c>
      <c r="D11" s="43">
        <v>2256</v>
      </c>
      <c r="E11" s="234">
        <f t="shared" si="0"/>
        <v>5.5783591315958655E-2</v>
      </c>
      <c r="F11" s="152">
        <v>40442</v>
      </c>
    </row>
    <row r="12" spans="1:6" ht="12.75" customHeight="1" x14ac:dyDescent="0.25">
      <c r="A12" s="430"/>
      <c r="B12" s="117" t="s">
        <v>111</v>
      </c>
      <c r="C12" s="117" t="s">
        <v>32</v>
      </c>
      <c r="D12" s="43">
        <v>662</v>
      </c>
      <c r="E12" s="234">
        <f t="shared" si="0"/>
        <v>3.620255933501039E-2</v>
      </c>
      <c r="F12" s="152">
        <v>18286</v>
      </c>
    </row>
    <row r="13" spans="1:6" ht="12.75" customHeight="1" x14ac:dyDescent="0.25">
      <c r="A13" s="430"/>
      <c r="B13" s="117" t="s">
        <v>122</v>
      </c>
      <c r="C13" s="117" t="s">
        <v>33</v>
      </c>
      <c r="D13" s="43">
        <v>14857</v>
      </c>
      <c r="E13" s="234">
        <f t="shared" si="0"/>
        <v>0.66569585088269556</v>
      </c>
      <c r="F13" s="152">
        <v>22318</v>
      </c>
    </row>
    <row r="14" spans="1:6" ht="12.75" customHeight="1" x14ac:dyDescent="0.25">
      <c r="A14" s="430"/>
      <c r="B14" s="117" t="s">
        <v>123</v>
      </c>
      <c r="C14" s="117" t="s">
        <v>34</v>
      </c>
      <c r="D14" s="43">
        <v>244</v>
      </c>
      <c r="E14" s="234">
        <f t="shared" si="0"/>
        <v>1.0785007072135784E-2</v>
      </c>
      <c r="F14" s="152">
        <v>22624</v>
      </c>
    </row>
    <row r="15" spans="1:6" ht="12.75" customHeight="1" x14ac:dyDescent="0.25">
      <c r="A15" s="430"/>
      <c r="B15" s="117" t="s">
        <v>124</v>
      </c>
      <c r="C15" s="117" t="s">
        <v>37</v>
      </c>
      <c r="D15" s="43">
        <v>19786</v>
      </c>
      <c r="E15" s="234">
        <f t="shared" si="0"/>
        <v>1</v>
      </c>
      <c r="F15" s="152">
        <v>19786</v>
      </c>
    </row>
    <row r="16" spans="1:6" ht="12.75" customHeight="1" x14ac:dyDescent="0.25">
      <c r="A16" s="430"/>
      <c r="B16" s="117" t="s">
        <v>374</v>
      </c>
      <c r="C16" s="117" t="s">
        <v>58</v>
      </c>
      <c r="D16" s="43">
        <v>22495</v>
      </c>
      <c r="E16" s="234">
        <f t="shared" si="0"/>
        <v>0.99973334518465851</v>
      </c>
      <c r="F16" s="152">
        <v>22501</v>
      </c>
    </row>
    <row r="17" spans="1:6" ht="12.75" customHeight="1" x14ac:dyDescent="0.25">
      <c r="A17" s="425"/>
      <c r="B17" s="341" t="s">
        <v>470</v>
      </c>
      <c r="C17" s="47" t="s">
        <v>469</v>
      </c>
      <c r="D17" s="43">
        <v>508</v>
      </c>
      <c r="E17" s="234">
        <f t="shared" si="0"/>
        <v>4.8907287956098972E-2</v>
      </c>
      <c r="F17" s="152">
        <v>10387</v>
      </c>
    </row>
    <row r="18" spans="1:6" ht="12.75" customHeight="1" x14ac:dyDescent="0.3">
      <c r="A18" s="402" t="s">
        <v>317</v>
      </c>
      <c r="B18" s="403"/>
      <c r="C18" s="441"/>
      <c r="D18" s="43">
        <v>134420</v>
      </c>
      <c r="E18" s="234">
        <f t="shared" si="0"/>
        <v>0.58451102317693615</v>
      </c>
      <c r="F18" s="152">
        <v>229970</v>
      </c>
    </row>
    <row r="19" spans="1:6" ht="12.75" customHeight="1" x14ac:dyDescent="0.25">
      <c r="A19" s="424" t="s">
        <v>318</v>
      </c>
      <c r="B19" s="117" t="s">
        <v>375</v>
      </c>
      <c r="C19" s="117" t="s">
        <v>30</v>
      </c>
      <c r="D19" s="43">
        <v>6353</v>
      </c>
      <c r="E19" s="234">
        <f t="shared" si="0"/>
        <v>0.1417068165596003</v>
      </c>
      <c r="F19" s="152">
        <v>44832</v>
      </c>
    </row>
    <row r="20" spans="1:6" ht="12.75" customHeight="1" x14ac:dyDescent="0.25">
      <c r="A20" s="430"/>
      <c r="B20" s="117" t="s">
        <v>376</v>
      </c>
      <c r="C20" s="117" t="s">
        <v>377</v>
      </c>
      <c r="D20" s="43">
        <v>253</v>
      </c>
      <c r="E20" s="234">
        <f t="shared" si="0"/>
        <v>1.591795646155782E-2</v>
      </c>
      <c r="F20" s="152">
        <v>15894</v>
      </c>
    </row>
    <row r="21" spans="1:6" ht="12.75" customHeight="1" x14ac:dyDescent="0.25">
      <c r="A21" s="430"/>
      <c r="B21" s="117" t="s">
        <v>116</v>
      </c>
      <c r="C21" s="117" t="s">
        <v>35</v>
      </c>
      <c r="D21" s="43">
        <v>2623</v>
      </c>
      <c r="E21" s="234">
        <f t="shared" si="0"/>
        <v>8.7752166203874077E-2</v>
      </c>
      <c r="F21" s="152">
        <v>29891</v>
      </c>
    </row>
    <row r="22" spans="1:6" ht="12.75" customHeight="1" x14ac:dyDescent="0.25">
      <c r="A22" s="430"/>
      <c r="B22" s="117" t="s">
        <v>114</v>
      </c>
      <c r="C22" s="117" t="s">
        <v>45</v>
      </c>
      <c r="D22" s="43">
        <v>2408</v>
      </c>
      <c r="E22" s="234">
        <f t="shared" si="0"/>
        <v>4.9725354148597863E-2</v>
      </c>
      <c r="F22" s="152">
        <v>48426</v>
      </c>
    </row>
    <row r="23" spans="1:6" ht="12.75" customHeight="1" x14ac:dyDescent="0.25">
      <c r="A23" s="425"/>
      <c r="B23" s="329" t="s">
        <v>408</v>
      </c>
      <c r="C23" s="47" t="s">
        <v>36</v>
      </c>
      <c r="D23" s="43">
        <v>13898</v>
      </c>
      <c r="E23" s="234">
        <f t="shared" si="0"/>
        <v>0.18740308248270654</v>
      </c>
      <c r="F23" s="152">
        <v>74161</v>
      </c>
    </row>
    <row r="24" spans="1:6" ht="12.75" customHeight="1" x14ac:dyDescent="0.3">
      <c r="A24" s="402" t="s">
        <v>319</v>
      </c>
      <c r="B24" s="403"/>
      <c r="C24" s="441"/>
      <c r="D24" s="43">
        <v>25535</v>
      </c>
      <c r="E24" s="234">
        <f t="shared" si="0"/>
        <v>0.11976792180259282</v>
      </c>
      <c r="F24" s="152">
        <v>213204</v>
      </c>
    </row>
    <row r="25" spans="1:6" ht="14.4" x14ac:dyDescent="0.3">
      <c r="A25" s="165" t="s">
        <v>320</v>
      </c>
      <c r="B25" s="117" t="s">
        <v>117</v>
      </c>
      <c r="C25" s="117" t="s">
        <v>29</v>
      </c>
      <c r="D25" s="43">
        <v>6698</v>
      </c>
      <c r="E25" s="234">
        <f t="shared" si="0"/>
        <v>0.15487421383647798</v>
      </c>
      <c r="F25" s="152">
        <v>43248</v>
      </c>
    </row>
    <row r="26" spans="1:6" ht="14.4" x14ac:dyDescent="0.3">
      <c r="A26" s="402" t="s">
        <v>321</v>
      </c>
      <c r="B26" s="403"/>
      <c r="C26" s="441"/>
      <c r="D26" s="43">
        <v>6698</v>
      </c>
      <c r="E26" s="234">
        <f t="shared" si="0"/>
        <v>0.15487421383647798</v>
      </c>
      <c r="F26" s="152">
        <v>43248</v>
      </c>
    </row>
    <row r="27" spans="1:6" ht="12.75" customHeight="1" x14ac:dyDescent="0.25">
      <c r="A27" s="424" t="s">
        <v>322</v>
      </c>
      <c r="B27" s="117" t="s">
        <v>127</v>
      </c>
      <c r="C27" s="117" t="s">
        <v>24</v>
      </c>
      <c r="D27" s="153">
        <v>3498</v>
      </c>
      <c r="E27" s="234">
        <f t="shared" si="0"/>
        <v>0.16229759198255464</v>
      </c>
      <c r="F27" s="152">
        <v>21553</v>
      </c>
    </row>
    <row r="28" spans="1:6" ht="12.75" customHeight="1" x14ac:dyDescent="0.25">
      <c r="A28" s="425"/>
      <c r="B28" s="117" t="s">
        <v>128</v>
      </c>
      <c r="C28" s="117" t="s">
        <v>391</v>
      </c>
      <c r="D28" s="153">
        <v>924</v>
      </c>
      <c r="E28" s="234">
        <f t="shared" si="0"/>
        <v>6.6956521739130428E-2</v>
      </c>
      <c r="F28" s="152">
        <v>13800</v>
      </c>
    </row>
    <row r="29" spans="1:6" ht="12.75" customHeight="1" x14ac:dyDescent="0.3">
      <c r="A29" s="402" t="s">
        <v>323</v>
      </c>
      <c r="B29" s="403"/>
      <c r="C29" s="441"/>
      <c r="D29" s="43">
        <v>4422</v>
      </c>
      <c r="E29" s="234">
        <f t="shared" si="0"/>
        <v>0.12508132266002886</v>
      </c>
      <c r="F29" s="152">
        <v>35353</v>
      </c>
    </row>
    <row r="30" spans="1:6" ht="12.75" customHeight="1" x14ac:dyDescent="0.25">
      <c r="A30" s="424" t="s">
        <v>324</v>
      </c>
      <c r="B30" s="117" t="s">
        <v>129</v>
      </c>
      <c r="C30" s="117" t="s">
        <v>25</v>
      </c>
      <c r="D30" s="43">
        <v>1942</v>
      </c>
      <c r="E30" s="234">
        <f t="shared" si="0"/>
        <v>9.0595260309759285E-2</v>
      </c>
      <c r="F30" s="152">
        <v>21436</v>
      </c>
    </row>
    <row r="31" spans="1:6" ht="12.75" customHeight="1" x14ac:dyDescent="0.25">
      <c r="A31" s="430"/>
      <c r="B31" s="117" t="s">
        <v>130</v>
      </c>
      <c r="C31" s="117" t="s">
        <v>105</v>
      </c>
      <c r="D31" s="43">
        <v>543</v>
      </c>
      <c r="E31" s="234">
        <f t="shared" si="0"/>
        <v>3.815077636478606E-2</v>
      </c>
      <c r="F31" s="152">
        <v>14233</v>
      </c>
    </row>
    <row r="32" spans="1:6" ht="12.75" customHeight="1" x14ac:dyDescent="0.25">
      <c r="A32" s="430"/>
      <c r="B32" s="117" t="s">
        <v>131</v>
      </c>
      <c r="C32" s="117" t="s">
        <v>27</v>
      </c>
      <c r="D32" s="43">
        <v>1118</v>
      </c>
      <c r="E32" s="234">
        <f t="shared" si="0"/>
        <v>7.5018452660538151E-2</v>
      </c>
      <c r="F32" s="152">
        <v>14903</v>
      </c>
    </row>
    <row r="33" spans="1:6" ht="12.75" customHeight="1" x14ac:dyDescent="0.25">
      <c r="A33" s="430"/>
      <c r="B33" s="117" t="s">
        <v>132</v>
      </c>
      <c r="C33" s="117" t="s">
        <v>28</v>
      </c>
      <c r="D33" s="43">
        <v>95</v>
      </c>
      <c r="E33" s="234">
        <f t="shared" si="0"/>
        <v>1.2939253609370744E-2</v>
      </c>
      <c r="F33" s="152">
        <v>7342</v>
      </c>
    </row>
    <row r="34" spans="1:6" ht="12.75" customHeight="1" x14ac:dyDescent="0.25">
      <c r="A34" s="425"/>
      <c r="B34" s="117" t="s">
        <v>133</v>
      </c>
      <c r="C34" s="117" t="s">
        <v>106</v>
      </c>
      <c r="D34" s="43">
        <v>4645</v>
      </c>
      <c r="E34" s="234">
        <f t="shared" si="0"/>
        <v>0.15080189598078048</v>
      </c>
      <c r="F34" s="152">
        <v>30802</v>
      </c>
    </row>
    <row r="35" spans="1:6" ht="12.75" customHeight="1" x14ac:dyDescent="0.3">
      <c r="A35" s="402" t="s">
        <v>325</v>
      </c>
      <c r="B35" s="403"/>
      <c r="C35" s="441"/>
      <c r="D35" s="43">
        <v>8343</v>
      </c>
      <c r="E35" s="234">
        <f t="shared" si="0"/>
        <v>9.4041661030704715E-2</v>
      </c>
      <c r="F35" s="152">
        <v>88716</v>
      </c>
    </row>
    <row r="36" spans="1:6" ht="12.75" customHeight="1" x14ac:dyDescent="0.25">
      <c r="A36" s="424" t="s">
        <v>326</v>
      </c>
      <c r="B36" s="117" t="s">
        <v>134</v>
      </c>
      <c r="C36" s="117" t="s">
        <v>23</v>
      </c>
      <c r="D36" s="43">
        <v>1652</v>
      </c>
      <c r="E36" s="234">
        <f t="shared" si="0"/>
        <v>7.4757896642230065E-2</v>
      </c>
      <c r="F36" s="152">
        <v>22098</v>
      </c>
    </row>
    <row r="37" spans="1:6" ht="12.75" customHeight="1" x14ac:dyDescent="0.25">
      <c r="A37" s="430"/>
      <c r="B37" s="117" t="s">
        <v>135</v>
      </c>
      <c r="C37" s="117" t="s">
        <v>26</v>
      </c>
      <c r="D37" s="43">
        <v>3903</v>
      </c>
      <c r="E37" s="234">
        <f t="shared" si="0"/>
        <v>0.16967352084510717</v>
      </c>
      <c r="F37" s="152">
        <v>23003</v>
      </c>
    </row>
    <row r="38" spans="1:6" ht="12.75" customHeight="1" x14ac:dyDescent="0.25">
      <c r="A38" s="430"/>
      <c r="B38" s="117" t="s">
        <v>136</v>
      </c>
      <c r="C38" s="117" t="s">
        <v>196</v>
      </c>
      <c r="D38" s="43">
        <v>1347</v>
      </c>
      <c r="E38" s="234">
        <f t="shared" si="0"/>
        <v>7.5716694772344009E-2</v>
      </c>
      <c r="F38" s="152">
        <v>17790</v>
      </c>
    </row>
    <row r="39" spans="1:6" ht="12.75" customHeight="1" x14ac:dyDescent="0.25">
      <c r="A39" s="430"/>
      <c r="B39" s="117" t="s">
        <v>137</v>
      </c>
      <c r="C39" s="117" t="s">
        <v>19</v>
      </c>
      <c r="D39" s="43">
        <v>121</v>
      </c>
      <c r="E39" s="234">
        <f t="shared" si="0"/>
        <v>6.3845504432249898E-3</v>
      </c>
      <c r="F39" s="152">
        <v>18952</v>
      </c>
    </row>
    <row r="40" spans="1:6" ht="12.75" customHeight="1" x14ac:dyDescent="0.25">
      <c r="A40" s="425"/>
      <c r="B40" s="117" t="s">
        <v>379</v>
      </c>
      <c r="C40" s="117" t="s">
        <v>378</v>
      </c>
      <c r="D40" s="43">
        <v>1308</v>
      </c>
      <c r="E40" s="234">
        <f t="shared" si="0"/>
        <v>3.5575380096281993E-2</v>
      </c>
      <c r="F40" s="152">
        <v>36767</v>
      </c>
    </row>
    <row r="41" spans="1:6" ht="12.75" customHeight="1" x14ac:dyDescent="0.3">
      <c r="A41" s="402" t="s">
        <v>327</v>
      </c>
      <c r="B41" s="403"/>
      <c r="C41" s="441"/>
      <c r="D41" s="43">
        <v>8331</v>
      </c>
      <c r="E41" s="234">
        <f t="shared" si="0"/>
        <v>7.023859708287665E-2</v>
      </c>
      <c r="F41" s="152">
        <v>118610</v>
      </c>
    </row>
    <row r="42" spans="1:6" ht="12.75" customHeight="1" x14ac:dyDescent="0.25">
      <c r="A42" s="424" t="s">
        <v>10</v>
      </c>
      <c r="B42" s="117" t="s">
        <v>138</v>
      </c>
      <c r="C42" s="117" t="s">
        <v>17</v>
      </c>
      <c r="D42" s="43">
        <v>14</v>
      </c>
      <c r="E42" s="234">
        <f t="shared" si="0"/>
        <v>2.5878003696857672E-3</v>
      </c>
      <c r="F42" s="152">
        <v>5410</v>
      </c>
    </row>
    <row r="43" spans="1:6" ht="12.75" customHeight="1" x14ac:dyDescent="0.25">
      <c r="A43" s="430"/>
      <c r="B43" s="117" t="s">
        <v>139</v>
      </c>
      <c r="C43" s="117" t="s">
        <v>18</v>
      </c>
      <c r="D43" s="43">
        <v>155</v>
      </c>
      <c r="E43" s="234">
        <f t="shared" si="0"/>
        <v>1.0375527143717785E-2</v>
      </c>
      <c r="F43" s="152">
        <v>14939</v>
      </c>
    </row>
    <row r="44" spans="1:6" ht="12.75" customHeight="1" x14ac:dyDescent="0.25">
      <c r="A44" s="430"/>
      <c r="B44" s="117" t="s">
        <v>140</v>
      </c>
      <c r="C44" s="117" t="s">
        <v>20</v>
      </c>
      <c r="D44" s="43">
        <v>186</v>
      </c>
      <c r="E44" s="234">
        <f t="shared" si="0"/>
        <v>1.2530315278900566E-2</v>
      </c>
      <c r="F44" s="152">
        <v>14844</v>
      </c>
    </row>
    <row r="45" spans="1:6" ht="12.75" customHeight="1" x14ac:dyDescent="0.25">
      <c r="A45" s="425"/>
      <c r="B45" s="117" t="s">
        <v>141</v>
      </c>
      <c r="C45" s="117" t="s">
        <v>46</v>
      </c>
      <c r="D45" s="43">
        <v>6536</v>
      </c>
      <c r="E45" s="234">
        <f t="shared" si="0"/>
        <v>0.16739659367396595</v>
      </c>
      <c r="F45" s="152">
        <v>39045</v>
      </c>
    </row>
    <row r="46" spans="1:6" ht="12.75" customHeight="1" x14ac:dyDescent="0.3">
      <c r="A46" s="402" t="s">
        <v>157</v>
      </c>
      <c r="B46" s="403"/>
      <c r="C46" s="441"/>
      <c r="D46" s="43">
        <v>6891</v>
      </c>
      <c r="E46" s="234">
        <f t="shared" si="0"/>
        <v>9.2823082518386807E-2</v>
      </c>
      <c r="F46" s="152">
        <v>74238</v>
      </c>
    </row>
    <row r="47" spans="1:6" ht="12.75" customHeight="1" x14ac:dyDescent="0.25">
      <c r="A47" s="261" t="s">
        <v>14</v>
      </c>
      <c r="B47" s="306" t="s">
        <v>420</v>
      </c>
      <c r="C47" s="117" t="s">
        <v>21</v>
      </c>
      <c r="D47" s="43">
        <v>24834</v>
      </c>
      <c r="E47" s="234">
        <f t="shared" si="0"/>
        <v>0.9999597342460238</v>
      </c>
      <c r="F47" s="152">
        <v>24835</v>
      </c>
    </row>
    <row r="48" spans="1:6" ht="12.75" customHeight="1" x14ac:dyDescent="0.3">
      <c r="A48" s="402" t="s">
        <v>158</v>
      </c>
      <c r="B48" s="403"/>
      <c r="C48" s="441"/>
      <c r="D48" s="43">
        <v>24834</v>
      </c>
      <c r="E48" s="234">
        <f t="shared" si="0"/>
        <v>0.9999597342460238</v>
      </c>
      <c r="F48" s="152">
        <v>24835</v>
      </c>
    </row>
    <row r="49" spans="1:6" ht="12.75" customHeight="1" x14ac:dyDescent="0.25">
      <c r="A49" s="424" t="s">
        <v>8</v>
      </c>
      <c r="B49" s="117" t="s">
        <v>380</v>
      </c>
      <c r="C49" s="117" t="s">
        <v>60</v>
      </c>
      <c r="D49" s="43">
        <v>13360</v>
      </c>
      <c r="E49" s="234">
        <f t="shared" si="0"/>
        <v>0.29370383397819205</v>
      </c>
      <c r="F49" s="152">
        <v>45488</v>
      </c>
    </row>
    <row r="50" spans="1:6" ht="12.75" customHeight="1" x14ac:dyDescent="0.25">
      <c r="A50" s="430"/>
      <c r="B50" s="117" t="s">
        <v>142</v>
      </c>
      <c r="C50" s="117" t="s">
        <v>38</v>
      </c>
      <c r="D50" s="43">
        <v>2157</v>
      </c>
      <c r="E50" s="234">
        <f t="shared" si="0"/>
        <v>7.6832656550544984E-2</v>
      </c>
      <c r="F50" s="152">
        <v>28074</v>
      </c>
    </row>
    <row r="51" spans="1:6" ht="12.75" customHeight="1" x14ac:dyDescent="0.25">
      <c r="A51" s="430"/>
      <c r="B51" s="117" t="s">
        <v>143</v>
      </c>
      <c r="C51" s="117" t="s">
        <v>39</v>
      </c>
      <c r="D51" s="153">
        <v>176</v>
      </c>
      <c r="E51" s="234">
        <f t="shared" si="0"/>
        <v>8.7815587266739849E-3</v>
      </c>
      <c r="F51" s="152">
        <v>20042</v>
      </c>
    </row>
    <row r="52" spans="1:6" ht="12.75" customHeight="1" x14ac:dyDescent="0.25">
      <c r="A52" s="430"/>
      <c r="B52" s="117" t="s">
        <v>381</v>
      </c>
      <c r="C52" s="117" t="s">
        <v>40</v>
      </c>
      <c r="D52" s="43">
        <v>2710</v>
      </c>
      <c r="E52" s="234">
        <f t="shared" si="0"/>
        <v>7.6962399182097019E-2</v>
      </c>
      <c r="F52" s="152">
        <v>35212</v>
      </c>
    </row>
    <row r="53" spans="1:6" ht="12.75" customHeight="1" x14ac:dyDescent="0.25">
      <c r="A53" s="430"/>
      <c r="B53" s="117" t="s">
        <v>382</v>
      </c>
      <c r="C53" s="117" t="s">
        <v>41</v>
      </c>
      <c r="D53" s="43">
        <v>18</v>
      </c>
      <c r="E53" s="234">
        <f t="shared" si="0"/>
        <v>1.065340909090909E-3</v>
      </c>
      <c r="F53" s="152">
        <v>16896</v>
      </c>
    </row>
    <row r="54" spans="1:6" ht="12.75" customHeight="1" x14ac:dyDescent="0.25">
      <c r="A54" s="425"/>
      <c r="B54" s="117" t="s">
        <v>144</v>
      </c>
      <c r="C54" s="117" t="s">
        <v>42</v>
      </c>
      <c r="D54" s="43">
        <v>651</v>
      </c>
      <c r="E54" s="234">
        <f t="shared" si="0"/>
        <v>2.163581375253415E-2</v>
      </c>
      <c r="F54" s="152">
        <v>30089</v>
      </c>
    </row>
    <row r="55" spans="1:6" ht="12.75" customHeight="1" x14ac:dyDescent="0.3">
      <c r="A55" s="402" t="s">
        <v>159</v>
      </c>
      <c r="B55" s="403"/>
      <c r="C55" s="441"/>
      <c r="D55" s="43">
        <v>19072</v>
      </c>
      <c r="E55" s="234">
        <f t="shared" si="0"/>
        <v>0.10848629985039904</v>
      </c>
      <c r="F55" s="152">
        <v>175801</v>
      </c>
    </row>
    <row r="56" spans="1:6" ht="12.75" customHeight="1" x14ac:dyDescent="0.25">
      <c r="A56" s="424" t="s">
        <v>9</v>
      </c>
      <c r="B56" s="117" t="s">
        <v>383</v>
      </c>
      <c r="C56" s="117" t="s">
        <v>289</v>
      </c>
      <c r="D56" s="43">
        <v>5961</v>
      </c>
      <c r="E56" s="234">
        <f t="shared" si="0"/>
        <v>0.19106994038079364</v>
      </c>
      <c r="F56" s="152">
        <v>31198</v>
      </c>
    </row>
    <row r="57" spans="1:6" ht="12.75" customHeight="1" x14ac:dyDescent="0.25">
      <c r="A57" s="430"/>
      <c r="B57" s="117" t="s">
        <v>384</v>
      </c>
      <c r="C57" s="117" t="s">
        <v>43</v>
      </c>
      <c r="D57" s="43">
        <v>305</v>
      </c>
      <c r="E57" s="234">
        <f t="shared" si="0"/>
        <v>1.1938312196649445E-2</v>
      </c>
      <c r="F57" s="152">
        <v>25548</v>
      </c>
    </row>
    <row r="58" spans="1:6" ht="12.75" customHeight="1" x14ac:dyDescent="0.25">
      <c r="A58" s="430"/>
      <c r="B58" s="117" t="s">
        <v>145</v>
      </c>
      <c r="C58" s="117" t="s">
        <v>44</v>
      </c>
      <c r="D58" s="43">
        <v>880</v>
      </c>
      <c r="E58" s="234">
        <f t="shared" si="0"/>
        <v>3.7440435670524165E-2</v>
      </c>
      <c r="F58" s="152">
        <v>23504</v>
      </c>
    </row>
    <row r="59" spans="1:6" ht="12.75" customHeight="1" x14ac:dyDescent="0.25">
      <c r="A59" s="425"/>
      <c r="B59" s="117" t="s">
        <v>146</v>
      </c>
      <c r="C59" s="117" t="s">
        <v>198</v>
      </c>
      <c r="D59" s="43">
        <v>964</v>
      </c>
      <c r="E59" s="234">
        <f t="shared" si="0"/>
        <v>2.9350870783095846E-2</v>
      </c>
      <c r="F59" s="152">
        <v>32844</v>
      </c>
    </row>
    <row r="60" spans="1:6" ht="12.75" customHeight="1" x14ac:dyDescent="0.3">
      <c r="A60" s="402" t="s">
        <v>160</v>
      </c>
      <c r="B60" s="403"/>
      <c r="C60" s="441"/>
      <c r="D60" s="43">
        <v>8110</v>
      </c>
      <c r="E60" s="234">
        <f t="shared" si="0"/>
        <v>7.1710258722832335E-2</v>
      </c>
      <c r="F60" s="152">
        <v>113094</v>
      </c>
    </row>
    <row r="61" spans="1:6" ht="12.75" customHeight="1" x14ac:dyDescent="0.25">
      <c r="A61" s="424" t="s">
        <v>151</v>
      </c>
      <c r="B61" s="117" t="s">
        <v>118</v>
      </c>
      <c r="C61" s="117" t="s">
        <v>217</v>
      </c>
      <c r="D61" s="43">
        <v>1423</v>
      </c>
      <c r="E61" s="234">
        <f t="shared" si="0"/>
        <v>3.430734365205651E-2</v>
      </c>
      <c r="F61" s="152">
        <v>41478</v>
      </c>
    </row>
    <row r="62" spans="1:6" ht="12.75" customHeight="1" x14ac:dyDescent="0.25">
      <c r="A62" s="430"/>
      <c r="B62" s="117" t="s">
        <v>161</v>
      </c>
      <c r="C62" s="117" t="s">
        <v>218</v>
      </c>
      <c r="D62" s="43">
        <v>432</v>
      </c>
      <c r="E62" s="234">
        <f t="shared" si="0"/>
        <v>4.4697361614071389E-2</v>
      </c>
      <c r="F62" s="152">
        <v>9665</v>
      </c>
    </row>
    <row r="63" spans="1:6" ht="12.75" customHeight="1" x14ac:dyDescent="0.25">
      <c r="A63" s="425"/>
      <c r="B63" s="117" t="s">
        <v>162</v>
      </c>
      <c r="C63" s="117" t="s">
        <v>219</v>
      </c>
      <c r="D63" s="43">
        <v>3</v>
      </c>
      <c r="E63" s="234">
        <f t="shared" si="0"/>
        <v>4.7709923664122136E-4</v>
      </c>
      <c r="F63" s="152">
        <v>6288</v>
      </c>
    </row>
    <row r="64" spans="1:6" ht="12.75" customHeight="1" x14ac:dyDescent="0.3">
      <c r="A64" s="402" t="s">
        <v>290</v>
      </c>
      <c r="B64" s="403"/>
      <c r="C64" s="441"/>
      <c r="D64" s="43">
        <v>1858</v>
      </c>
      <c r="E64" s="234">
        <f t="shared" si="0"/>
        <v>3.2351865717121418E-2</v>
      </c>
      <c r="F64" s="152">
        <v>57431</v>
      </c>
    </row>
    <row r="65" spans="1:6" ht="12.75" customHeight="1" x14ac:dyDescent="0.3">
      <c r="A65" s="165" t="s">
        <v>11</v>
      </c>
      <c r="B65" s="47" t="s">
        <v>460</v>
      </c>
      <c r="C65" s="117" t="s">
        <v>47</v>
      </c>
      <c r="D65" s="43">
        <v>2514</v>
      </c>
      <c r="E65" s="234">
        <f t="shared" si="0"/>
        <v>5.4299228925030779E-2</v>
      </c>
      <c r="F65" s="152">
        <v>46299</v>
      </c>
    </row>
    <row r="66" spans="1:6" ht="12.75" customHeight="1" x14ac:dyDescent="0.25">
      <c r="A66" s="424" t="s">
        <v>13</v>
      </c>
      <c r="B66" s="117" t="s">
        <v>385</v>
      </c>
      <c r="C66" s="117" t="s">
        <v>48</v>
      </c>
      <c r="D66" s="43">
        <v>0</v>
      </c>
      <c r="E66" s="234">
        <f t="shared" si="0"/>
        <v>0</v>
      </c>
      <c r="F66" s="152">
        <v>58961</v>
      </c>
    </row>
    <row r="67" spans="1:6" ht="12.75" customHeight="1" x14ac:dyDescent="0.25">
      <c r="A67" s="425"/>
      <c r="B67" s="117" t="s">
        <v>386</v>
      </c>
      <c r="C67" s="117" t="s">
        <v>389</v>
      </c>
      <c r="D67" s="43">
        <v>0</v>
      </c>
      <c r="E67" s="234">
        <f t="shared" si="0"/>
        <v>0</v>
      </c>
      <c r="F67" s="152">
        <v>36249</v>
      </c>
    </row>
    <row r="68" spans="1:6" ht="14.4" x14ac:dyDescent="0.25">
      <c r="A68" s="426" t="s">
        <v>390</v>
      </c>
      <c r="B68" s="427"/>
      <c r="C68" s="440"/>
      <c r="D68" s="43">
        <v>0</v>
      </c>
      <c r="E68" s="234">
        <f t="shared" si="0"/>
        <v>0</v>
      </c>
      <c r="F68" s="152">
        <v>95210</v>
      </c>
    </row>
    <row r="69" spans="1:6" ht="14.4" x14ac:dyDescent="0.3">
      <c r="A69" s="165" t="s">
        <v>12</v>
      </c>
      <c r="B69" s="117" t="s">
        <v>387</v>
      </c>
      <c r="C69" s="117" t="s">
        <v>49</v>
      </c>
      <c r="D69" s="43">
        <v>3348</v>
      </c>
      <c r="E69" s="234">
        <f t="shared" si="0"/>
        <v>4.9354325137095346E-2</v>
      </c>
      <c r="F69" s="152">
        <v>67836</v>
      </c>
    </row>
    <row r="70" spans="1:6" ht="12.75" customHeight="1" x14ac:dyDescent="0.25">
      <c r="A70" s="424" t="s">
        <v>152</v>
      </c>
      <c r="B70" s="306" t="s">
        <v>163</v>
      </c>
      <c r="C70" s="117" t="s">
        <v>164</v>
      </c>
      <c r="D70" s="43">
        <v>3862</v>
      </c>
      <c r="E70" s="234">
        <f t="shared" si="0"/>
        <v>6.7985776150406643E-2</v>
      </c>
      <c r="F70" s="152">
        <v>56806</v>
      </c>
    </row>
    <row r="71" spans="1:6" ht="12.75" customHeight="1" x14ac:dyDescent="0.25">
      <c r="A71" s="430"/>
      <c r="B71" s="117" t="s">
        <v>165</v>
      </c>
      <c r="C71" s="117" t="s">
        <v>166</v>
      </c>
      <c r="D71" s="43">
        <v>23</v>
      </c>
      <c r="E71" s="234">
        <f t="shared" si="0"/>
        <v>4.6110665597433841E-3</v>
      </c>
      <c r="F71" s="152">
        <v>4988</v>
      </c>
    </row>
    <row r="72" spans="1:6" ht="12.75" customHeight="1" x14ac:dyDescent="0.25">
      <c r="A72" s="430"/>
      <c r="B72" s="117" t="s">
        <v>167</v>
      </c>
      <c r="C72" s="117" t="s">
        <v>168</v>
      </c>
      <c r="D72" s="43">
        <v>274</v>
      </c>
      <c r="E72" s="234">
        <f t="shared" si="0"/>
        <v>1.36318407960199E-2</v>
      </c>
      <c r="F72" s="152">
        <v>20100</v>
      </c>
    </row>
    <row r="73" spans="1:6" ht="12.75" customHeight="1" x14ac:dyDescent="0.25">
      <c r="A73" s="430"/>
      <c r="B73" s="117" t="s">
        <v>169</v>
      </c>
      <c r="C73" s="117" t="s">
        <v>170</v>
      </c>
      <c r="D73" s="153">
        <v>7</v>
      </c>
      <c r="E73" s="234">
        <f t="shared" si="0"/>
        <v>3.1263957123715946E-3</v>
      </c>
      <c r="F73" s="152">
        <v>2239</v>
      </c>
    </row>
    <row r="74" spans="1:6" ht="12.75" customHeight="1" x14ac:dyDescent="0.25">
      <c r="A74" s="425"/>
      <c r="B74" s="117" t="s">
        <v>335</v>
      </c>
      <c r="C74" s="117" t="s">
        <v>336</v>
      </c>
      <c r="D74" s="43">
        <v>91</v>
      </c>
      <c r="E74" s="234">
        <f t="shared" si="0"/>
        <v>5.5181614213813592E-3</v>
      </c>
      <c r="F74" s="152">
        <v>16491</v>
      </c>
    </row>
    <row r="75" spans="1:6" ht="12.75" customHeight="1" x14ac:dyDescent="0.3">
      <c r="A75" s="402" t="s">
        <v>171</v>
      </c>
      <c r="B75" s="403"/>
      <c r="C75" s="441"/>
      <c r="D75" s="43">
        <v>4257</v>
      </c>
      <c r="E75" s="234">
        <f t="shared" si="0"/>
        <v>4.2306010494514233E-2</v>
      </c>
      <c r="F75" s="152">
        <v>100624</v>
      </c>
    </row>
    <row r="76" spans="1:6" ht="12.75" customHeight="1" x14ac:dyDescent="0.3">
      <c r="A76" s="165" t="s">
        <v>422</v>
      </c>
      <c r="B76" s="306" t="s">
        <v>421</v>
      </c>
      <c r="C76" s="117" t="s">
        <v>418</v>
      </c>
      <c r="D76" s="43">
        <v>0</v>
      </c>
      <c r="E76" s="234"/>
      <c r="F76" s="152">
        <v>28755</v>
      </c>
    </row>
    <row r="77" spans="1:6" ht="12.75" customHeight="1" x14ac:dyDescent="0.3">
      <c r="A77" s="165" t="s">
        <v>153</v>
      </c>
      <c r="B77" s="117" t="s">
        <v>125</v>
      </c>
      <c r="C77" s="117" t="s">
        <v>126</v>
      </c>
      <c r="D77" s="43">
        <v>22517</v>
      </c>
      <c r="E77" s="234">
        <f t="shared" ref="E77:E80" si="1">D77/F77</f>
        <v>0.57920053503446856</v>
      </c>
      <c r="F77" s="152">
        <v>38876</v>
      </c>
    </row>
    <row r="78" spans="1:6" ht="12.75" customHeight="1" x14ac:dyDescent="0.25">
      <c r="A78" s="424" t="s">
        <v>15</v>
      </c>
      <c r="B78" s="117" t="s">
        <v>115</v>
      </c>
      <c r="C78" s="117" t="s">
        <v>172</v>
      </c>
      <c r="D78" s="43">
        <v>10431</v>
      </c>
      <c r="E78" s="234">
        <f t="shared" si="1"/>
        <v>0.27642039431842275</v>
      </c>
      <c r="F78" s="152">
        <v>37736</v>
      </c>
    </row>
    <row r="79" spans="1:6" ht="12.75" customHeight="1" x14ac:dyDescent="0.25">
      <c r="A79" s="425"/>
      <c r="B79" s="117" t="s">
        <v>173</v>
      </c>
      <c r="C79" s="117" t="s">
        <v>174</v>
      </c>
      <c r="D79" s="43">
        <v>0</v>
      </c>
      <c r="E79" s="234">
        <f t="shared" si="1"/>
        <v>0</v>
      </c>
      <c r="F79" s="152">
        <v>1813</v>
      </c>
    </row>
    <row r="80" spans="1:6" ht="12.75" customHeight="1" x14ac:dyDescent="0.3">
      <c r="A80" s="402" t="s">
        <v>175</v>
      </c>
      <c r="B80" s="403"/>
      <c r="C80" s="441"/>
      <c r="D80" s="43">
        <v>10431</v>
      </c>
      <c r="E80" s="234">
        <f t="shared" si="1"/>
        <v>0.26374876735189257</v>
      </c>
      <c r="F80" s="152">
        <v>39549</v>
      </c>
    </row>
    <row r="81" spans="1:6" ht="12.75" customHeight="1" thickBot="1" x14ac:dyDescent="0.35">
      <c r="A81" s="442" t="s">
        <v>102</v>
      </c>
      <c r="B81" s="443"/>
      <c r="C81" s="444"/>
      <c r="D81" s="338">
        <v>291581</v>
      </c>
      <c r="E81" s="339">
        <f>D81/F81</f>
        <v>0.18319428466954712</v>
      </c>
      <c r="F81" s="340">
        <v>1591649</v>
      </c>
    </row>
  </sheetData>
  <mergeCells count="29">
    <mergeCell ref="A81:C81"/>
    <mergeCell ref="A80:C80"/>
    <mergeCell ref="A78:A79"/>
    <mergeCell ref="A18:C18"/>
    <mergeCell ref="A19:A23"/>
    <mergeCell ref="A24:C24"/>
    <mergeCell ref="A26:C26"/>
    <mergeCell ref="A27:A28"/>
    <mergeCell ref="A29:C29"/>
    <mergeCell ref="A30:A34"/>
    <mergeCell ref="A35:C35"/>
    <mergeCell ref="A36:A40"/>
    <mergeCell ref="A41:C41"/>
    <mergeCell ref="A42:A45"/>
    <mergeCell ref="A46:C46"/>
    <mergeCell ref="A75:C75"/>
    <mergeCell ref="A2:F2"/>
    <mergeCell ref="A61:A63"/>
    <mergeCell ref="A64:C64"/>
    <mergeCell ref="A48:C48"/>
    <mergeCell ref="A49:A54"/>
    <mergeCell ref="A55:C55"/>
    <mergeCell ref="A56:A59"/>
    <mergeCell ref="A60:C60"/>
    <mergeCell ref="A70:A74"/>
    <mergeCell ref="A9:A17"/>
    <mergeCell ref="A66:A67"/>
    <mergeCell ref="A68:C68"/>
    <mergeCell ref="A4:F4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4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E9DEA755D31A4393A1998C28CC9D03" ma:contentTypeVersion="12" ma:contentTypeDescription="Creare un nuovo documento." ma:contentTypeScope="" ma:versionID="fe92c89ec23293159f783d7889018358">
  <xsd:schema xmlns:xsd="http://www.w3.org/2001/XMLSchema" xmlns:xs="http://www.w3.org/2001/XMLSchema" xmlns:p="http://schemas.microsoft.com/office/2006/metadata/properties" xmlns:ns3="b5ee4c49-2979-489d-b5f2-9b214fd504a1" xmlns:ns4="fe3abf3a-edb9-4567-b1db-9bd39e37cc5c" targetNamespace="http://schemas.microsoft.com/office/2006/metadata/properties" ma:root="true" ma:fieldsID="2303c7d3e2a7f0dc96d3b897aff59ba6" ns3:_="" ns4:_="">
    <xsd:import namespace="b5ee4c49-2979-489d-b5f2-9b214fd504a1"/>
    <xsd:import namespace="fe3abf3a-edb9-4567-b1db-9bd39e37cc5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e4c49-2979-489d-b5f2-9b214fd504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3abf3a-edb9-4567-b1db-9bd39e37c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1824C8-865E-423E-8971-C4C1CE08D9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543BD8-B639-4F1F-BAF2-19B98C07BE6F}">
  <ds:schemaRefs>
    <ds:schemaRef ds:uri="http://purl.org/dc/elements/1.1/"/>
    <ds:schemaRef ds:uri="http://schemas.microsoft.com/office/2006/metadata/properties"/>
    <ds:schemaRef ds:uri="b5ee4c49-2979-489d-b5f2-9b214fd504a1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fe3abf3a-edb9-4567-b1db-9bd39e37cc5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10598F6-DE0F-412B-AEFF-EC8E3E4B0F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ee4c49-2979-489d-b5f2-9b214fd504a1"/>
    <ds:schemaRef ds:uri="fe3abf3a-edb9-4567-b1db-9bd39e37cc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17</vt:i4>
      </vt:variant>
    </vt:vector>
  </HeadingPairs>
  <TitlesOfParts>
    <vt:vector size="31" baseType="lpstr">
      <vt:lpstr>Dati di Attività</vt:lpstr>
      <vt:lpstr>Accessi per Residenza e PS</vt:lpstr>
      <vt:lpstr>Accessi per Residenza e ASL</vt:lpstr>
      <vt:lpstr>Accessi per ASL</vt:lpstr>
      <vt:lpstr>Non risponde a chiamata per ASL</vt:lpstr>
      <vt:lpstr>Non risponde a chiamata per PS</vt:lpstr>
      <vt:lpstr>MOD.ARRIVO per istituto</vt:lpstr>
      <vt:lpstr>TRIAGE per istituto</vt:lpstr>
      <vt:lpstr>TRIAGE RIVALUTATO per istituto</vt:lpstr>
      <vt:lpstr>TEMPO DI ATTESA</vt:lpstr>
      <vt:lpstr>ESITO per istituto</vt:lpstr>
      <vt:lpstr>TEMPO DI PERMANENZA</vt:lpstr>
      <vt:lpstr>TEMPO DI PERMANENZA (CLASSI)</vt:lpstr>
      <vt:lpstr>ACCESSI OBI</vt:lpstr>
      <vt:lpstr>'ACCESSI OBI'!Area_stampa</vt:lpstr>
      <vt:lpstr>'Accessi per Residenza e ASL'!Area_stampa</vt:lpstr>
      <vt:lpstr>'Accessi per Residenza e PS'!Area_stampa</vt:lpstr>
      <vt:lpstr>'Dati di Attività'!Area_stampa</vt:lpstr>
      <vt:lpstr>'MOD.ARRIVO per istituto'!Area_stampa</vt:lpstr>
      <vt:lpstr>'TEMPO DI PERMANENZA'!Area_stampa</vt:lpstr>
      <vt:lpstr>'TRIAGE per istituto'!Area_stampa</vt:lpstr>
      <vt:lpstr>'TRIAGE RIVALUTATO per istituto'!Area_stampa</vt:lpstr>
      <vt:lpstr>'ACCESSI OBI'!Titoli_stampa</vt:lpstr>
      <vt:lpstr>'Dati di Attività'!Titoli_stampa</vt:lpstr>
      <vt:lpstr>'ESITO per istituto'!Titoli_stampa</vt:lpstr>
      <vt:lpstr>'MOD.ARRIVO per istituto'!Titoli_stampa</vt:lpstr>
      <vt:lpstr>'TEMPO DI ATTESA'!Titoli_stampa</vt:lpstr>
      <vt:lpstr>'TEMPO DI PERMANENZA'!Titoli_stampa</vt:lpstr>
      <vt:lpstr>'TEMPO DI PERMANENZA (CLASSI)'!Titoli_stampa</vt:lpstr>
      <vt:lpstr>'TRIAGE per istituto'!Titoli_stampa</vt:lpstr>
      <vt:lpstr>'TRIAGE RIVALUTATO per istituto'!Titoli_stampa</vt:lpstr>
    </vt:vector>
  </TitlesOfParts>
  <Company>Agenzia di Sanità Pubblica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</dc:creator>
  <cp:lastModifiedBy>Laura Camilloni</cp:lastModifiedBy>
  <cp:lastPrinted>2014-03-06T12:10:45Z</cp:lastPrinted>
  <dcterms:created xsi:type="dcterms:W3CDTF">2003-10-10T11:04:29Z</dcterms:created>
  <dcterms:modified xsi:type="dcterms:W3CDTF">2025-03-17T15:56:57Z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0x010100CCE9DEA755D31A4393A1998C28CC9D03</vt:lpwstr>
  </property>
</Properties>
</file>