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w\Desktop\"/>
    </mc:Choice>
  </mc:AlternateContent>
  <xr:revisionPtr revIDLastSave="0" documentId="13_ncr:1_{8F53AF58-8E44-4B9D-A8D0-20D4C513C2DF}" xr6:coauthVersionLast="45" xr6:coauthVersionMax="45" xr10:uidLastSave="{00000000-0000-0000-0000-000000000000}"/>
  <bookViews>
    <workbookView xWindow="-108" yWindow="-108" windowWidth="23256" windowHeight="12576" tabRatio="858" xr2:uid="{00000000-000D-0000-FFFF-FFFF00000000}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OBI'!$A$1:$J$85</definedName>
    <definedName name="_xlnm.Print_Area" localSheetId="2">'Accessi per Residenza e ASL'!$A$1:$O$20</definedName>
    <definedName name="_xlnm.Print_Area" localSheetId="1">'Accessi per Residenza e PS'!$A$1:$L$72</definedName>
    <definedName name="_xlnm.Print_Area" localSheetId="0">'Dati di Attività'!$A$1:$H$185</definedName>
    <definedName name="_xlnm.Print_Area" localSheetId="6">'MOD.ARRIVO per istituto'!$A$1:$T$83</definedName>
    <definedName name="_xlnm.Print_Area" localSheetId="11">'TEMPO DI PERMANENZA'!$A$1:$AB$78</definedName>
    <definedName name="_xlnm.Print_Area" localSheetId="7">'TRIAGE per istituto'!$A$1:$N$83</definedName>
    <definedName name="_xlnm.Print_Area" localSheetId="8">'TRIAGE RIVALUTATO per istituto'!$A$1:$F$81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25" l="1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E59" i="25"/>
  <c r="E60" i="25"/>
  <c r="E61" i="25"/>
  <c r="E62" i="25"/>
  <c r="E63" i="25"/>
  <c r="E64" i="25"/>
  <c r="E65" i="25"/>
  <c r="E66" i="25"/>
  <c r="E67" i="25"/>
  <c r="E68" i="25"/>
  <c r="E69" i="25"/>
  <c r="E70" i="25"/>
  <c r="E71" i="25"/>
  <c r="E72" i="25"/>
  <c r="E73" i="25"/>
  <c r="E74" i="25"/>
  <c r="E75" i="25"/>
  <c r="E76" i="25"/>
  <c r="E77" i="25"/>
  <c r="E78" i="25"/>
  <c r="E79" i="25"/>
  <c r="E80" i="25"/>
  <c r="E81" i="25"/>
  <c r="F22" i="15"/>
  <c r="G184" i="7" l="1"/>
  <c r="C23" i="7"/>
  <c r="F38" i="15" l="1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18" i="15"/>
  <c r="F19" i="15"/>
  <c r="F20" i="15"/>
  <c r="F21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G61" i="7"/>
  <c r="G62" i="7"/>
  <c r="G63" i="7"/>
  <c r="G64" i="7"/>
  <c r="G65" i="7"/>
  <c r="G60" i="7"/>
  <c r="E10" i="25" l="1"/>
  <c r="E9" i="25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E9" i="13" l="1"/>
  <c r="D23" i="7"/>
  <c r="G21" i="7"/>
  <c r="G20" i="7"/>
  <c r="G19" i="7"/>
  <c r="G18" i="7"/>
  <c r="G17" i="7"/>
  <c r="F10" i="7"/>
  <c r="F11" i="15" l="1"/>
  <c r="F12" i="15"/>
  <c r="F13" i="15"/>
  <c r="F14" i="15"/>
  <c r="F15" i="15"/>
  <c r="F16" i="15"/>
  <c r="F17" i="15"/>
  <c r="F58" i="15"/>
  <c r="F59" i="15"/>
  <c r="F60" i="15"/>
  <c r="F61" i="15"/>
  <c r="F62" i="15"/>
  <c r="F63" i="15"/>
  <c r="F64" i="15"/>
  <c r="F65" i="15"/>
  <c r="F66" i="15"/>
  <c r="F10" i="15"/>
  <c r="F9" i="15"/>
  <c r="B26" i="13" l="1"/>
  <c r="C26" i="13"/>
  <c r="G176" i="7"/>
  <c r="G166" i="7"/>
  <c r="G152" i="7"/>
  <c r="G143" i="7"/>
  <c r="G116" i="7"/>
  <c r="G102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69" i="7"/>
  <c r="E23" i="7"/>
  <c r="G183" i="7" l="1"/>
  <c r="E26" i="13"/>
  <c r="D26" i="13"/>
  <c r="G179" i="7"/>
  <c r="G168" i="7"/>
  <c r="G109" i="7"/>
  <c r="G105" i="7"/>
  <c r="G101" i="7"/>
  <c r="G107" i="7"/>
  <c r="G103" i="7"/>
  <c r="G135" i="7"/>
  <c r="G133" i="7"/>
  <c r="G131" i="7"/>
  <c r="G129" i="7"/>
  <c r="G127" i="7"/>
  <c r="G125" i="7"/>
  <c r="G123" i="7"/>
  <c r="G121" i="7"/>
  <c r="G119" i="7"/>
  <c r="G117" i="7"/>
  <c r="G144" i="7"/>
  <c r="G159" i="7"/>
  <c r="G157" i="7"/>
  <c r="G155" i="7"/>
  <c r="G153" i="7"/>
  <c r="G151" i="7"/>
  <c r="G110" i="7"/>
  <c r="G108" i="7"/>
  <c r="G106" i="7"/>
  <c r="G104" i="7"/>
  <c r="G115" i="7"/>
  <c r="G134" i="7"/>
  <c r="G132" i="7"/>
  <c r="G130" i="7"/>
  <c r="G128" i="7"/>
  <c r="G126" i="7"/>
  <c r="G124" i="7"/>
  <c r="G122" i="7"/>
  <c r="G120" i="7"/>
  <c r="G118" i="7"/>
  <c r="G142" i="7"/>
  <c r="G150" i="7"/>
  <c r="G158" i="7"/>
  <c r="G156" i="7"/>
  <c r="G154" i="7"/>
  <c r="G167" i="7"/>
  <c r="G181" i="7"/>
  <c r="G177" i="7"/>
  <c r="D26" i="14"/>
  <c r="F67" i="15"/>
  <c r="G175" i="7"/>
  <c r="G182" i="7"/>
  <c r="G180" i="7"/>
  <c r="G178" i="7"/>
  <c r="G27" i="7" l="1"/>
  <c r="G28" i="7"/>
  <c r="G29" i="7"/>
  <c r="G30" i="7"/>
  <c r="G31" i="7"/>
  <c r="G32" i="7"/>
  <c r="G33" i="7"/>
  <c r="G34" i="7"/>
  <c r="G22" i="7" l="1"/>
  <c r="G6" i="7"/>
  <c r="G56" i="7"/>
  <c r="G55" i="7"/>
  <c r="G54" i="7"/>
  <c r="G53" i="7"/>
  <c r="G52" i="7"/>
  <c r="G51" i="7"/>
  <c r="G46" i="7"/>
  <c r="G45" i="7"/>
  <c r="G44" i="7"/>
  <c r="G43" i="7"/>
  <c r="G42" i="7"/>
  <c r="G41" i="7"/>
  <c r="G40" i="7"/>
  <c r="G39" i="7"/>
  <c r="G38" i="7"/>
  <c r="E17" i="13"/>
  <c r="E10" i="13"/>
  <c r="E11" i="13"/>
  <c r="E12" i="13"/>
  <c r="E13" i="13"/>
  <c r="E14" i="13"/>
  <c r="E15" i="13"/>
  <c r="E16" i="13"/>
  <c r="E18" i="13"/>
  <c r="E19" i="13"/>
  <c r="E20" i="13"/>
  <c r="E21" i="13"/>
  <c r="E22" i="13"/>
  <c r="E23" i="13"/>
  <c r="E24" i="13"/>
  <c r="E25" i="13"/>
  <c r="F23" i="7"/>
  <c r="G10" i="7"/>
  <c r="G8" i="7" l="1"/>
</calcChain>
</file>

<file path=xl/sharedStrings.xml><?xml version="1.0" encoding="utf-8"?>
<sst xmlns="http://schemas.openxmlformats.org/spreadsheetml/2006/main" count="2104" uniqueCount="425">
  <si>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</si>
  <si>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</si>
  <si>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</si>
  <si>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</si>
  <si>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</si>
  <si>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</si>
  <si>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</si>
  <si>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</si>
  <si>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ASL LATINA</t>
  </si>
  <si>
    <t>ASL FROSINONE</t>
  </si>
  <si>
    <t>ASL VITERBO</t>
  </si>
  <si>
    <t xml:space="preserve">A.O. S.GIOVANNI </t>
  </si>
  <si>
    <t xml:space="preserve">A.U. GEMELLI </t>
  </si>
  <si>
    <t xml:space="preserve">I.R.C.C.S. BAMBINO GESU' </t>
  </si>
  <si>
    <t>ASL RIETI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</si>
  <si>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</si>
  <si>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</si>
  <si>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</si>
  <si>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</si>
  <si>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</si>
  <si>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</si>
  <si>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</si>
  <si>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</si>
  <si>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</si>
  <si>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</si>
  <si>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</si>
  <si>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</si>
  <si>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</si>
  <si>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</si>
  <si>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Giovanni Battista Grassi</t>
  </si>
  <si>
    <t>Sant' Eugenio</t>
  </si>
  <si>
    <t>San Pietro - FBF</t>
  </si>
  <si>
    <t>San Giovanni Calibita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</si>
  <si>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</si>
  <si>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</si>
  <si>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</si>
  <si>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</si>
  <si>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</si>
  <si>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</si>
  <si>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</si>
  <si>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</si>
  <si>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</si>
  <si>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</si>
  <si>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</si>
  <si>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</si>
  <si>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</si>
  <si>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</si>
  <si>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</si>
  <si>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</si>
  <si>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</si>
  <si>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</si>
  <si>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</si>
  <si>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</si>
  <si>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</si>
  <si>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</si>
  <si>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</si>
  <si>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</si>
  <si>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</si>
  <si>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</si>
  <si>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</si>
  <si>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</si>
  <si>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</si>
  <si>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</si>
  <si>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</si>
  <si>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</si>
  <si>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</si>
  <si>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</si>
  <si>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</si>
  <si>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</si>
  <si>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</si>
  <si>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</si>
  <si>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</si>
  <si>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</si>
  <si>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</si>
  <si>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</si>
  <si>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</si>
  <si>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</si>
  <si>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</si>
  <si>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</si>
  <si>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</si>
  <si>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</si>
  <si>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</si>
  <si>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GIALLO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</si>
  <si>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</si>
  <si>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</si>
  <si>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</si>
  <si>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</si>
  <si>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</si>
  <si>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</si>
  <si>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</si>
  <si>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</si>
  <si>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</si>
  <si>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</si>
  <si>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</si>
  <si>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</si>
  <si>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</si>
  <si>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</si>
  <si>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</si>
  <si>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</si>
  <si>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</si>
  <si>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</si>
  <si>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</si>
  <si>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</si>
  <si>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</si>
  <si>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</si>
  <si>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</si>
  <si>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</si>
  <si>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</si>
  <si>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</si>
  <si>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</si>
  <si>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</si>
  <si>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</si>
  <si>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07200</t>
  </si>
  <si>
    <t>90200</t>
  </si>
  <si>
    <t>90600</t>
  </si>
  <si>
    <t>16500</t>
  </si>
  <si>
    <t>26700</t>
  </si>
  <si>
    <t>92000</t>
  </si>
  <si>
    <t>07600</t>
  </si>
  <si>
    <t>06100</t>
  </si>
  <si>
    <t>90100</t>
  </si>
  <si>
    <t>San Camillo - Forlanini</t>
  </si>
  <si>
    <t>03000</t>
  </si>
  <si>
    <t>07100</t>
  </si>
  <si>
    <t>07300</t>
  </si>
  <si>
    <t>07400</t>
  </si>
  <si>
    <t>18000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</si>
  <si>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</si>
  <si>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</si>
  <si>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</si>
  <si>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</si>
  <si>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</si>
  <si>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</si>
  <si>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</si>
  <si>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</si>
  <si>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</si>
  <si>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</si>
  <si>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04700</t>
  </si>
  <si>
    <t>05400</t>
  </si>
  <si>
    <t>13400</t>
  </si>
  <si>
    <t>00200</t>
  </si>
  <si>
    <t>00300</t>
  </si>
  <si>
    <t>00700</t>
  </si>
  <si>
    <t>27100</t>
  </si>
  <si>
    <t>20401</t>
  </si>
  <si>
    <t>20402</t>
  </si>
  <si>
    <t>21500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</si>
  <si>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</si>
  <si>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</si>
  <si>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</si>
  <si>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</si>
  <si>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</si>
  <si>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</si>
  <si>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</si>
  <si>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</si>
  <si>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</si>
  <si>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</si>
  <si>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</si>
  <si>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</si>
  <si>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ASL VITERBO Totale</t>
  </si>
  <si>
    <t>ASL RIETI Totale</t>
  </si>
  <si>
    <t>ASL LATINA Totale</t>
  </si>
  <si>
    <t>ASL FROSINONE Totale</t>
  </si>
  <si>
    <t>90101</t>
  </si>
  <si>
    <t>90102</t>
  </si>
  <si>
    <t>90601</t>
  </si>
  <si>
    <t>Policlinico Umberto I Centrale</t>
  </si>
  <si>
    <t>90602</t>
  </si>
  <si>
    <t>Policlinico Umberto I Oculistica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</si>
  <si>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</si>
  <si>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</si>
  <si>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</si>
  <si>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</si>
  <si>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</si>
  <si>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</si>
  <si>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</si>
  <si>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</si>
  <si>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</si>
  <si>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</si>
  <si>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</si>
  <si>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</si>
  <si>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</si>
  <si>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</si>
  <si>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</si>
  <si>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</si>
  <si>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</si>
  <si>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</si>
  <si>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</si>
  <si>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</si>
  <si>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</si>
  <si>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</si>
  <si>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</si>
  <si>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</si>
  <si>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</si>
  <si>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</si>
  <si>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</si>
  <si>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</si>
  <si>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</si>
  <si>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</si>
  <si>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</si>
  <si>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</si>
  <si>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</si>
  <si>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</si>
  <si>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</si>
  <si>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</si>
  <si>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</si>
  <si>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giallo</t>
  </si>
  <si>
    <t>Codice verde</t>
  </si>
  <si>
    <t>Codice bianco</t>
  </si>
  <si>
    <t>Non eseguito</t>
  </si>
  <si>
    <t>Appropriatezza all'uscita</t>
  </si>
  <si>
    <t>Sì (Codice diverso da bianco)</t>
  </si>
  <si>
    <t>No (Codice bianco)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</si>
  <si>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</si>
  <si>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</si>
  <si>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</si>
  <si>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</si>
  <si>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</si>
  <si>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</si>
  <si>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</si>
  <si>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</si>
  <si>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</si>
  <si>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</si>
  <si>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</si>
  <si>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</si>
  <si>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</si>
  <si>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</si>
  <si>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</si>
  <si>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</si>
  <si>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</si>
  <si>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</si>
  <si>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</si>
  <si>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</si>
  <si>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</si>
  <si>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</si>
  <si>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</si>
  <si>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</si>
  <si>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</si>
  <si>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</si>
  <si>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</si>
  <si>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</si>
  <si>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</si>
  <si>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</si>
  <si>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</si>
  <si>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</si>
  <si>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</si>
  <si>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</si>
  <si>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</si>
  <si>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</si>
  <si>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</si>
  <si>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</si>
  <si>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</si>
  <si>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</si>
  <si>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</si>
  <si>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</si>
  <si>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</si>
  <si>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</si>
  <si>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</si>
  <si>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</si>
  <si>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</si>
  <si>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</si>
  <si>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</si>
  <si>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</si>
  <si>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</si>
  <si>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</si>
  <si>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</si>
  <si>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</si>
  <si>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</si>
  <si>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</si>
  <si>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</si>
  <si>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</si>
  <si>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</si>
  <si>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</si>
  <si>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</si>
  <si>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</si>
  <si>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</si>
  <si>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</si>
  <si>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</si>
  <si>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</si>
  <si>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</si>
  <si>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</si>
  <si>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</si>
  <si>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</si>
  <si>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</si>
  <si>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</si>
  <si>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</si>
  <si>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</si>
  <si>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</si>
  <si>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</si>
  <si>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</si>
  <si>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</si>
  <si>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</si>
  <si>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</si>
  <si>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</si>
  <si>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</si>
  <si>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</si>
  <si>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>Non Indicato</t>
  </si>
  <si>
    <t xml:space="preserve">Fabrizio Spaziani </t>
  </si>
  <si>
    <t>A.O. S.CAMILLO FORLANINI  Totale</t>
  </si>
  <si>
    <t>Autolesionismo</t>
  </si>
  <si>
    <t>.</t>
  </si>
  <si>
    <t>Ignoto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</si>
  <si>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</si>
  <si>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</si>
  <si>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</si>
  <si>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</si>
  <si>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</si>
  <si>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</si>
  <si>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</si>
  <si>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</si>
  <si>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</si>
  <si>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</si>
  <si>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</si>
  <si>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</si>
  <si>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</si>
  <si>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</si>
  <si>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</si>
  <si>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</si>
  <si>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</si>
  <si>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</si>
  <si>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</si>
  <si>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</si>
  <si>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</si>
  <si>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27 – Distribuzione degli accessi OBI per la presenza di un codice diagnosi indicato per l’OBI nel DPCA 73/2010</t>
  </si>
  <si>
    <t>RM1</t>
  </si>
  <si>
    <t>RM1 Totale</t>
  </si>
  <si>
    <t>RM2</t>
  </si>
  <si>
    <t>RM2 Totale</t>
  </si>
  <si>
    <t>RM3</t>
  </si>
  <si>
    <t>RM3 Totale</t>
  </si>
  <si>
    <t>RM4</t>
  </si>
  <si>
    <t>RM4 Totale</t>
  </si>
  <si>
    <t>RM5</t>
  </si>
  <si>
    <t>RM5 Totale</t>
  </si>
  <si>
    <t>RM6</t>
  </si>
  <si>
    <t>RM6 Totale</t>
  </si>
  <si>
    <t>ASL FROSINONETotale</t>
  </si>
  <si>
    <t>ASL RM1</t>
  </si>
  <si>
    <t>ASL RM2</t>
  </si>
  <si>
    <t>ASL RM3</t>
  </si>
  <si>
    <t>ASL RM4</t>
  </si>
  <si>
    <t>ASL RM5</t>
  </si>
  <si>
    <t>ASL RM6</t>
  </si>
  <si>
    <t>90609</t>
  </si>
  <si>
    <t>Policlinico Umberto I Odontoiatrico</t>
  </si>
  <si>
    <t>Non risponde a chiamata</t>
  </si>
  <si>
    <t>Giunto cadavere</t>
  </si>
  <si>
    <t>RM 1</t>
  </si>
  <si>
    <t>RM 2</t>
  </si>
  <si>
    <t>RM 3</t>
  </si>
  <si>
    <t>RM 4</t>
  </si>
  <si>
    <t>RM 5</t>
  </si>
  <si>
    <t>RM 6</t>
  </si>
  <si>
    <t>Non Esente</t>
  </si>
  <si>
    <t>Esente Totale</t>
  </si>
  <si>
    <t>Altre Categorie</t>
  </si>
  <si>
    <t>Altri sintomi e disturbi</t>
  </si>
  <si>
    <t>Trauma o ustione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</si>
  <si>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</si>
  <si>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</si>
  <si>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</si>
  <si>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</si>
  <si>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</si>
  <si>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Sintomi o disturbi otorinolaringoiatrici</t>
  </si>
  <si>
    <t>Sintomi o disturbi urologici</t>
  </si>
  <si>
    <t>Alterazioni del ritmo</t>
  </si>
  <si>
    <t>Altri sintomi sistema nervoso</t>
  </si>
  <si>
    <t>Emorragia non traumatica</t>
  </si>
  <si>
    <t>Ipertensione arteriosa</t>
  </si>
  <si>
    <t>Sindrome neurologica acuta</t>
  </si>
  <si>
    <t>Agitazione psicomotoria</t>
  </si>
  <si>
    <t>Sintomi o disturbi dermatologici</t>
  </si>
  <si>
    <t>Reazione allergica</t>
  </si>
  <si>
    <t>Dolore precordiale</t>
  </si>
  <si>
    <t>Problema sociale</t>
  </si>
  <si>
    <t>Accertamenti medico-legali</t>
  </si>
  <si>
    <t>Incidente domestico</t>
  </si>
  <si>
    <t>Incidente stradale</t>
  </si>
  <si>
    <t>Incidente in altri luoghi</t>
  </si>
  <si>
    <t>Incidente sportivo</t>
  </si>
  <si>
    <t>Lavoro fisico manuale</t>
  </si>
  <si>
    <t>Incidente scolastico</t>
  </si>
  <si>
    <t>Lavoro di concetto</t>
  </si>
  <si>
    <t>02601</t>
  </si>
  <si>
    <t>28501</t>
  </si>
  <si>
    <t>06601</t>
  </si>
  <si>
    <t>06602</t>
  </si>
  <si>
    <t>C.T.O. - A.Alesini</t>
  </si>
  <si>
    <t>Ospedale dei Castelli</t>
  </si>
  <si>
    <t>29200</t>
  </si>
  <si>
    <t>01901</t>
  </si>
  <si>
    <t>20000</t>
  </si>
  <si>
    <t>20600</t>
  </si>
  <si>
    <t>21200</t>
  </si>
  <si>
    <t>21601</t>
  </si>
  <si>
    <t>21602</t>
  </si>
  <si>
    <t>90401</t>
  </si>
  <si>
    <t>90402</t>
  </si>
  <si>
    <t>90501</t>
  </si>
  <si>
    <t>I.R.C.C.S. BAMBINO GESU' Totale</t>
  </si>
  <si>
    <t>Bambino Gesu' Palidoro</t>
  </si>
  <si>
    <t>I.R.C.C.S. BAMBINO GESU'  Totale</t>
  </si>
  <si>
    <t>Padre Pio Bracciano</t>
  </si>
  <si>
    <t>RAPPORTO SIES - ANNO 2019</t>
  </si>
  <si>
    <t>Sintomi, segni, stati morbosi mal definiti</t>
  </si>
  <si>
    <t>Malattie del sistema nervoso e degli organi di senso</t>
  </si>
  <si>
    <t>Malattie del sistema respiratorio</t>
  </si>
  <si>
    <t>Malattie del sistema circolatorio</t>
  </si>
  <si>
    <t>Malattie del sistema osteomuscolare e del tessuto connettivo</t>
  </si>
  <si>
    <t>Malattie dell'apparato digerente</t>
  </si>
  <si>
    <t>Complicazioni della gravidanza, parto e puerperio</t>
  </si>
  <si>
    <t>Malattie del sistema genito-urinario</t>
  </si>
  <si>
    <t>Malattie della cute e del tessuto sottocutaneo</t>
  </si>
  <si>
    <t>Malattie endocrine, metaboliche, nutrizionali e disturbi immunitari</t>
  </si>
  <si>
    <t>Esente per Eta' e Reddito</t>
  </si>
  <si>
    <t>Donne in Gravidanza</t>
  </si>
  <si>
    <t>Esente per Patologia</t>
  </si>
  <si>
    <t>Esente per Categoria</t>
  </si>
  <si>
    <t>Esente Parziale per Invalidita'</t>
  </si>
  <si>
    <t>Esente per Triage</t>
  </si>
  <si>
    <t>29400</t>
  </si>
  <si>
    <t>Tabella 25 – Distribuzione degli accessi OBI per Istituto*</t>
  </si>
  <si>
    <t>Tabella 26 – Distribuzione degli accessi OBI per triage*</t>
  </si>
  <si>
    <t>Tabella 28 – Distribuzione degli accessi OBI per esito*</t>
  </si>
  <si>
    <t>* Si precisa che i remunerabili sono gli accessi con esito diverso da 2 e 6 (DCA 498/2019).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</si>
</sst>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"/>
    <numFmt numFmtId="166" formatCode="_-* #,##0_-;\-* #,##0_-;_-* &quot;-&quot;??_-;_-@_-"/>
    <numFmt numFmtId="167" formatCode="0.0%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39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Border="1"/>
    <xf numFmtId="3" fontId="0" fillId="0" borderId="0" xfId="0" applyNumberFormat="1" applyFill="1"/>
    <xf numFmtId="2" fontId="0" fillId="0" borderId="0" xfId="0" applyNumberFormat="1" applyAlignment="1">
      <alignment horizontal="center"/>
    </xf>
    <xf numFmtId="3" fontId="3" fillId="2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" fontId="0" fillId="0" borderId="1" xfId="0" applyNumberFormat="1" applyFill="1" applyBorder="1"/>
    <xf numFmtId="0" fontId="5" fillId="0" borderId="0" xfId="0" applyFont="1" applyBorder="1" applyAlignment="1">
      <alignment horizontal="center"/>
    </xf>
    <xf numFmtId="3" fontId="0" fillId="0" borderId="0" xfId="0" applyNumberForma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49" fontId="0" fillId="0" borderId="0" xfId="0" applyNumberFormat="1" applyBorder="1"/>
    <xf numFmtId="2" fontId="3" fillId="0" borderId="0" xfId="0" applyNumberFormat="1" applyFont="1" applyBorder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3" fillId="3" borderId="2" xfId="0" applyNumberFormat="1" applyFont="1" applyFill="1" applyBorder="1"/>
    <xf numFmtId="1" fontId="0" fillId="0" borderId="0" xfId="0" applyNumberFormat="1" applyBorder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3" fillId="0" borderId="0" xfId="0" applyNumberFormat="1" applyFont="1"/>
    <xf numFmtId="3" fontId="0" fillId="0" borderId="0" xfId="0" applyNumberFormat="1" applyBorder="1"/>
    <xf numFmtId="3" fontId="0" fillId="0" borderId="18" xfId="0" applyNumberFormat="1" applyBorder="1"/>
    <xf numFmtId="3" fontId="0" fillId="0" borderId="9" xfId="0" applyNumberFormat="1" applyBorder="1"/>
    <xf numFmtId="3" fontId="0" fillId="0" borderId="8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2" borderId="18" xfId="0" applyNumberFormat="1" applyFill="1" applyBorder="1"/>
    <xf numFmtId="3" fontId="0" fillId="2" borderId="23" xfId="0" applyNumberFormat="1" applyFill="1" applyBorder="1"/>
    <xf numFmtId="3" fontId="0" fillId="4" borderId="15" xfId="0" applyNumberFormat="1" applyFill="1" applyBorder="1"/>
    <xf numFmtId="3" fontId="0" fillId="4" borderId="21" xfId="0" applyNumberFormat="1" applyFill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49" fontId="0" fillId="0" borderId="28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43" fontId="1" fillId="0" borderId="10" xfId="2" applyFont="1" applyBorder="1"/>
    <xf numFmtId="3" fontId="0" fillId="0" borderId="34" xfId="0" applyNumberFormat="1" applyBorder="1"/>
    <xf numFmtId="3" fontId="0" fillId="0" borderId="35" xfId="0" applyNumberFormat="1" applyBorder="1"/>
    <xf numFmtId="49" fontId="0" fillId="0" borderId="26" xfId="0" applyNumberFormat="1" applyBorder="1"/>
    <xf numFmtId="49" fontId="0" fillId="0" borderId="27" xfId="0" applyNumberFormat="1" applyBorder="1"/>
    <xf numFmtId="43" fontId="1" fillId="0" borderId="12" xfId="2" applyFont="1" applyBorder="1"/>
    <xf numFmtId="3" fontId="0" fillId="0" borderId="40" xfId="0" applyNumberFormat="1" applyBorder="1"/>
    <xf numFmtId="3" fontId="0" fillId="0" borderId="42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43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 applyAlignment="1">
      <alignment horizontal="left"/>
    </xf>
    <xf numFmtId="0" fontId="3" fillId="0" borderId="42" xfId="0" applyFont="1" applyBorder="1" applyAlignment="1">
      <alignment horizontal="left"/>
    </xf>
    <xf numFmtId="49" fontId="0" fillId="0" borderId="42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/>
    <xf numFmtId="0" fontId="6" fillId="0" borderId="0" xfId="0" applyFont="1"/>
    <xf numFmtId="0" fontId="8" fillId="0" borderId="0" xfId="0" applyFont="1"/>
    <xf numFmtId="49" fontId="0" fillId="0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wrapText="1"/>
    </xf>
    <xf numFmtId="0" fontId="3" fillId="0" borderId="42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9" xfId="0" applyBorder="1"/>
    <xf numFmtId="0" fontId="0" fillId="0" borderId="50" xfId="0" applyBorder="1"/>
    <xf numFmtId="2" fontId="0" fillId="0" borderId="2" xfId="0" applyNumberFormat="1" applyBorder="1" applyAlignment="1">
      <alignment horizontal="center"/>
    </xf>
    <xf numFmtId="0" fontId="0" fillId="0" borderId="51" xfId="0" applyBorder="1"/>
    <xf numFmtId="1" fontId="0" fillId="0" borderId="2" xfId="0" applyNumberFormat="1" applyBorder="1" applyAlignment="1">
      <alignment horizontal="center"/>
    </xf>
    <xf numFmtId="0" fontId="9" fillId="0" borderId="43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9" fillId="0" borderId="50" xfId="0" applyFont="1" applyFill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/>
    </xf>
    <xf numFmtId="3" fontId="10" fillId="0" borderId="50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3" fillId="0" borderId="43" xfId="0" applyFont="1" applyBorder="1"/>
    <xf numFmtId="3" fontId="9" fillId="3" borderId="2" xfId="0" applyNumberFormat="1" applyFont="1" applyFill="1" applyBorder="1" applyAlignment="1">
      <alignment horizontal="right"/>
    </xf>
    <xf numFmtId="0" fontId="9" fillId="0" borderId="42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0" fillId="0" borderId="0" xfId="0" applyAlignment="1"/>
    <xf numFmtId="3" fontId="0" fillId="0" borderId="26" xfId="0" applyNumberFormat="1" applyBorder="1" applyAlignment="1">
      <alignment vertical="top" wrapText="1"/>
    </xf>
    <xf numFmtId="3" fontId="10" fillId="0" borderId="17" xfId="0" applyNumberFormat="1" applyFont="1" applyBorder="1" applyAlignment="1">
      <alignment horizontal="right"/>
    </xf>
    <xf numFmtId="0" fontId="10" fillId="0" borderId="41" xfId="0" applyFont="1" applyBorder="1" applyAlignment="1">
      <alignment horizontal="right"/>
    </xf>
    <xf numFmtId="0" fontId="0" fillId="0" borderId="0" xfId="0" applyNumberFormat="1"/>
    <xf numFmtId="166" fontId="0" fillId="0" borderId="0" xfId="2" applyNumberFormat="1" applyFont="1" applyBorder="1"/>
    <xf numFmtId="166" fontId="5" fillId="0" borderId="0" xfId="2" applyNumberFormat="1" applyFont="1" applyBorder="1" applyAlignment="1">
      <alignment horizontal="center"/>
    </xf>
    <xf numFmtId="166" fontId="0" fillId="0" borderId="0" xfId="2" applyNumberFormat="1" applyFont="1" applyFill="1" applyBorder="1"/>
    <xf numFmtId="166" fontId="9" fillId="0" borderId="0" xfId="2" applyNumberFormat="1" applyFont="1" applyFill="1" applyBorder="1" applyAlignment="1">
      <alignment horizontal="right"/>
    </xf>
    <xf numFmtId="166" fontId="3" fillId="0" borderId="0" xfId="2" applyNumberFormat="1" applyFont="1" applyFill="1" applyBorder="1"/>
    <xf numFmtId="165" fontId="10" fillId="0" borderId="0" xfId="0" applyNumberFormat="1" applyFont="1" applyFill="1" applyBorder="1" applyAlignment="1">
      <alignment horizontal="center"/>
    </xf>
    <xf numFmtId="165" fontId="10" fillId="0" borderId="2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12" fillId="0" borderId="26" xfId="0" applyFont="1" applyFill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165" fontId="14" fillId="0" borderId="25" xfId="0" applyNumberFormat="1" applyFont="1" applyBorder="1" applyAlignment="1">
      <alignment horizontal="right"/>
    </xf>
    <xf numFmtId="3" fontId="13" fillId="5" borderId="25" xfId="0" applyNumberFormat="1" applyFont="1" applyFill="1" applyBorder="1" applyAlignment="1">
      <alignment horizontal="right"/>
    </xf>
    <xf numFmtId="165" fontId="13" fillId="5" borderId="25" xfId="0" applyNumberFormat="1" applyFont="1" applyFill="1" applyBorder="1" applyAlignment="1">
      <alignment horizontal="right"/>
    </xf>
    <xf numFmtId="0" fontId="12" fillId="5" borderId="55" xfId="0" applyFont="1" applyFill="1" applyBorder="1" applyAlignment="1">
      <alignment horizontal="center" vertical="center" wrapText="1"/>
    </xf>
    <xf numFmtId="0" fontId="15" fillId="0" borderId="5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left"/>
    </xf>
    <xf numFmtId="165" fontId="0" fillId="0" borderId="26" xfId="0" applyNumberFormat="1" applyBorder="1" applyAlignment="1">
      <alignment vertical="top" wrapText="1"/>
    </xf>
    <xf numFmtId="3" fontId="3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165" fontId="16" fillId="0" borderId="26" xfId="0" applyNumberFormat="1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1" fillId="0" borderId="56" xfId="0" applyFont="1" applyBorder="1" applyAlignment="1">
      <alignment horizontal="center" vertical="top" wrapText="1"/>
    </xf>
    <xf numFmtId="0" fontId="10" fillId="0" borderId="26" xfId="0" applyFont="1" applyFill="1" applyBorder="1" applyAlignment="1">
      <alignment horizontal="left" vertical="top"/>
    </xf>
    <xf numFmtId="0" fontId="10" fillId="0" borderId="26" xfId="0" applyFont="1" applyFill="1" applyBorder="1" applyAlignment="1">
      <alignment horizontal="left" vertical="top" wrapText="1"/>
    </xf>
    <xf numFmtId="0" fontId="0" fillId="0" borderId="26" xfId="0" applyBorder="1" applyAlignment="1">
      <alignment horizontal="right" vertical="top" wrapText="1"/>
    </xf>
    <xf numFmtId="3" fontId="0" fillId="0" borderId="26" xfId="0" applyNumberFormat="1" applyBorder="1" applyAlignment="1">
      <alignment horizontal="right" vertical="top" wrapText="1"/>
    </xf>
    <xf numFmtId="165" fontId="0" fillId="0" borderId="26" xfId="0" applyNumberForma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0" fontId="3" fillId="0" borderId="26" xfId="0" applyFont="1" applyBorder="1" applyAlignment="1">
      <alignment horizontal="right" vertical="top" wrapText="1"/>
    </xf>
    <xf numFmtId="165" fontId="0" fillId="0" borderId="26" xfId="0" applyNumberFormat="1" applyBorder="1"/>
    <xf numFmtId="0" fontId="3" fillId="0" borderId="26" xfId="0" applyFont="1" applyBorder="1"/>
    <xf numFmtId="0" fontId="3" fillId="0" borderId="0" xfId="0" applyFont="1" applyFill="1" applyBorder="1" applyAlignment="1">
      <alignment horizontal="left" wrapText="1"/>
    </xf>
    <xf numFmtId="3" fontId="0" fillId="0" borderId="26" xfId="0" applyNumberFormat="1" applyBorder="1" applyAlignment="1">
      <alignment horizontal="right" vertical="center" wrapText="1"/>
    </xf>
    <xf numFmtId="165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165" fontId="0" fillId="0" borderId="26" xfId="0" applyNumberFormat="1" applyBorder="1" applyAlignment="1">
      <alignment vertical="center"/>
    </xf>
    <xf numFmtId="3" fontId="3" fillId="0" borderId="26" xfId="0" applyNumberFormat="1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26" xfId="0" applyFill="1" applyBorder="1" applyAlignment="1">
      <alignment horizontal="left" vertical="center"/>
    </xf>
    <xf numFmtId="0" fontId="10" fillId="0" borderId="2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3" fontId="0" fillId="0" borderId="53" xfId="0" applyNumberFormat="1" applyBorder="1"/>
    <xf numFmtId="3" fontId="0" fillId="0" borderId="10" xfId="0" applyNumberFormat="1" applyBorder="1"/>
    <xf numFmtId="166" fontId="0" fillId="0" borderId="33" xfId="2" applyNumberFormat="1" applyFont="1" applyBorder="1"/>
    <xf numFmtId="3" fontId="0" fillId="0" borderId="0" xfId="0" applyNumberFormat="1"/>
    <xf numFmtId="0" fontId="2" fillId="0" borderId="26" xfId="0" quotePrefix="1" applyFont="1" applyBorder="1"/>
    <xf numFmtId="0" fontId="10" fillId="0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right" vertical="top" wrapText="1"/>
    </xf>
    <xf numFmtId="165" fontId="1" fillId="0" borderId="26" xfId="0" applyNumberFormat="1" applyFont="1" applyBorder="1" applyAlignment="1">
      <alignment horizontal="right" vertical="top" wrapText="1"/>
    </xf>
    <xf numFmtId="3" fontId="3" fillId="6" borderId="51" xfId="0" applyNumberFormat="1" applyFont="1" applyFill="1" applyBorder="1"/>
    <xf numFmtId="0" fontId="3" fillId="0" borderId="2" xfId="0" applyFont="1" applyBorder="1" applyAlignment="1">
      <alignment horizontal="left"/>
    </xf>
    <xf numFmtId="0" fontId="18" fillId="0" borderId="0" xfId="0" applyFont="1"/>
    <xf numFmtId="0" fontId="18" fillId="7" borderId="72" xfId="0" applyFont="1" applyFill="1" applyBorder="1"/>
    <xf numFmtId="167" fontId="0" fillId="0" borderId="0" xfId="0" applyNumberFormat="1"/>
    <xf numFmtId="0" fontId="18" fillId="7" borderId="72" xfId="0" applyNumberFormat="1" applyFont="1" applyFill="1" applyBorder="1"/>
    <xf numFmtId="167" fontId="18" fillId="7" borderId="72" xfId="0" applyNumberFormat="1" applyFont="1" applyFill="1" applyBorder="1"/>
    <xf numFmtId="0" fontId="0" fillId="0" borderId="26" xfId="0" applyNumberFormat="1" applyBorder="1"/>
    <xf numFmtId="0" fontId="18" fillId="0" borderId="26" xfId="0" applyNumberFormat="1" applyFont="1" applyBorder="1"/>
    <xf numFmtId="0" fontId="0" fillId="0" borderId="25" xfId="0" applyBorder="1"/>
    <xf numFmtId="0" fontId="18" fillId="0" borderId="31" xfId="0" applyFont="1" applyBorder="1"/>
    <xf numFmtId="0" fontId="0" fillId="0" borderId="32" xfId="0" applyBorder="1"/>
    <xf numFmtId="49" fontId="0" fillId="0" borderId="32" xfId="0" applyNumberFormat="1" applyBorder="1"/>
    <xf numFmtId="0" fontId="0" fillId="0" borderId="32" xfId="0" applyNumberFormat="1" applyBorder="1"/>
    <xf numFmtId="0" fontId="18" fillId="0" borderId="33" xfId="0" applyFont="1" applyBorder="1"/>
    <xf numFmtId="0" fontId="18" fillId="0" borderId="57" xfId="0" applyFont="1" applyBorder="1"/>
    <xf numFmtId="0" fontId="0" fillId="0" borderId="55" xfId="0" applyBorder="1"/>
    <xf numFmtId="0" fontId="18" fillId="0" borderId="34" xfId="0" applyFont="1" applyBorder="1"/>
    <xf numFmtId="3" fontId="0" fillId="4" borderId="19" xfId="0" applyNumberFormat="1" applyFill="1" applyBorder="1"/>
    <xf numFmtId="3" fontId="0" fillId="4" borderId="54" xfId="0" applyNumberFormat="1" applyFill="1" applyBorder="1"/>
    <xf numFmtId="3" fontId="0" fillId="4" borderId="46" xfId="0" applyNumberFormat="1" applyFill="1" applyBorder="1"/>
    <xf numFmtId="3" fontId="0" fillId="0" borderId="19" xfId="0" applyNumberFormat="1" applyBorder="1"/>
    <xf numFmtId="3" fontId="0" fillId="0" borderId="54" xfId="0" applyNumberFormat="1" applyBorder="1"/>
    <xf numFmtId="49" fontId="0" fillId="0" borderId="33" xfId="0" applyNumberFormat="1" applyBorder="1" applyAlignment="1">
      <alignment horizontal="left" vertical="top"/>
    </xf>
    <xf numFmtId="0" fontId="18" fillId="0" borderId="0" xfId="0" applyNumberFormat="1" applyFont="1"/>
    <xf numFmtId="167" fontId="18" fillId="0" borderId="0" xfId="0" applyNumberFormat="1" applyFont="1"/>
    <xf numFmtId="0" fontId="3" fillId="8" borderId="1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57" xfId="0" applyFont="1" applyFill="1" applyBorder="1"/>
    <xf numFmtId="0" fontId="3" fillId="8" borderId="55" xfId="0" applyFont="1" applyFill="1" applyBorder="1"/>
    <xf numFmtId="0" fontId="3" fillId="8" borderId="75" xfId="0" applyFont="1" applyFill="1" applyBorder="1" applyAlignment="1">
      <alignment horizontal="center"/>
    </xf>
    <xf numFmtId="0" fontId="7" fillId="8" borderId="55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78" xfId="0" applyFont="1" applyFill="1" applyBorder="1" applyAlignment="1">
      <alignment horizontal="center"/>
    </xf>
    <xf numFmtId="0" fontId="3" fillId="8" borderId="47" xfId="0" applyFont="1" applyFill="1" applyBorder="1"/>
    <xf numFmtId="0" fontId="17" fillId="8" borderId="46" xfId="0" applyFont="1" applyFill="1" applyBorder="1"/>
    <xf numFmtId="0" fontId="17" fillId="8" borderId="15" xfId="0" applyFont="1" applyFill="1" applyBorder="1"/>
    <xf numFmtId="0" fontId="17" fillId="8" borderId="21" xfId="0" applyFont="1" applyFill="1" applyBorder="1"/>
    <xf numFmtId="0" fontId="3" fillId="8" borderId="17" xfId="0" applyFont="1" applyFill="1" applyBorder="1"/>
    <xf numFmtId="0" fontId="3" fillId="8" borderId="5" xfId="0" applyFont="1" applyFill="1" applyBorder="1"/>
    <xf numFmtId="0" fontId="3" fillId="8" borderId="14" xfId="0" applyFont="1" applyFill="1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/>
    </xf>
    <xf numFmtId="3" fontId="0" fillId="8" borderId="5" xfId="0" applyNumberFormat="1" applyFill="1" applyBorder="1"/>
    <xf numFmtId="0" fontId="3" fillId="8" borderId="15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/>
    </xf>
    <xf numFmtId="0" fontId="0" fillId="8" borderId="13" xfId="0" applyFill="1" applyBorder="1"/>
    <xf numFmtId="3" fontId="0" fillId="8" borderId="17" xfId="0" applyNumberFormat="1" applyFill="1" applyBorder="1"/>
    <xf numFmtId="49" fontId="3" fillId="8" borderId="3" xfId="0" applyNumberFormat="1" applyFont="1" applyFill="1" applyBorder="1"/>
    <xf numFmtId="0" fontId="3" fillId="8" borderId="4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41" xfId="0" applyFont="1" applyFill="1" applyBorder="1" applyAlignment="1">
      <alignment vertical="top" wrapText="1"/>
    </xf>
    <xf numFmtId="0" fontId="3" fillId="8" borderId="14" xfId="0" applyFont="1" applyFill="1" applyBorder="1" applyAlignment="1">
      <alignment horizontal="left" wrapText="1"/>
    </xf>
    <xf numFmtId="3" fontId="0" fillId="8" borderId="4" xfId="0" applyNumberFormat="1" applyFill="1" applyBorder="1"/>
    <xf numFmtId="3" fontId="0" fillId="8" borderId="41" xfId="0" applyNumberFormat="1" applyFill="1" applyBorder="1"/>
    <xf numFmtId="43" fontId="1" fillId="8" borderId="14" xfId="2" applyFont="1" applyFill="1" applyBorder="1"/>
    <xf numFmtId="0" fontId="3" fillId="8" borderId="4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 vertical="top" wrapText="1"/>
    </xf>
    <xf numFmtId="0" fontId="3" fillId="8" borderId="3" xfId="0" applyFont="1" applyFill="1" applyBorder="1"/>
    <xf numFmtId="0" fontId="3" fillId="8" borderId="6" xfId="0" applyFont="1" applyFill="1" applyBorder="1"/>
    <xf numFmtId="0" fontId="3" fillId="8" borderId="7" xfId="0" applyFont="1" applyFill="1" applyBorder="1"/>
    <xf numFmtId="0" fontId="3" fillId="8" borderId="11" xfId="0" applyFont="1" applyFill="1" applyBorder="1"/>
    <xf numFmtId="0" fontId="7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vertical="center"/>
    </xf>
    <xf numFmtId="0" fontId="0" fillId="8" borderId="18" xfId="0" applyFill="1" applyBorder="1"/>
    <xf numFmtId="0" fontId="0" fillId="8" borderId="22" xfId="0" applyFill="1" applyBorder="1"/>
    <xf numFmtId="0" fontId="0" fillId="8" borderId="19" xfId="0" applyFill="1" applyBorder="1"/>
    <xf numFmtId="0" fontId="0" fillId="8" borderId="45" xfId="0" applyFill="1" applyBorder="1"/>
    <xf numFmtId="0" fontId="0" fillId="8" borderId="44" xfId="0" applyFill="1" applyBorder="1"/>
    <xf numFmtId="0" fontId="0" fillId="0" borderId="40" xfId="0" applyBorder="1"/>
    <xf numFmtId="0" fontId="0" fillId="0" borderId="79" xfId="0" applyBorder="1"/>
    <xf numFmtId="0" fontId="7" fillId="8" borderId="19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167" fontId="0" fillId="0" borderId="26" xfId="3" applyNumberFormat="1" applyFont="1" applyBorder="1"/>
    <xf numFmtId="3" fontId="0" fillId="0" borderId="52" xfId="0" applyNumberFormat="1" applyBorder="1"/>
    <xf numFmtId="0" fontId="3" fillId="8" borderId="80" xfId="0" applyFont="1" applyFill="1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10" fontId="0" fillId="0" borderId="53" xfId="3" applyNumberFormat="1" applyFont="1" applyBorder="1"/>
    <xf numFmtId="167" fontId="0" fillId="0" borderId="10" xfId="3" applyNumberFormat="1" applyFont="1" applyBorder="1"/>
    <xf numFmtId="10" fontId="0" fillId="8" borderId="14" xfId="3" applyNumberFormat="1" applyFont="1" applyFill="1" applyBorder="1"/>
    <xf numFmtId="167" fontId="0" fillId="0" borderId="16" xfId="3" applyNumberFormat="1" applyFont="1" applyBorder="1"/>
    <xf numFmtId="167" fontId="0" fillId="0" borderId="12" xfId="3" applyNumberFormat="1" applyFont="1" applyBorder="1"/>
    <xf numFmtId="0" fontId="0" fillId="8" borderId="15" xfId="0" applyFill="1" applyBorder="1"/>
    <xf numFmtId="167" fontId="0" fillId="8" borderId="14" xfId="3" applyNumberFormat="1" applyFont="1" applyFill="1" applyBorder="1"/>
    <xf numFmtId="0" fontId="3" fillId="8" borderId="57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49" fontId="1" fillId="0" borderId="42" xfId="0" applyNumberFormat="1" applyFont="1" applyBorder="1" applyAlignment="1">
      <alignment horizontal="left"/>
    </xf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3" fontId="0" fillId="0" borderId="56" xfId="0" applyNumberFormat="1" applyBorder="1"/>
    <xf numFmtId="3" fontId="18" fillId="7" borderId="4" xfId="0" applyNumberFormat="1" applyFont="1" applyFill="1" applyBorder="1"/>
    <xf numFmtId="3" fontId="18" fillId="0" borderId="55" xfId="0" applyNumberFormat="1" applyFont="1" applyBorder="1"/>
    <xf numFmtId="3" fontId="18" fillId="0" borderId="27" xfId="0" applyNumberFormat="1" applyFont="1" applyBorder="1"/>
    <xf numFmtId="3" fontId="18" fillId="7" borderId="5" xfId="0" applyNumberFormat="1" applyFont="1" applyFill="1" applyBorder="1"/>
    <xf numFmtId="3" fontId="0" fillId="0" borderId="81" xfId="0" applyNumberFormat="1" applyBorder="1"/>
    <xf numFmtId="3" fontId="0" fillId="0" borderId="83" xfId="0" applyNumberFormat="1" applyBorder="1"/>
    <xf numFmtId="3" fontId="18" fillId="0" borderId="84" xfId="0" applyNumberFormat="1" applyFont="1" applyBorder="1"/>
    <xf numFmtId="3" fontId="0" fillId="0" borderId="85" xfId="0" applyNumberFormat="1" applyBorder="1"/>
    <xf numFmtId="3" fontId="18" fillId="0" borderId="82" xfId="0" applyNumberFormat="1" applyFont="1" applyBorder="1"/>
    <xf numFmtId="3" fontId="18" fillId="7" borderId="3" xfId="0" applyNumberFormat="1" applyFont="1" applyFill="1" applyBorder="1"/>
    <xf numFmtId="49" fontId="0" fillId="0" borderId="33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 vertical="top"/>
    </xf>
    <xf numFmtId="3" fontId="18" fillId="0" borderId="26" xfId="0" applyNumberFormat="1" applyFont="1" applyBorder="1"/>
    <xf numFmtId="3" fontId="18" fillId="7" borderId="55" xfId="0" applyNumberFormat="1" applyFont="1" applyFill="1" applyBorder="1"/>
    <xf numFmtId="3" fontId="0" fillId="0" borderId="16" xfId="0" applyNumberFormat="1" applyBorder="1"/>
    <xf numFmtId="3" fontId="18" fillId="0" borderId="10" xfId="0" applyNumberFormat="1" applyFont="1" applyBorder="1"/>
    <xf numFmtId="3" fontId="18" fillId="7" borderId="47" xfId="0" applyNumberFormat="1" applyFont="1" applyFill="1" applyBorder="1"/>
    <xf numFmtId="3" fontId="18" fillId="7" borderId="17" xfId="0" applyNumberFormat="1" applyFont="1" applyFill="1" applyBorder="1"/>
    <xf numFmtId="3" fontId="18" fillId="7" borderId="46" xfId="0" applyNumberFormat="1" applyFont="1" applyFill="1" applyBorder="1"/>
    <xf numFmtId="3" fontId="18" fillId="0" borderId="33" xfId="0" applyNumberFormat="1" applyFont="1" applyBorder="1"/>
    <xf numFmtId="3" fontId="18" fillId="7" borderId="57" xfId="0" applyNumberFormat="1" applyFont="1" applyFill="1" applyBorder="1"/>
    <xf numFmtId="3" fontId="18" fillId="0" borderId="83" xfId="0" applyNumberFormat="1" applyFont="1" applyBorder="1"/>
    <xf numFmtId="3" fontId="18" fillId="7" borderId="84" xfId="0" applyNumberFormat="1" applyFont="1" applyFill="1" applyBorder="1"/>
    <xf numFmtId="0" fontId="20" fillId="0" borderId="26" xfId="0" applyFont="1" applyFill="1" applyBorder="1" applyAlignment="1">
      <alignment horizontal="left" vertical="top" wrapText="1"/>
    </xf>
    <xf numFmtId="3" fontId="21" fillId="0" borderId="26" xfId="0" applyNumberFormat="1" applyFont="1" applyFill="1" applyBorder="1" applyAlignment="1">
      <alignment horizontal="right"/>
    </xf>
    <xf numFmtId="0" fontId="21" fillId="0" borderId="26" xfId="0" applyFont="1" applyFill="1" applyBorder="1" applyAlignment="1">
      <alignment horizontal="right"/>
    </xf>
    <xf numFmtId="0" fontId="20" fillId="0" borderId="26" xfId="0" quotePrefix="1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20" fillId="0" borderId="25" xfId="0" quotePrefix="1" applyFont="1" applyFill="1" applyBorder="1" applyAlignment="1">
      <alignment horizontal="left" vertical="top" wrapText="1"/>
    </xf>
    <xf numFmtId="3" fontId="21" fillId="0" borderId="25" xfId="0" applyNumberFormat="1" applyFont="1" applyFill="1" applyBorder="1" applyAlignment="1">
      <alignment horizontal="right"/>
    </xf>
    <xf numFmtId="0" fontId="21" fillId="0" borderId="25" xfId="0" applyFont="1" applyFill="1" applyBorder="1" applyAlignment="1">
      <alignment horizontal="right"/>
    </xf>
    <xf numFmtId="0" fontId="9" fillId="8" borderId="48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right"/>
    </xf>
    <xf numFmtId="4" fontId="19" fillId="0" borderId="26" xfId="0" applyNumberFormat="1" applyFont="1" applyFill="1" applyBorder="1" applyAlignment="1">
      <alignment horizontal="right"/>
    </xf>
    <xf numFmtId="3" fontId="19" fillId="0" borderId="26" xfId="0" applyNumberFormat="1" applyFont="1" applyFill="1" applyBorder="1" applyAlignment="1">
      <alignment horizontal="right"/>
    </xf>
    <xf numFmtId="0" fontId="19" fillId="0" borderId="27" xfId="0" applyFont="1" applyFill="1" applyBorder="1" applyAlignment="1">
      <alignment horizontal="right"/>
    </xf>
    <xf numFmtId="3" fontId="19" fillId="0" borderId="27" xfId="0" applyNumberFormat="1" applyFont="1" applyFill="1" applyBorder="1" applyAlignment="1">
      <alignment horizontal="right"/>
    </xf>
    <xf numFmtId="0" fontId="19" fillId="0" borderId="25" xfId="0" applyFont="1" applyFill="1" applyBorder="1" applyAlignment="1">
      <alignment horizontal="right"/>
    </xf>
    <xf numFmtId="4" fontId="19" fillId="0" borderId="25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3" fontId="21" fillId="0" borderId="27" xfId="0" applyNumberFormat="1" applyFont="1" applyFill="1" applyBorder="1" applyAlignment="1">
      <alignment horizontal="right"/>
    </xf>
    <xf numFmtId="0" fontId="21" fillId="0" borderId="27" xfId="0" applyFont="1" applyFill="1" applyBorder="1" applyAlignment="1">
      <alignment horizontal="right"/>
    </xf>
    <xf numFmtId="3" fontId="21" fillId="10" borderId="26" xfId="0" applyNumberFormat="1" applyFont="1" applyFill="1" applyBorder="1" applyAlignment="1">
      <alignment horizontal="right"/>
    </xf>
    <xf numFmtId="0" fontId="21" fillId="10" borderId="26" xfId="0" applyFont="1" applyFill="1" applyBorder="1" applyAlignment="1">
      <alignment horizontal="right"/>
    </xf>
    <xf numFmtId="165" fontId="21" fillId="10" borderId="26" xfId="0" applyNumberFormat="1" applyFont="1" applyFill="1" applyBorder="1" applyAlignment="1">
      <alignment horizontal="right"/>
    </xf>
    <xf numFmtId="3" fontId="22" fillId="0" borderId="26" xfId="0" applyNumberFormat="1" applyFon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22" fillId="0" borderId="26" xfId="0" applyFont="1" applyFill="1" applyBorder="1" applyAlignment="1">
      <alignment horizontal="right"/>
    </xf>
    <xf numFmtId="3" fontId="21" fillId="10" borderId="25" xfId="0" applyNumberFormat="1" applyFont="1" applyFill="1" applyBorder="1" applyAlignment="1">
      <alignment horizontal="right"/>
    </xf>
    <xf numFmtId="165" fontId="21" fillId="10" borderId="25" xfId="0" applyNumberFormat="1" applyFont="1" applyFill="1" applyBorder="1" applyAlignment="1">
      <alignment horizontal="right"/>
    </xf>
    <xf numFmtId="3" fontId="22" fillId="0" borderId="25" xfId="0" applyNumberFormat="1" applyFont="1" applyFill="1" applyBorder="1" applyAlignment="1">
      <alignment horizontal="right"/>
    </xf>
    <xf numFmtId="165" fontId="22" fillId="0" borderId="25" xfId="0" applyNumberFormat="1" applyFont="1" applyFill="1" applyBorder="1" applyAlignment="1">
      <alignment horizontal="right"/>
    </xf>
    <xf numFmtId="0" fontId="21" fillId="10" borderId="25" xfId="0" applyFont="1" applyFill="1" applyBorder="1" applyAlignment="1">
      <alignment horizontal="right"/>
    </xf>
    <xf numFmtId="0" fontId="22" fillId="0" borderId="25" xfId="0" applyFont="1" applyFill="1" applyBorder="1" applyAlignment="1">
      <alignment horizontal="right"/>
    </xf>
    <xf numFmtId="0" fontId="12" fillId="8" borderId="47" xfId="0" applyFont="1" applyFill="1" applyBorder="1" applyAlignment="1">
      <alignment horizontal="center" vertical="center" wrapText="1"/>
    </xf>
    <xf numFmtId="0" fontId="1" fillId="0" borderId="26" xfId="0" quotePrefix="1" applyFont="1" applyBorder="1"/>
    <xf numFmtId="3" fontId="0" fillId="0" borderId="0" xfId="0" applyNumberFormat="1" applyAlignment="1">
      <alignment horizontal="left"/>
    </xf>
    <xf numFmtId="0" fontId="3" fillId="8" borderId="37" xfId="0" applyFont="1" applyFill="1" applyBorder="1" applyAlignment="1">
      <alignment horizontal="center" vertical="center"/>
    </xf>
    <xf numFmtId="165" fontId="0" fillId="0" borderId="0" xfId="0" applyNumberFormat="1"/>
    <xf numFmtId="0" fontId="18" fillId="0" borderId="33" xfId="0" applyFont="1" applyBorder="1" applyAlignment="1">
      <alignment horizontal="left" vertical="top"/>
    </xf>
    <xf numFmtId="0" fontId="20" fillId="0" borderId="26" xfId="0" applyFont="1" applyFill="1" applyBorder="1" applyAlignment="1">
      <alignment horizontal="left" vertical="top" wrapText="1"/>
    </xf>
    <xf numFmtId="0" fontId="0" fillId="0" borderId="32" xfId="0" quotePrefix="1" applyBorder="1"/>
    <xf numFmtId="0" fontId="0" fillId="0" borderId="26" xfId="0" quotePrefix="1" applyBorder="1"/>
    <xf numFmtId="0" fontId="0" fillId="0" borderId="25" xfId="0" quotePrefix="1" applyBorder="1"/>
    <xf numFmtId="3" fontId="3" fillId="0" borderId="26" xfId="0" applyNumberFormat="1" applyFont="1" applyBorder="1"/>
    <xf numFmtId="3" fontId="3" fillId="0" borderId="83" xfId="0" applyNumberFormat="1" applyFont="1" applyBorder="1"/>
    <xf numFmtId="3" fontId="3" fillId="0" borderId="32" xfId="0" applyNumberFormat="1" applyFont="1" applyBorder="1"/>
    <xf numFmtId="3" fontId="3" fillId="0" borderId="81" xfId="0" applyNumberFormat="1" applyFont="1" applyBorder="1"/>
    <xf numFmtId="3" fontId="3" fillId="0" borderId="55" xfId="0" applyNumberFormat="1" applyFont="1" applyBorder="1"/>
    <xf numFmtId="3" fontId="3" fillId="0" borderId="84" xfId="0" applyNumberFormat="1" applyFont="1" applyBorder="1"/>
    <xf numFmtId="165" fontId="6" fillId="0" borderId="32" xfId="0" applyNumberFormat="1" applyFont="1" applyBorder="1"/>
    <xf numFmtId="165" fontId="6" fillId="0" borderId="26" xfId="0" applyNumberFormat="1" applyFont="1" applyBorder="1"/>
    <xf numFmtId="165" fontId="23" fillId="0" borderId="55" xfId="0" applyNumberFormat="1" applyFont="1" applyBorder="1"/>
    <xf numFmtId="165" fontId="6" fillId="0" borderId="25" xfId="0" applyNumberFormat="1" applyFont="1" applyBorder="1"/>
    <xf numFmtId="165" fontId="23" fillId="0" borderId="27" xfId="0" applyNumberFormat="1" applyFont="1" applyBorder="1"/>
    <xf numFmtId="165" fontId="7" fillId="0" borderId="32" xfId="0" applyNumberFormat="1" applyFont="1" applyBorder="1"/>
    <xf numFmtId="165" fontId="7" fillId="0" borderId="26" xfId="0" applyNumberFormat="1" applyFont="1" applyBorder="1"/>
    <xf numFmtId="165" fontId="7" fillId="0" borderId="55" xfId="0" applyNumberFormat="1" applyFont="1" applyBorder="1"/>
    <xf numFmtId="165" fontId="23" fillId="7" borderId="5" xfId="0" applyNumberFormat="1" applyFont="1" applyFill="1" applyBorder="1"/>
    <xf numFmtId="43" fontId="1" fillId="0" borderId="33" xfId="2" applyFont="1" applyBorder="1"/>
    <xf numFmtId="49" fontId="1" fillId="0" borderId="26" xfId="0" applyNumberFormat="1" applyFont="1" applyBorder="1"/>
    <xf numFmtId="165" fontId="23" fillId="0" borderId="26" xfId="0" applyNumberFormat="1" applyFont="1" applyBorder="1"/>
    <xf numFmtId="165" fontId="23" fillId="7" borderId="55" xfId="0" applyNumberFormat="1" applyFont="1" applyFill="1" applyBorder="1"/>
    <xf numFmtId="2" fontId="6" fillId="0" borderId="52" xfId="3" applyNumberFormat="1" applyFont="1" applyBorder="1"/>
    <xf numFmtId="2" fontId="6" fillId="0" borderId="54" xfId="3" applyNumberFormat="1" applyFont="1" applyBorder="1"/>
    <xf numFmtId="2" fontId="23" fillId="7" borderId="14" xfId="0" applyNumberFormat="1" applyFont="1" applyFill="1" applyBorder="1"/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/>
    </xf>
    <xf numFmtId="167" fontId="0" fillId="0" borderId="32" xfId="3" applyNumberFormat="1" applyFont="1" applyBorder="1"/>
    <xf numFmtId="3" fontId="0" fillId="8" borderId="57" xfId="0" applyNumberFormat="1" applyFill="1" applyBorder="1"/>
    <xf numFmtId="167" fontId="0" fillId="11" borderId="55" xfId="3" applyNumberFormat="1" applyFont="1" applyFill="1" applyBorder="1"/>
    <xf numFmtId="3" fontId="0" fillId="8" borderId="47" xfId="0" applyNumberFormat="1" applyFill="1" applyBorder="1"/>
    <xf numFmtId="49" fontId="1" fillId="0" borderId="26" xfId="0" quotePrefix="1" applyNumberFormat="1" applyFont="1" applyBorder="1"/>
    <xf numFmtId="0" fontId="1" fillId="0" borderId="26" xfId="0" applyFont="1" applyBorder="1"/>
    <xf numFmtId="0" fontId="20" fillId="0" borderId="26" xfId="0" applyFont="1" applyFill="1" applyBorder="1" applyAlignment="1">
      <alignment horizontal="left" vertical="top" wrapText="1"/>
    </xf>
    <xf numFmtId="0" fontId="0" fillId="0" borderId="0" xfId="0" applyFill="1"/>
    <xf numFmtId="0" fontId="18" fillId="0" borderId="0" xfId="0" applyFont="1" applyFill="1"/>
    <xf numFmtId="0" fontId="18" fillId="0" borderId="71" xfId="0" applyFont="1" applyFill="1" applyBorder="1"/>
    <xf numFmtId="0" fontId="0" fillId="0" borderId="0" xfId="0" applyNumberFormat="1" applyFill="1"/>
    <xf numFmtId="167" fontId="0" fillId="0" borderId="0" xfId="0" applyNumberFormat="1" applyFill="1"/>
    <xf numFmtId="0" fontId="18" fillId="0" borderId="0" xfId="0" applyNumberFormat="1" applyFont="1" applyFill="1"/>
    <xf numFmtId="167" fontId="18" fillId="0" borderId="0" xfId="0" applyNumberFormat="1" applyFont="1" applyFill="1"/>
    <xf numFmtId="0" fontId="0" fillId="12" borderId="26" xfId="0" applyFill="1" applyBorder="1" applyAlignment="1">
      <alignment horizontal="left" vertical="center"/>
    </xf>
    <xf numFmtId="0" fontId="10" fillId="12" borderId="26" xfId="0" applyFont="1" applyFill="1" applyBorder="1" applyAlignment="1">
      <alignment horizontal="left" vertical="center" wrapText="1"/>
    </xf>
    <xf numFmtId="0" fontId="0" fillId="12" borderId="0" xfId="0" applyFill="1" applyAlignment="1">
      <alignment horizontal="left"/>
    </xf>
    <xf numFmtId="0" fontId="10" fillId="12" borderId="0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9" fillId="0" borderId="2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8" fillId="0" borderId="73" xfId="0" applyFont="1" applyBorder="1" applyAlignment="1">
      <alignment horizontal="left"/>
    </xf>
    <xf numFmtId="0" fontId="18" fillId="0" borderId="74" xfId="0" applyFont="1" applyBorder="1" applyAlignment="1">
      <alignment horizontal="left"/>
    </xf>
    <xf numFmtId="0" fontId="18" fillId="0" borderId="30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7" borderId="15" xfId="0" applyFont="1" applyFill="1" applyBorder="1" applyAlignment="1">
      <alignment horizontal="left"/>
    </xf>
    <xf numFmtId="0" fontId="18" fillId="7" borderId="21" xfId="0" applyFont="1" applyFill="1" applyBorder="1" applyAlignment="1">
      <alignment horizontal="left"/>
    </xf>
    <xf numFmtId="0" fontId="18" fillId="7" borderId="46" xfId="0" applyFont="1" applyFill="1" applyBorder="1" applyAlignment="1">
      <alignment horizontal="left"/>
    </xf>
    <xf numFmtId="0" fontId="18" fillId="0" borderId="29" xfId="0" applyFont="1" applyBorder="1" applyAlignment="1">
      <alignment horizontal="left"/>
    </xf>
    <xf numFmtId="0" fontId="18" fillId="0" borderId="86" xfId="0" applyFont="1" applyBorder="1" applyAlignment="1">
      <alignment horizontal="left"/>
    </xf>
    <xf numFmtId="0" fontId="18" fillId="0" borderId="87" xfId="0" applyFont="1" applyBorder="1" applyAlignment="1">
      <alignment horizontal="left"/>
    </xf>
    <xf numFmtId="0" fontId="3" fillId="8" borderId="81" xfId="0" applyFont="1" applyFill="1" applyBorder="1" applyAlignment="1">
      <alignment horizontal="center" vertical="center"/>
    </xf>
    <xf numFmtId="0" fontId="3" fillId="8" borderId="82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0" fontId="0" fillId="8" borderId="15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49" fontId="0" fillId="0" borderId="33" xfId="0" applyNumberFormat="1" applyBorder="1" applyAlignment="1">
      <alignment horizontal="left" vertical="top"/>
    </xf>
    <xf numFmtId="49" fontId="0" fillId="0" borderId="35" xfId="0" applyNumberFormat="1" applyBorder="1" applyAlignment="1">
      <alignment horizontal="left" vertical="top"/>
    </xf>
    <xf numFmtId="49" fontId="0" fillId="0" borderId="34" xfId="0" applyNumberFormat="1" applyBorder="1" applyAlignment="1">
      <alignment horizontal="left" vertical="top"/>
    </xf>
    <xf numFmtId="49" fontId="0" fillId="0" borderId="31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33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/>
    </xf>
    <xf numFmtId="0" fontId="18" fillId="9" borderId="57" xfId="0" applyFont="1" applyFill="1" applyBorder="1" applyAlignment="1">
      <alignment horizontal="left"/>
    </xf>
    <xf numFmtId="0" fontId="18" fillId="9" borderId="55" xfId="0" applyFont="1" applyFill="1" applyBorder="1" applyAlignment="1">
      <alignment horizontal="left"/>
    </xf>
    <xf numFmtId="0" fontId="18" fillId="0" borderId="35" xfId="0" applyFont="1" applyBorder="1" applyAlignment="1">
      <alignment horizontal="left" vertical="top"/>
    </xf>
    <xf numFmtId="0" fontId="18" fillId="0" borderId="29" xfId="0" applyFont="1" applyBorder="1" applyAlignment="1">
      <alignment horizontal="left" vertical="top"/>
    </xf>
    <xf numFmtId="0" fontId="18" fillId="0" borderId="86" xfId="0" applyFont="1" applyBorder="1" applyAlignment="1">
      <alignment horizontal="left" vertical="top"/>
    </xf>
    <xf numFmtId="0" fontId="18" fillId="0" borderId="56" xfId="0" applyFont="1" applyBorder="1" applyAlignment="1">
      <alignment horizontal="left" vertical="top"/>
    </xf>
    <xf numFmtId="0" fontId="3" fillId="8" borderId="53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3" fillId="8" borderId="76" xfId="0" applyFont="1" applyFill="1" applyBorder="1" applyAlignment="1">
      <alignment horizontal="center" vertical="justify" wrapText="1"/>
    </xf>
    <xf numFmtId="0" fontId="3" fillId="8" borderId="32" xfId="0" applyFont="1" applyFill="1" applyBorder="1" applyAlignment="1">
      <alignment horizontal="center" vertical="justify" wrapText="1"/>
    </xf>
    <xf numFmtId="0" fontId="18" fillId="7" borderId="17" xfId="0" applyFont="1" applyFill="1" applyBorder="1" applyAlignment="1">
      <alignment horizontal="left"/>
    </xf>
    <xf numFmtId="0" fontId="18" fillId="7" borderId="5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left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53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/>
    </xf>
    <xf numFmtId="0" fontId="18" fillId="7" borderId="73" xfId="0" applyFont="1" applyFill="1" applyBorder="1" applyAlignment="1">
      <alignment horizontal="left"/>
    </xf>
    <xf numFmtId="0" fontId="18" fillId="7" borderId="74" xfId="0" applyFont="1" applyFill="1" applyBorder="1" applyAlignment="1">
      <alignment horizontal="left"/>
    </xf>
    <xf numFmtId="0" fontId="18" fillId="7" borderId="77" xfId="0" applyFont="1" applyFill="1" applyBorder="1" applyAlignment="1">
      <alignment horizontal="left"/>
    </xf>
    <xf numFmtId="0" fontId="18" fillId="0" borderId="36" xfId="0" applyFont="1" applyBorder="1" applyAlignment="1">
      <alignment horizontal="left" vertical="top"/>
    </xf>
    <xf numFmtId="0" fontId="18" fillId="0" borderId="88" xfId="0" applyFont="1" applyBorder="1" applyAlignment="1">
      <alignment horizontal="left" vertical="top"/>
    </xf>
    <xf numFmtId="0" fontId="18" fillId="0" borderId="87" xfId="0" applyFont="1" applyBorder="1" applyAlignment="1">
      <alignment horizontal="left" vertical="top"/>
    </xf>
    <xf numFmtId="0" fontId="9" fillId="8" borderId="1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0" fontId="20" fillId="0" borderId="27" xfId="0" applyFont="1" applyFill="1" applyBorder="1" applyAlignment="1">
      <alignment horizontal="left" vertical="top" wrapText="1"/>
    </xf>
    <xf numFmtId="0" fontId="20" fillId="0" borderId="89" xfId="0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9" fillId="0" borderId="29" xfId="0" applyFont="1" applyFill="1" applyBorder="1" applyAlignment="1">
      <alignment horizontal="left" vertical="top" wrapText="1"/>
    </xf>
    <xf numFmtId="0" fontId="9" fillId="0" borderId="30" xfId="0" applyFont="1" applyFill="1" applyBorder="1" applyAlignment="1">
      <alignment horizontal="left" vertical="top" wrapText="1"/>
    </xf>
    <xf numFmtId="0" fontId="9" fillId="8" borderId="64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61" xfId="0" applyFont="1" applyFill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0" fontId="9" fillId="8" borderId="6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9" fillId="8" borderId="58" xfId="0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62" xfId="0" applyFont="1" applyFill="1" applyBorder="1" applyAlignment="1">
      <alignment horizontal="center" vertical="center" wrapText="1"/>
    </xf>
    <xf numFmtId="0" fontId="9" fillId="8" borderId="63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3" fillId="8" borderId="19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 vertical="top" wrapText="1"/>
    </xf>
    <xf numFmtId="0" fontId="3" fillId="8" borderId="2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8" fillId="0" borderId="79" xfId="0" applyFont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3" xfId="0" applyFont="1" applyBorder="1" applyAlignment="1">
      <alignment horizontal="left"/>
    </xf>
    <xf numFmtId="0" fontId="9" fillId="8" borderId="15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9" fillId="8" borderId="69" xfId="0" applyFont="1" applyFill="1" applyBorder="1" applyAlignment="1">
      <alignment horizontal="center" vertical="center" wrapText="1"/>
    </xf>
    <xf numFmtId="0" fontId="9" fillId="8" borderId="68" xfId="0" applyFont="1" applyFill="1" applyBorder="1" applyAlignment="1">
      <alignment horizontal="center" vertical="center" wrapText="1"/>
    </xf>
    <xf numFmtId="0" fontId="9" fillId="8" borderId="7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/>
    </xf>
    <xf numFmtId="0" fontId="9" fillId="8" borderId="31" xfId="0" applyFont="1" applyFill="1" applyBorder="1" applyAlignment="1">
      <alignment horizontal="left" vertical="center" wrapText="1"/>
    </xf>
    <xf numFmtId="0" fontId="9" fillId="8" borderId="33" xfId="0" applyFont="1" applyFill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9" fillId="8" borderId="55" xfId="0" applyFont="1" applyFill="1" applyBorder="1" applyAlignment="1">
      <alignment horizontal="left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left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51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3" fillId="0" borderId="26" xfId="0" applyFont="1" applyFill="1" applyBorder="1" applyAlignment="1">
      <alignment horizontal="left"/>
    </xf>
    <xf numFmtId="0" fontId="11" fillId="0" borderId="2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8" borderId="41" xfId="0" applyFont="1" applyFill="1" applyBorder="1"/>
    <xf numFmtId="49" fontId="0" fillId="0" borderId="90" xfId="0" applyNumberFormat="1" applyBorder="1"/>
    <xf numFmtId="49" fontId="0" fillId="0" borderId="79" xfId="0" applyNumberFormat="1" applyBorder="1"/>
    <xf numFmtId="49" fontId="0" fillId="0" borderId="40" xfId="0" applyNumberFormat="1" applyBorder="1"/>
    <xf numFmtId="0" fontId="0" fillId="0" borderId="90" xfId="0" applyBorder="1"/>
    <xf numFmtId="0" fontId="0" fillId="0" borderId="80" xfId="0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/>
    </xf>
    <xf numFmtId="0" fontId="7" fillId="8" borderId="14" xfId="0" applyFont="1" applyFill="1" applyBorder="1" applyAlignment="1">
      <alignment horizontal="center"/>
    </xf>
    <xf numFmtId="165" fontId="6" fillId="0" borderId="53" xfId="0" applyNumberFormat="1" applyFont="1" applyBorder="1"/>
    <xf numFmtId="165" fontId="6" fillId="0" borderId="10" xfId="0" applyNumberFormat="1" applyFont="1" applyBorder="1"/>
    <xf numFmtId="3" fontId="18" fillId="0" borderId="57" xfId="0" applyNumberFormat="1" applyFont="1" applyBorder="1"/>
    <xf numFmtId="165" fontId="23" fillId="0" borderId="47" xfId="0" applyNumberFormat="1" applyFont="1" applyBorder="1"/>
    <xf numFmtId="165" fontId="6" fillId="0" borderId="16" xfId="0" applyNumberFormat="1" applyFont="1" applyBorder="1"/>
    <xf numFmtId="3" fontId="18" fillId="0" borderId="35" xfId="0" applyNumberFormat="1" applyFont="1" applyBorder="1"/>
    <xf numFmtId="165" fontId="23" fillId="0" borderId="12" xfId="0" applyNumberFormat="1" applyFont="1" applyBorder="1"/>
    <xf numFmtId="3" fontId="3" fillId="0" borderId="31" xfId="0" applyNumberFormat="1" applyFont="1" applyBorder="1"/>
    <xf numFmtId="165" fontId="7" fillId="0" borderId="53" xfId="0" applyNumberFormat="1" applyFont="1" applyBorder="1"/>
    <xf numFmtId="3" fontId="3" fillId="0" borderId="33" xfId="0" applyNumberFormat="1" applyFont="1" applyBorder="1"/>
    <xf numFmtId="165" fontId="7" fillId="0" borderId="10" xfId="0" applyNumberFormat="1" applyFont="1" applyBorder="1"/>
    <xf numFmtId="3" fontId="3" fillId="0" borderId="57" xfId="0" applyNumberFormat="1" applyFont="1" applyBorder="1"/>
    <xf numFmtId="165" fontId="7" fillId="0" borderId="47" xfId="0" applyNumberFormat="1" applyFont="1" applyBorder="1"/>
    <xf numFmtId="3" fontId="3" fillId="0" borderId="22" xfId="0" applyNumberFormat="1" applyFont="1" applyFill="1" applyBorder="1"/>
    <xf numFmtId="0" fontId="0" fillId="0" borderId="26" xfId="0" applyFont="1" applyFill="1" applyBorder="1"/>
    <xf numFmtId="0" fontId="24" fillId="13" borderId="0" xfId="0" applyFont="1" applyFill="1"/>
    <xf numFmtId="0" fontId="0" fillId="13" borderId="0" xfId="0" applyFill="1"/>
    <xf numFmtId="166" fontId="0" fillId="13" borderId="0" xfId="2" applyNumberFormat="1" applyFont="1" applyFill="1" applyBorder="1"/>
    <xf numFmtId="0" fontId="1" fillId="0" borderId="0" xfId="0" applyFont="1" applyBorder="1" applyAlignment="1">
      <alignment horizontal="left"/>
    </xf>
  </cellXfs>
  <cellStyles count="4">
    <cellStyle name="Euro" xfId="1" xr:uid="{00000000-0005-0000-0000-000000000000}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5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defaultColWidth="9" defaultRowHeight="13.2" x14ac:dyDescent="0.25"/>
  <cols>
    <col min="1" max="1" width="8.6640625" style="68" customWidth="1"/>
    <col min="2" max="2" width="52.88671875" customWidth="1"/>
    <col min="3" max="3" width="9.5546875" customWidth="1"/>
    <col min="4" max="4" width="9.88671875" customWidth="1"/>
    <col min="5" max="5" width="6.6640625" bestFit="1" customWidth="1"/>
    <col min="6" max="6" width="13" style="4" customWidth="1"/>
    <col min="7" max="7" width="8" style="5" customWidth="1"/>
    <col min="8" max="8" width="10.109375" customWidth="1"/>
    <col min="9" max="9" width="9" customWidth="1"/>
  </cols>
  <sheetData>
    <row r="1" spans="1:8" x14ac:dyDescent="0.25">
      <c r="A1" s="538"/>
      <c r="B1" s="3"/>
      <c r="C1" s="3"/>
      <c r="D1" s="3"/>
      <c r="E1" s="3"/>
      <c r="F1" s="12"/>
      <c r="G1" s="17"/>
    </row>
    <row r="2" spans="1:8" x14ac:dyDescent="0.25">
      <c r="A2" s="392" t="s">
        <v>403</v>
      </c>
      <c r="B2" s="392"/>
      <c r="C2" s="392"/>
      <c r="D2" s="392"/>
      <c r="E2" s="392"/>
      <c r="F2" s="392"/>
      <c r="G2" s="392"/>
      <c r="H2" s="392"/>
    </row>
    <row r="3" spans="1:8" x14ac:dyDescent="0.25">
      <c r="A3" s="62"/>
      <c r="C3" s="11"/>
      <c r="D3" s="11"/>
      <c r="E3" s="11"/>
      <c r="F3" s="11"/>
      <c r="G3" s="17"/>
    </row>
    <row r="4" spans="1:8" x14ac:dyDescent="0.25">
      <c r="A4" s="392" t="s">
        <v>61</v>
      </c>
      <c r="B4" s="392"/>
      <c r="C4" s="392"/>
      <c r="D4" s="392"/>
      <c r="E4" s="392"/>
      <c r="F4" s="392"/>
      <c r="G4" s="392"/>
      <c r="H4" s="392"/>
    </row>
    <row r="5" spans="1:8" x14ac:dyDescent="0.25">
      <c r="A5" s="62"/>
      <c r="B5" s="3"/>
      <c r="C5" s="3"/>
      <c r="D5" s="3"/>
      <c r="E5" s="3"/>
      <c r="F5" s="12"/>
      <c r="G5" s="19" t="s">
        <v>53</v>
      </c>
    </row>
    <row r="6" spans="1:8" x14ac:dyDescent="0.25">
      <c r="A6" s="62"/>
      <c r="B6" s="13" t="s">
        <v>74</v>
      </c>
      <c r="C6" s="13"/>
      <c r="D6" s="13"/>
      <c r="E6" s="13"/>
      <c r="F6" s="6">
        <v>1934000</v>
      </c>
      <c r="G6" s="17">
        <f>F6/$F$10*100</f>
        <v>99.896539416519502</v>
      </c>
    </row>
    <row r="7" spans="1:8" x14ac:dyDescent="0.25">
      <c r="A7" s="62"/>
      <c r="B7" s="3"/>
      <c r="C7" s="3"/>
      <c r="D7" s="3"/>
      <c r="E7" s="3"/>
      <c r="F7" s="12"/>
      <c r="G7" s="17"/>
    </row>
    <row r="8" spans="1:8" x14ac:dyDescent="0.25">
      <c r="A8" s="62"/>
      <c r="B8" s="13" t="s">
        <v>62</v>
      </c>
      <c r="C8" s="13"/>
      <c r="D8" s="13"/>
      <c r="E8" s="13"/>
      <c r="F8" s="14">
        <v>2003</v>
      </c>
      <c r="G8" s="17">
        <f>F8/$F$10*100</f>
        <v>0.1034605834805008</v>
      </c>
    </row>
    <row r="9" spans="1:8" x14ac:dyDescent="0.25">
      <c r="A9" s="62"/>
      <c r="B9" s="3"/>
      <c r="C9" s="3"/>
      <c r="D9" s="3"/>
      <c r="E9" s="3"/>
      <c r="F9" s="14"/>
      <c r="G9" s="17"/>
    </row>
    <row r="10" spans="1:8" x14ac:dyDescent="0.25">
      <c r="A10" s="62"/>
      <c r="B10" s="8" t="s">
        <v>75</v>
      </c>
      <c r="C10" s="8"/>
      <c r="D10" s="8"/>
      <c r="E10" s="8"/>
      <c r="F10" s="14">
        <f>SUM(F6:F9)</f>
        <v>1936003</v>
      </c>
      <c r="G10" s="61">
        <f>F10/$F$10*100</f>
        <v>100</v>
      </c>
    </row>
    <row r="11" spans="1:8" x14ac:dyDescent="0.25">
      <c r="A11" s="62"/>
      <c r="B11" s="3"/>
      <c r="C11" s="3"/>
      <c r="D11" s="3"/>
      <c r="E11" s="3"/>
      <c r="F11" s="12"/>
      <c r="G11" s="17"/>
    </row>
    <row r="12" spans="1:8" x14ac:dyDescent="0.25">
      <c r="A12" s="62"/>
      <c r="B12" s="3" t="s">
        <v>63</v>
      </c>
      <c r="C12" s="3"/>
      <c r="D12" s="3"/>
      <c r="E12" s="3"/>
      <c r="F12" s="12"/>
      <c r="G12" s="17"/>
    </row>
    <row r="13" spans="1:8" x14ac:dyDescent="0.25">
      <c r="A13" s="62"/>
      <c r="B13" s="3"/>
      <c r="C13" s="3"/>
      <c r="D13" s="3"/>
      <c r="E13" s="3"/>
      <c r="F13" s="12"/>
      <c r="G13" s="17"/>
    </row>
    <row r="14" spans="1:8" x14ac:dyDescent="0.25">
      <c r="A14" s="63" t="s">
        <v>108</v>
      </c>
      <c r="B14" s="2"/>
      <c r="C14" s="2"/>
      <c r="D14" s="2"/>
      <c r="E14" s="2"/>
      <c r="F14" s="10"/>
      <c r="G14" s="85"/>
      <c r="H14" s="86"/>
    </row>
    <row r="15" spans="1:8" x14ac:dyDescent="0.25">
      <c r="A15" s="64"/>
      <c r="B15" s="3"/>
      <c r="C15" s="392" t="s">
        <v>97</v>
      </c>
      <c r="D15" s="392"/>
      <c r="E15" s="392"/>
      <c r="F15" s="14"/>
      <c r="G15" s="19"/>
      <c r="H15" s="87"/>
    </row>
    <row r="16" spans="1:8" x14ac:dyDescent="0.25">
      <c r="A16" s="64"/>
      <c r="B16" s="8" t="s">
        <v>96</v>
      </c>
      <c r="C16" s="166" t="s">
        <v>94</v>
      </c>
      <c r="D16" s="166" t="s">
        <v>95</v>
      </c>
      <c r="E16" s="166" t="s">
        <v>301</v>
      </c>
      <c r="F16" s="166" t="s">
        <v>2</v>
      </c>
      <c r="G16" s="167" t="s">
        <v>53</v>
      </c>
      <c r="H16" s="87"/>
    </row>
    <row r="17" spans="1:8" x14ac:dyDescent="0.25">
      <c r="A17" s="64"/>
      <c r="B17" s="3" t="s">
        <v>3</v>
      </c>
      <c r="C17" s="33">
        <v>132993</v>
      </c>
      <c r="D17" s="33">
        <v>171471</v>
      </c>
      <c r="E17" s="123" t="s">
        <v>300</v>
      </c>
      <c r="F17" s="33">
        <v>304464</v>
      </c>
      <c r="G17" s="17">
        <f>F17*100/$F$22</f>
        <v>15.742709410548088</v>
      </c>
      <c r="H17" s="87"/>
    </row>
    <row r="18" spans="1:8" x14ac:dyDescent="0.25">
      <c r="A18" s="64"/>
      <c r="B18" s="3" t="s">
        <v>4</v>
      </c>
      <c r="C18" s="33">
        <v>358227</v>
      </c>
      <c r="D18" s="33">
        <v>294709</v>
      </c>
      <c r="E18" s="123" t="s">
        <v>300</v>
      </c>
      <c r="F18" s="33">
        <v>652936</v>
      </c>
      <c r="G18" s="17">
        <f>F18*100/$F$22</f>
        <v>33.760910031023784</v>
      </c>
      <c r="H18" s="87"/>
    </row>
    <row r="19" spans="1:8" x14ac:dyDescent="0.25">
      <c r="A19" s="64"/>
      <c r="B19" s="3" t="s">
        <v>5</v>
      </c>
      <c r="C19" s="33">
        <v>221671</v>
      </c>
      <c r="D19" s="33">
        <v>244820</v>
      </c>
      <c r="E19" s="123" t="s">
        <v>300</v>
      </c>
      <c r="F19" s="33">
        <v>466491</v>
      </c>
      <c r="G19" s="17">
        <f>F19*100/$F$22</f>
        <v>24.120527404343331</v>
      </c>
      <c r="H19" s="87"/>
    </row>
    <row r="20" spans="1:8" x14ac:dyDescent="0.25">
      <c r="A20" s="64"/>
      <c r="B20" s="3" t="s">
        <v>6</v>
      </c>
      <c r="C20" s="33">
        <v>267597</v>
      </c>
      <c r="D20" s="33">
        <v>238750</v>
      </c>
      <c r="E20" s="123">
        <v>2</v>
      </c>
      <c r="F20" s="33">
        <v>506349</v>
      </c>
      <c r="G20" s="17">
        <f>F20*100/$F$22</f>
        <v>26.181437435367116</v>
      </c>
      <c r="H20" s="87"/>
    </row>
    <row r="21" spans="1:8" x14ac:dyDescent="0.25">
      <c r="A21" s="64"/>
      <c r="B21" s="3" t="s">
        <v>73</v>
      </c>
      <c r="C21" s="33">
        <v>1013</v>
      </c>
      <c r="D21" s="33">
        <v>2723</v>
      </c>
      <c r="E21" s="123">
        <v>24</v>
      </c>
      <c r="F21" s="33">
        <v>3760</v>
      </c>
      <c r="G21" s="17">
        <f>F21*100/$F$22</f>
        <v>0.19441571871768357</v>
      </c>
      <c r="H21" s="87"/>
    </row>
    <row r="22" spans="1:8" x14ac:dyDescent="0.25">
      <c r="A22" s="64"/>
      <c r="B22" s="9" t="s">
        <v>2</v>
      </c>
      <c r="C22" s="6">
        <v>981501</v>
      </c>
      <c r="D22" s="6">
        <v>952473</v>
      </c>
      <c r="E22" s="6">
        <v>26</v>
      </c>
      <c r="F22" s="6">
        <v>1934000</v>
      </c>
      <c r="G22" s="83">
        <f t="shared" ref="G22" si="0">F22*100/$F$22</f>
        <v>100</v>
      </c>
      <c r="H22" s="87"/>
    </row>
    <row r="23" spans="1:8" x14ac:dyDescent="0.25">
      <c r="A23" s="65"/>
      <c r="B23" s="21" t="s">
        <v>53</v>
      </c>
      <c r="C23" s="22">
        <f>C22*100/$F$22</f>
        <v>50.749793174767319</v>
      </c>
      <c r="D23" s="22">
        <f>D22*100/$F$22</f>
        <v>49.24886246122027</v>
      </c>
      <c r="E23" s="22">
        <f>E22*100/$F$22</f>
        <v>1.344364012409514E-3</v>
      </c>
      <c r="F23" s="60">
        <f>F22*100/$F$22</f>
        <v>100</v>
      </c>
      <c r="G23" s="88"/>
      <c r="H23" s="89"/>
    </row>
    <row r="24" spans="1:8" x14ac:dyDescent="0.25">
      <c r="A24" s="62"/>
      <c r="B24" s="7"/>
      <c r="C24" s="17"/>
      <c r="D24" s="17"/>
      <c r="E24" s="17"/>
      <c r="F24" s="17"/>
      <c r="G24" s="17"/>
    </row>
    <row r="25" spans="1:8" x14ac:dyDescent="0.25">
      <c r="A25" s="63" t="s">
        <v>109</v>
      </c>
      <c r="B25" s="2"/>
      <c r="C25" s="2"/>
      <c r="D25" s="2"/>
      <c r="E25" s="2"/>
      <c r="F25" s="10"/>
      <c r="G25" s="85"/>
      <c r="H25" s="86"/>
    </row>
    <row r="26" spans="1:8" x14ac:dyDescent="0.25">
      <c r="A26" s="66" t="s">
        <v>56</v>
      </c>
      <c r="B26" s="8" t="s">
        <v>0</v>
      </c>
      <c r="C26" s="8"/>
      <c r="D26" s="8"/>
      <c r="E26" s="8"/>
      <c r="F26" s="15" t="s">
        <v>54</v>
      </c>
      <c r="G26" s="84" t="s">
        <v>1</v>
      </c>
      <c r="H26" s="87"/>
    </row>
    <row r="27" spans="1:8" x14ac:dyDescent="0.25">
      <c r="A27" s="276" t="s">
        <v>193</v>
      </c>
      <c r="B27" s="277" t="s">
        <v>244</v>
      </c>
      <c r="C27" s="3"/>
      <c r="D27" s="16"/>
      <c r="E27" s="16"/>
      <c r="F27" s="33">
        <v>1352676</v>
      </c>
      <c r="G27" s="17">
        <f t="shared" ref="G27:G34" si="1">F27*100/$F$34</f>
        <v>69.941882109617367</v>
      </c>
      <c r="H27" s="87"/>
    </row>
    <row r="28" spans="1:8" x14ac:dyDescent="0.25">
      <c r="A28" s="276" t="s">
        <v>194</v>
      </c>
      <c r="B28" s="277" t="s">
        <v>245</v>
      </c>
      <c r="C28" s="3"/>
      <c r="D28" s="16"/>
      <c r="E28" s="16"/>
      <c r="F28" s="33">
        <v>314008</v>
      </c>
      <c r="G28" s="17">
        <f t="shared" si="1"/>
        <v>16.236194415718717</v>
      </c>
      <c r="H28" s="87"/>
    </row>
    <row r="29" spans="1:8" x14ac:dyDescent="0.25">
      <c r="A29" s="276" t="s">
        <v>195</v>
      </c>
      <c r="B29" s="277" t="s">
        <v>246</v>
      </c>
      <c r="C29" s="3"/>
      <c r="D29" s="16"/>
      <c r="E29" s="16"/>
      <c r="F29" s="33">
        <v>203098</v>
      </c>
      <c r="G29" s="17">
        <f t="shared" si="1"/>
        <v>10.50144777662875</v>
      </c>
      <c r="H29" s="87"/>
    </row>
    <row r="30" spans="1:8" x14ac:dyDescent="0.25">
      <c r="A30" s="276" t="s">
        <v>196</v>
      </c>
      <c r="B30" s="277" t="s">
        <v>247</v>
      </c>
      <c r="C30" s="3"/>
      <c r="D30" s="16"/>
      <c r="E30" s="16"/>
      <c r="F30" s="33">
        <v>32854</v>
      </c>
      <c r="G30" s="17">
        <f t="shared" si="1"/>
        <v>1.6987590486039297</v>
      </c>
      <c r="H30" s="87"/>
    </row>
    <row r="31" spans="1:8" x14ac:dyDescent="0.25">
      <c r="A31" s="276" t="s">
        <v>198</v>
      </c>
      <c r="B31" s="278" t="s">
        <v>248</v>
      </c>
      <c r="C31" s="3"/>
      <c r="D31" s="16"/>
      <c r="E31" s="16"/>
      <c r="F31" s="33">
        <v>17118</v>
      </c>
      <c r="G31" s="17">
        <f t="shared" si="1"/>
        <v>0.88510858324715613</v>
      </c>
      <c r="H31" s="87"/>
    </row>
    <row r="32" spans="1:8" x14ac:dyDescent="0.25">
      <c r="A32" s="276" t="s">
        <v>197</v>
      </c>
      <c r="B32" s="278" t="s">
        <v>249</v>
      </c>
      <c r="C32" s="3"/>
      <c r="D32" s="16"/>
      <c r="E32" s="16"/>
      <c r="F32" s="33">
        <v>9888</v>
      </c>
      <c r="G32" s="17">
        <f t="shared" si="1"/>
        <v>0.51127197518097212</v>
      </c>
      <c r="H32" s="87"/>
    </row>
    <row r="33" spans="1:8" x14ac:dyDescent="0.25">
      <c r="A33" s="276" t="s">
        <v>199</v>
      </c>
      <c r="B33" s="278" t="s">
        <v>250</v>
      </c>
      <c r="C33" s="3"/>
      <c r="D33" s="16"/>
      <c r="E33" s="16"/>
      <c r="F33" s="33">
        <v>4358</v>
      </c>
      <c r="G33" s="17">
        <f t="shared" si="1"/>
        <v>0.22533609100310237</v>
      </c>
      <c r="H33" s="87"/>
    </row>
    <row r="34" spans="1:8" x14ac:dyDescent="0.25">
      <c r="A34" s="65" t="s">
        <v>51</v>
      </c>
      <c r="B34" s="389" t="s">
        <v>2</v>
      </c>
      <c r="C34" s="389"/>
      <c r="D34" s="389"/>
      <c r="E34" s="389"/>
      <c r="F34" s="20">
        <v>1934000</v>
      </c>
      <c r="G34" s="90">
        <f t="shared" si="1"/>
        <v>100</v>
      </c>
      <c r="H34" s="89"/>
    </row>
    <row r="35" spans="1:8" x14ac:dyDescent="0.25">
      <c r="A35" s="62"/>
      <c r="B35" s="9"/>
      <c r="C35" s="9"/>
      <c r="D35" s="9"/>
      <c r="E35" s="9"/>
      <c r="F35" s="12"/>
      <c r="G35" s="17"/>
    </row>
    <row r="36" spans="1:8" x14ac:dyDescent="0.25">
      <c r="A36" s="63" t="s">
        <v>110</v>
      </c>
      <c r="B36" s="2"/>
      <c r="C36" s="2"/>
      <c r="D36" s="2"/>
      <c r="E36" s="2"/>
      <c r="F36" s="10"/>
      <c r="G36" s="85"/>
      <c r="H36" s="86"/>
    </row>
    <row r="37" spans="1:8" x14ac:dyDescent="0.25">
      <c r="A37" s="66" t="s">
        <v>56</v>
      </c>
      <c r="B37" s="8" t="s">
        <v>0</v>
      </c>
      <c r="C37" s="8"/>
      <c r="D37" s="8"/>
      <c r="E37" s="8"/>
      <c r="F37" s="15" t="s">
        <v>54</v>
      </c>
      <c r="G37" s="84" t="s">
        <v>1</v>
      </c>
      <c r="H37" s="87"/>
    </row>
    <row r="38" spans="1:8" x14ac:dyDescent="0.25">
      <c r="A38" s="64">
        <v>4</v>
      </c>
      <c r="B38" s="3" t="s">
        <v>251</v>
      </c>
      <c r="C38" s="3"/>
      <c r="D38" s="3"/>
      <c r="E38" s="3"/>
      <c r="F38" s="33">
        <v>1515459</v>
      </c>
      <c r="G38" s="17">
        <f t="shared" ref="G38:G46" si="2">F38*100/$F$46</f>
        <v>78.358790072388828</v>
      </c>
      <c r="H38" s="87"/>
    </row>
    <row r="39" spans="1:8" x14ac:dyDescent="0.25">
      <c r="A39" s="64">
        <v>1</v>
      </c>
      <c r="B39" s="3" t="s">
        <v>252</v>
      </c>
      <c r="C39" s="3"/>
      <c r="D39" s="3"/>
      <c r="E39" s="3"/>
      <c r="F39" s="33">
        <v>307286</v>
      </c>
      <c r="G39" s="17">
        <f t="shared" si="2"/>
        <v>15.888624612202689</v>
      </c>
      <c r="H39" s="87"/>
    </row>
    <row r="40" spans="1:8" x14ac:dyDescent="0.25">
      <c r="A40" s="64">
        <v>8</v>
      </c>
      <c r="B40" s="3" t="s">
        <v>258</v>
      </c>
      <c r="C40" s="3"/>
      <c r="D40" s="3"/>
      <c r="E40" s="3"/>
      <c r="F40" s="33">
        <v>69904</v>
      </c>
      <c r="G40" s="17">
        <f t="shared" si="2"/>
        <v>3.6144777662874872</v>
      </c>
      <c r="H40" s="87"/>
    </row>
    <row r="41" spans="1:8" x14ac:dyDescent="0.25">
      <c r="A41" s="64">
        <v>3</v>
      </c>
      <c r="B41" s="3" t="s">
        <v>254</v>
      </c>
      <c r="E41" s="3"/>
      <c r="F41" s="33">
        <v>22418</v>
      </c>
      <c r="G41" s="17">
        <f t="shared" si="2"/>
        <v>1.1591520165460185</v>
      </c>
      <c r="H41" s="87"/>
    </row>
    <row r="42" spans="1:8" x14ac:dyDescent="0.25">
      <c r="A42" s="64">
        <v>2</v>
      </c>
      <c r="B42" s="3" t="s">
        <v>253</v>
      </c>
      <c r="C42" s="3"/>
      <c r="D42" s="3"/>
      <c r="E42" s="3"/>
      <c r="F42" s="33">
        <v>16863</v>
      </c>
      <c r="G42" s="17">
        <f t="shared" si="2"/>
        <v>0.87192347466390896</v>
      </c>
      <c r="H42" s="87"/>
    </row>
    <row r="43" spans="1:8" x14ac:dyDescent="0.25">
      <c r="A43" s="64">
        <v>5</v>
      </c>
      <c r="B43" s="3" t="s">
        <v>255</v>
      </c>
      <c r="C43" s="3"/>
      <c r="D43" s="3"/>
      <c r="E43" s="3"/>
      <c r="F43" s="33">
        <v>1594</v>
      </c>
      <c r="G43" s="17">
        <f t="shared" si="2"/>
        <v>8.2419855222337121E-2</v>
      </c>
      <c r="H43" s="87"/>
    </row>
    <row r="44" spans="1:8" x14ac:dyDescent="0.25">
      <c r="A44" s="64">
        <v>6</v>
      </c>
      <c r="B44" s="3" t="s">
        <v>256</v>
      </c>
      <c r="C44" s="3"/>
      <c r="D44" s="3"/>
      <c r="E44" s="3"/>
      <c r="F44" s="33">
        <v>422</v>
      </c>
      <c r="G44" s="17">
        <f t="shared" si="2"/>
        <v>2.1820062047569803E-2</v>
      </c>
      <c r="H44" s="87"/>
    </row>
    <row r="45" spans="1:8" x14ac:dyDescent="0.25">
      <c r="A45" s="64">
        <v>7</v>
      </c>
      <c r="B45" s="3" t="s">
        <v>257</v>
      </c>
      <c r="C45" s="3"/>
      <c r="D45" s="3"/>
      <c r="E45" s="3"/>
      <c r="F45" s="33">
        <v>54</v>
      </c>
      <c r="G45" s="17">
        <f t="shared" si="2"/>
        <v>2.7921406411582214E-3</v>
      </c>
      <c r="H45" s="87"/>
    </row>
    <row r="46" spans="1:8" x14ac:dyDescent="0.25">
      <c r="A46" s="64" t="s">
        <v>51</v>
      </c>
      <c r="B46" s="393" t="s">
        <v>2</v>
      </c>
      <c r="C46" s="393"/>
      <c r="D46" s="393"/>
      <c r="E46" s="393"/>
      <c r="F46" s="6">
        <v>1934000</v>
      </c>
      <c r="G46" s="61">
        <f t="shared" si="2"/>
        <v>100</v>
      </c>
      <c r="H46" s="87"/>
    </row>
    <row r="47" spans="1:8" x14ac:dyDescent="0.25">
      <c r="A47" s="65"/>
      <c r="B47" s="23" t="s">
        <v>190</v>
      </c>
      <c r="C47" s="23"/>
      <c r="D47" s="23"/>
      <c r="E47" s="23"/>
      <c r="F47" s="24"/>
      <c r="G47" s="88"/>
      <c r="H47" s="89"/>
    </row>
    <row r="48" spans="1:8" x14ac:dyDescent="0.25">
      <c r="A48" s="62"/>
      <c r="B48" s="3"/>
      <c r="C48" s="3"/>
      <c r="D48" s="3"/>
      <c r="E48" s="3"/>
      <c r="F48" s="12"/>
      <c r="G48" s="17"/>
    </row>
    <row r="49" spans="1:15" x14ac:dyDescent="0.25">
      <c r="A49" s="63" t="s">
        <v>111</v>
      </c>
      <c r="B49" s="2"/>
      <c r="C49" s="2"/>
      <c r="D49" s="2"/>
      <c r="E49" s="2"/>
      <c r="F49" s="10"/>
      <c r="G49" s="85"/>
      <c r="H49" s="86"/>
    </row>
    <row r="50" spans="1:15" x14ac:dyDescent="0.25">
      <c r="A50" s="66" t="s">
        <v>56</v>
      </c>
      <c r="B50" s="8" t="s">
        <v>0</v>
      </c>
      <c r="C50" s="8"/>
      <c r="D50" s="8"/>
      <c r="E50" s="8"/>
      <c r="F50" s="15" t="s">
        <v>54</v>
      </c>
      <c r="G50" s="84" t="s">
        <v>1</v>
      </c>
      <c r="H50" s="87"/>
    </row>
    <row r="51" spans="1:15" x14ac:dyDescent="0.25">
      <c r="A51" s="64">
        <v>1</v>
      </c>
      <c r="B51" s="77" t="s">
        <v>205</v>
      </c>
      <c r="C51" s="3"/>
      <c r="D51" s="3"/>
      <c r="E51" s="3"/>
      <c r="F51" s="33">
        <v>63756</v>
      </c>
      <c r="G51" s="17">
        <f t="shared" ref="G51:G56" si="3">F51*100/$F$56</f>
        <v>3.2965873836608068</v>
      </c>
      <c r="H51" s="87"/>
    </row>
    <row r="52" spans="1:15" x14ac:dyDescent="0.25">
      <c r="A52" s="64">
        <v>2</v>
      </c>
      <c r="B52" s="77" t="s">
        <v>206</v>
      </c>
      <c r="C52" s="3"/>
      <c r="D52" s="3"/>
      <c r="E52" s="3"/>
      <c r="F52" s="33">
        <v>524213</v>
      </c>
      <c r="G52" s="17">
        <f t="shared" si="3"/>
        <v>27.10511892450879</v>
      </c>
      <c r="H52" s="87"/>
    </row>
    <row r="53" spans="1:15" x14ac:dyDescent="0.25">
      <c r="A53" s="64">
        <v>3</v>
      </c>
      <c r="B53" s="77" t="s">
        <v>207</v>
      </c>
      <c r="C53" s="3"/>
      <c r="D53" s="3"/>
      <c r="E53" s="3"/>
      <c r="F53" s="33">
        <v>1257225</v>
      </c>
      <c r="G53" s="17">
        <f t="shared" si="3"/>
        <v>65.006463288521203</v>
      </c>
      <c r="H53" s="87"/>
    </row>
    <row r="54" spans="1:15" x14ac:dyDescent="0.25">
      <c r="A54" s="64">
        <v>4</v>
      </c>
      <c r="B54" s="77" t="s">
        <v>208</v>
      </c>
      <c r="C54" s="3"/>
      <c r="D54" s="3"/>
      <c r="E54" s="3"/>
      <c r="F54" s="33">
        <v>83113</v>
      </c>
      <c r="G54" s="17">
        <f t="shared" si="3"/>
        <v>4.2974663908996895</v>
      </c>
      <c r="H54" s="87"/>
    </row>
    <row r="55" spans="1:15" x14ac:dyDescent="0.25">
      <c r="A55" s="64">
        <v>5</v>
      </c>
      <c r="B55" s="77" t="s">
        <v>209</v>
      </c>
      <c r="C55" s="3"/>
      <c r="D55" s="3"/>
      <c r="E55" s="3"/>
      <c r="F55" s="33">
        <v>5693</v>
      </c>
      <c r="G55" s="17">
        <f t="shared" si="3"/>
        <v>0.29436401240951399</v>
      </c>
      <c r="H55" s="87"/>
    </row>
    <row r="56" spans="1:15" x14ac:dyDescent="0.25">
      <c r="A56" s="65"/>
      <c r="B56" s="389" t="s">
        <v>2</v>
      </c>
      <c r="C56" s="389"/>
      <c r="D56" s="389"/>
      <c r="E56" s="389"/>
      <c r="F56" s="20">
        <v>1934000</v>
      </c>
      <c r="G56" s="90">
        <f t="shared" si="3"/>
        <v>100</v>
      </c>
      <c r="H56" s="89"/>
    </row>
    <row r="57" spans="1:15" x14ac:dyDescent="0.25">
      <c r="A57" s="62"/>
      <c r="B57" s="9"/>
      <c r="C57" s="9"/>
      <c r="D57" s="9"/>
      <c r="E57" s="9"/>
      <c r="F57" s="14"/>
      <c r="G57" s="61"/>
    </row>
    <row r="58" spans="1:15" x14ac:dyDescent="0.25">
      <c r="A58" s="91" t="s">
        <v>321</v>
      </c>
      <c r="B58" s="92"/>
      <c r="C58" s="92"/>
      <c r="D58" s="92"/>
      <c r="E58" s="92"/>
      <c r="F58" s="25"/>
      <c r="G58" s="93"/>
      <c r="H58" s="86"/>
    </row>
    <row r="59" spans="1:15" ht="39.6" x14ac:dyDescent="0.25">
      <c r="A59" s="82" t="s">
        <v>56</v>
      </c>
      <c r="B59" s="76" t="s">
        <v>204</v>
      </c>
      <c r="C59" s="3"/>
      <c r="D59" s="3"/>
      <c r="E59" s="3"/>
      <c r="F59" s="81" t="s">
        <v>217</v>
      </c>
      <c r="G59" s="73" t="s">
        <v>53</v>
      </c>
      <c r="H59" s="94" t="s">
        <v>158</v>
      </c>
    </row>
    <row r="60" spans="1:15" x14ac:dyDescent="0.25">
      <c r="A60" s="64">
        <v>1</v>
      </c>
      <c r="B60" s="77" t="s">
        <v>205</v>
      </c>
      <c r="C60" s="3"/>
      <c r="D60" s="3"/>
      <c r="E60" s="3"/>
      <c r="F60" s="75">
        <v>1095</v>
      </c>
      <c r="G60" s="119">
        <f>F60/H60*100</f>
        <v>1.7174854131375872</v>
      </c>
      <c r="H60" s="96">
        <v>63756</v>
      </c>
      <c r="I60" s="341"/>
    </row>
    <row r="61" spans="1:15" x14ac:dyDescent="0.25">
      <c r="A61" s="64">
        <v>2</v>
      </c>
      <c r="B61" s="77" t="s">
        <v>206</v>
      </c>
      <c r="C61" s="3"/>
      <c r="D61" s="3"/>
      <c r="E61" s="3"/>
      <c r="F61" s="75">
        <v>50406</v>
      </c>
      <c r="G61" s="119">
        <f t="shared" ref="G61:G65" si="4">F61/H61*100</f>
        <v>9.6155570350220234</v>
      </c>
      <c r="H61" s="96">
        <v>524213</v>
      </c>
      <c r="I61" s="341"/>
      <c r="K61" s="173"/>
      <c r="M61" s="173"/>
      <c r="O61" s="173"/>
    </row>
    <row r="62" spans="1:15" x14ac:dyDescent="0.25">
      <c r="A62" s="64">
        <v>3</v>
      </c>
      <c r="B62" s="77" t="s">
        <v>207</v>
      </c>
      <c r="C62" s="3"/>
      <c r="D62" s="3"/>
      <c r="E62" s="3"/>
      <c r="F62" s="75">
        <v>104239</v>
      </c>
      <c r="G62" s="119">
        <f t="shared" si="4"/>
        <v>8.2911968820219126</v>
      </c>
      <c r="H62" s="96">
        <v>1257225</v>
      </c>
      <c r="I62" s="341"/>
      <c r="K62" s="173"/>
      <c r="M62" s="173"/>
      <c r="O62" s="173"/>
    </row>
    <row r="63" spans="1:15" x14ac:dyDescent="0.25">
      <c r="A63" s="64">
        <v>4</v>
      </c>
      <c r="B63" s="77" t="s">
        <v>208</v>
      </c>
      <c r="C63" s="3"/>
      <c r="D63" s="3"/>
      <c r="E63" s="3"/>
      <c r="F63" s="75">
        <v>5272</v>
      </c>
      <c r="G63" s="119">
        <f t="shared" si="4"/>
        <v>6.3431713450362759</v>
      </c>
      <c r="H63" s="96">
        <v>83113</v>
      </c>
      <c r="I63" s="341"/>
      <c r="K63" s="173"/>
      <c r="M63" s="173"/>
      <c r="O63" s="173"/>
    </row>
    <row r="64" spans="1:15" x14ac:dyDescent="0.25">
      <c r="A64" s="64">
        <v>5</v>
      </c>
      <c r="B64" s="77" t="s">
        <v>209</v>
      </c>
      <c r="C64" s="3"/>
      <c r="D64" s="3"/>
      <c r="E64" s="3"/>
      <c r="F64" s="75">
        <v>882</v>
      </c>
      <c r="G64" s="119">
        <f t="shared" si="4"/>
        <v>15.492710346038995</v>
      </c>
      <c r="H64" s="96">
        <v>5693</v>
      </c>
      <c r="I64" s="341"/>
      <c r="K64" s="173"/>
      <c r="M64" s="173"/>
      <c r="O64" s="173"/>
    </row>
    <row r="65" spans="1:15" x14ac:dyDescent="0.25">
      <c r="A65" s="65"/>
      <c r="B65" s="391" t="s">
        <v>2</v>
      </c>
      <c r="C65" s="391"/>
      <c r="D65" s="391"/>
      <c r="E65" s="391"/>
      <c r="F65" s="97">
        <v>161894</v>
      </c>
      <c r="G65" s="120">
        <f t="shared" si="4"/>
        <v>8.3709410548086858</v>
      </c>
      <c r="H65" s="178">
        <v>1934000</v>
      </c>
      <c r="I65" s="341"/>
      <c r="K65" s="173"/>
      <c r="O65" s="173"/>
    </row>
    <row r="66" spans="1:15" x14ac:dyDescent="0.25">
      <c r="A66" s="62"/>
      <c r="B66" s="9"/>
      <c r="C66" s="9"/>
      <c r="D66" s="9"/>
      <c r="E66" s="9"/>
      <c r="F66" s="14"/>
      <c r="G66" s="61"/>
      <c r="K66" s="173"/>
      <c r="M66" s="173"/>
      <c r="O66" s="173"/>
    </row>
    <row r="67" spans="1:15" x14ac:dyDescent="0.25">
      <c r="A67" s="63" t="s">
        <v>259</v>
      </c>
      <c r="B67" s="2"/>
      <c r="C67" s="2"/>
      <c r="D67" s="2"/>
      <c r="E67" s="2"/>
      <c r="F67" s="10"/>
      <c r="G67" s="85"/>
      <c r="H67" s="86"/>
    </row>
    <row r="68" spans="1:15" x14ac:dyDescent="0.25">
      <c r="A68" s="66" t="s">
        <v>56</v>
      </c>
      <c r="B68" s="8" t="s">
        <v>0</v>
      </c>
      <c r="C68" s="8"/>
      <c r="D68" s="8"/>
      <c r="E68" s="8"/>
      <c r="F68" s="15" t="s">
        <v>54</v>
      </c>
      <c r="G68" s="84" t="s">
        <v>1</v>
      </c>
      <c r="H68" s="87"/>
    </row>
    <row r="69" spans="1:15" x14ac:dyDescent="0.25">
      <c r="A69" s="67">
        <v>23</v>
      </c>
      <c r="B69" t="s">
        <v>356</v>
      </c>
      <c r="C69" s="124"/>
      <c r="D69" s="3"/>
      <c r="E69" s="3"/>
      <c r="F69" s="33">
        <v>701837</v>
      </c>
      <c r="G69" s="17">
        <f>F69/F$95*100</f>
        <v>36.289400206825235</v>
      </c>
      <c r="H69" s="87"/>
    </row>
    <row r="70" spans="1:15" x14ac:dyDescent="0.25">
      <c r="A70" s="67">
        <v>10</v>
      </c>
      <c r="B70" t="s">
        <v>357</v>
      </c>
      <c r="C70" s="124"/>
      <c r="D70" s="3"/>
      <c r="E70" s="3"/>
      <c r="F70" s="33">
        <v>483692</v>
      </c>
      <c r="G70" s="17">
        <f t="shared" ref="G70:G95" si="5">F70/F$95*100</f>
        <v>25.009927611168564</v>
      </c>
      <c r="H70" s="87"/>
    </row>
    <row r="71" spans="1:15" x14ac:dyDescent="0.25">
      <c r="A71" s="67">
        <v>4</v>
      </c>
      <c r="B71" t="s">
        <v>358</v>
      </c>
      <c r="C71" s="124"/>
      <c r="D71" s="3"/>
      <c r="E71" s="3"/>
      <c r="F71" s="33">
        <v>136108</v>
      </c>
      <c r="G71" s="17">
        <f t="shared" si="5"/>
        <v>7.0376421923474668</v>
      </c>
      <c r="H71" s="87"/>
    </row>
    <row r="72" spans="1:15" x14ac:dyDescent="0.25">
      <c r="A72" s="67">
        <v>19</v>
      </c>
      <c r="B72" t="s">
        <v>359</v>
      </c>
      <c r="C72" s="124"/>
      <c r="D72" s="3"/>
      <c r="E72" s="3"/>
      <c r="F72" s="33">
        <v>105275</v>
      </c>
      <c r="G72" s="17">
        <f t="shared" si="5"/>
        <v>5.4433815925542914</v>
      </c>
      <c r="H72" s="87"/>
    </row>
    <row r="73" spans="1:15" x14ac:dyDescent="0.25">
      <c r="A73" s="67">
        <v>17</v>
      </c>
      <c r="B73" t="s">
        <v>360</v>
      </c>
      <c r="C73" s="124"/>
      <c r="D73" s="3"/>
      <c r="E73" s="3"/>
      <c r="F73" s="33">
        <v>91682</v>
      </c>
      <c r="G73" s="17">
        <f t="shared" si="5"/>
        <v>4.7405377456049642</v>
      </c>
      <c r="H73" s="87"/>
    </row>
    <row r="74" spans="1:15" x14ac:dyDescent="0.25">
      <c r="A74" s="67">
        <v>12</v>
      </c>
      <c r="B74" t="s">
        <v>260</v>
      </c>
      <c r="C74" s="3"/>
      <c r="D74" s="3"/>
      <c r="E74" s="3"/>
      <c r="F74" s="33">
        <v>74494</v>
      </c>
      <c r="G74" s="17">
        <f t="shared" si="5"/>
        <v>3.8518097207859356</v>
      </c>
      <c r="H74" s="87"/>
    </row>
    <row r="75" spans="1:15" x14ac:dyDescent="0.25">
      <c r="A75" s="67">
        <v>5</v>
      </c>
      <c r="B75" t="s">
        <v>361</v>
      </c>
      <c r="C75" s="124"/>
      <c r="D75" s="3"/>
      <c r="E75" s="3"/>
      <c r="F75" s="33">
        <v>68513</v>
      </c>
      <c r="G75" s="17">
        <f t="shared" si="5"/>
        <v>3.5425542916235777</v>
      </c>
      <c r="H75" s="87"/>
    </row>
    <row r="76" spans="1:15" x14ac:dyDescent="0.25">
      <c r="A76" s="67">
        <v>6</v>
      </c>
      <c r="B76" t="s">
        <v>261</v>
      </c>
      <c r="C76" s="124"/>
      <c r="D76" s="3"/>
      <c r="E76" s="3"/>
      <c r="F76" s="33">
        <v>56619</v>
      </c>
      <c r="G76" s="17">
        <f t="shared" si="5"/>
        <v>2.9275594622543948</v>
      </c>
      <c r="H76" s="87"/>
    </row>
    <row r="77" spans="1:15" x14ac:dyDescent="0.25">
      <c r="A77" s="67">
        <v>21</v>
      </c>
      <c r="B77" t="s">
        <v>362</v>
      </c>
      <c r="C77" s="124"/>
      <c r="D77" s="3"/>
      <c r="E77" s="3"/>
      <c r="F77" s="33">
        <v>27518</v>
      </c>
      <c r="G77" s="17">
        <f t="shared" si="5"/>
        <v>1.4228541882109618</v>
      </c>
      <c r="H77" s="87"/>
    </row>
    <row r="78" spans="1:15" x14ac:dyDescent="0.25">
      <c r="A78" s="67">
        <v>18</v>
      </c>
      <c r="B78" t="s">
        <v>363</v>
      </c>
      <c r="C78" s="124"/>
      <c r="D78" s="3"/>
      <c r="E78" s="3"/>
      <c r="F78" s="33">
        <v>24634</v>
      </c>
      <c r="G78" s="17">
        <f t="shared" si="5"/>
        <v>1.2737331954498448</v>
      </c>
      <c r="H78" s="87"/>
    </row>
    <row r="79" spans="1:15" x14ac:dyDescent="0.25">
      <c r="A79" s="67">
        <v>22</v>
      </c>
      <c r="B79" t="s">
        <v>364</v>
      </c>
      <c r="C79" s="3"/>
      <c r="D79" s="3"/>
      <c r="E79" s="3"/>
      <c r="F79" s="33">
        <v>24492</v>
      </c>
      <c r="G79" s="17">
        <f t="shared" si="5"/>
        <v>1.2663908996897622</v>
      </c>
      <c r="H79" s="87"/>
    </row>
    <row r="80" spans="1:15" x14ac:dyDescent="0.25">
      <c r="A80" s="67">
        <v>14</v>
      </c>
      <c r="B80" t="s">
        <v>365</v>
      </c>
      <c r="C80" s="124"/>
      <c r="D80" s="3"/>
      <c r="E80" s="3"/>
      <c r="F80" s="33">
        <v>22546</v>
      </c>
      <c r="G80" s="17">
        <f t="shared" si="5"/>
        <v>1.165770423991727</v>
      </c>
      <c r="H80" s="87"/>
    </row>
    <row r="81" spans="1:8" x14ac:dyDescent="0.25">
      <c r="A81" s="67">
        <v>3</v>
      </c>
      <c r="B81" t="s">
        <v>366</v>
      </c>
      <c r="C81" s="3"/>
      <c r="D81" s="3"/>
      <c r="E81" s="3"/>
      <c r="F81" s="33">
        <v>21648</v>
      </c>
      <c r="G81" s="17">
        <f t="shared" si="5"/>
        <v>1.119338159255429</v>
      </c>
      <c r="H81" s="87"/>
    </row>
    <row r="82" spans="1:8" x14ac:dyDescent="0.25">
      <c r="A82" s="67">
        <v>9</v>
      </c>
      <c r="B82" t="s">
        <v>367</v>
      </c>
      <c r="C82" s="124"/>
      <c r="D82" s="3"/>
      <c r="E82" s="3"/>
      <c r="F82" s="33">
        <v>17999</v>
      </c>
      <c r="G82" s="17">
        <f t="shared" si="5"/>
        <v>0.93066184074457081</v>
      </c>
      <c r="H82" s="87"/>
    </row>
    <row r="83" spans="1:8" x14ac:dyDescent="0.25">
      <c r="A83" s="67">
        <v>15</v>
      </c>
      <c r="B83" t="s">
        <v>368</v>
      </c>
      <c r="C83" s="3"/>
      <c r="D83" s="3"/>
      <c r="E83" s="3"/>
      <c r="F83" s="33">
        <v>17760</v>
      </c>
      <c r="G83" s="17">
        <f t="shared" si="5"/>
        <v>0.91830403309203723</v>
      </c>
      <c r="H83" s="87"/>
    </row>
    <row r="84" spans="1:8" x14ac:dyDescent="0.25">
      <c r="A84" s="67">
        <v>2</v>
      </c>
      <c r="B84" t="s">
        <v>369</v>
      </c>
      <c r="C84" s="3"/>
      <c r="D84" s="3"/>
      <c r="E84" s="3"/>
      <c r="F84" s="33">
        <v>14481</v>
      </c>
      <c r="G84" s="17">
        <f t="shared" si="5"/>
        <v>0.74875904860392972</v>
      </c>
      <c r="H84" s="87"/>
    </row>
    <row r="85" spans="1:8" x14ac:dyDescent="0.25">
      <c r="A85" s="67">
        <v>16</v>
      </c>
      <c r="B85" t="s">
        <v>370</v>
      </c>
      <c r="C85" s="124"/>
      <c r="D85" s="3"/>
      <c r="E85" s="3"/>
      <c r="F85" s="33">
        <v>13737</v>
      </c>
      <c r="G85" s="17">
        <f t="shared" si="5"/>
        <v>0.71028955532574978</v>
      </c>
      <c r="H85" s="87"/>
    </row>
    <row r="86" spans="1:8" x14ac:dyDescent="0.25">
      <c r="A86" s="67">
        <v>20</v>
      </c>
      <c r="B86" t="s">
        <v>371</v>
      </c>
      <c r="C86" s="124"/>
      <c r="D86" s="3"/>
      <c r="E86" s="3"/>
      <c r="F86" s="33">
        <v>10960</v>
      </c>
      <c r="G86" s="17">
        <f t="shared" si="5"/>
        <v>0.56670113753877982</v>
      </c>
      <c r="H86" s="87"/>
    </row>
    <row r="87" spans="1:8" x14ac:dyDescent="0.25">
      <c r="A87" s="67">
        <v>13</v>
      </c>
      <c r="B87" t="s">
        <v>372</v>
      </c>
      <c r="C87" s="3"/>
      <c r="D87" s="3"/>
      <c r="E87" s="3"/>
      <c r="F87" s="33">
        <v>10017</v>
      </c>
      <c r="G87" s="17">
        <f t="shared" si="5"/>
        <v>0.51794208893485005</v>
      </c>
      <c r="H87" s="87"/>
    </row>
    <row r="88" spans="1:8" x14ac:dyDescent="0.25">
      <c r="A88" s="67">
        <v>11</v>
      </c>
      <c r="B88" t="s">
        <v>262</v>
      </c>
      <c r="C88" s="124"/>
      <c r="D88" s="3"/>
      <c r="E88" s="3"/>
      <c r="F88" s="33">
        <v>4048</v>
      </c>
      <c r="G88" s="17">
        <f t="shared" si="5"/>
        <v>0.2093071354705274</v>
      </c>
      <c r="H88" s="87"/>
    </row>
    <row r="89" spans="1:8" x14ac:dyDescent="0.25">
      <c r="A89" s="67">
        <v>7</v>
      </c>
      <c r="B89" t="s">
        <v>373</v>
      </c>
      <c r="C89" s="124"/>
      <c r="D89" s="3"/>
      <c r="E89" s="3"/>
      <c r="F89" s="33">
        <v>2821</v>
      </c>
      <c r="G89" s="17">
        <f t="shared" si="5"/>
        <v>0.14586349534643225</v>
      </c>
      <c r="H89" s="87"/>
    </row>
    <row r="90" spans="1:8" x14ac:dyDescent="0.25">
      <c r="A90" s="67">
        <v>25</v>
      </c>
      <c r="B90" t="s">
        <v>374</v>
      </c>
      <c r="C90" s="3"/>
      <c r="D90" s="3"/>
      <c r="E90" s="3"/>
      <c r="F90" s="33">
        <v>1489</v>
      </c>
      <c r="G90" s="17">
        <f t="shared" si="5"/>
        <v>7.6990692864529475E-2</v>
      </c>
      <c r="H90" s="87"/>
    </row>
    <row r="91" spans="1:8" x14ac:dyDescent="0.25">
      <c r="A91" s="67">
        <v>24</v>
      </c>
      <c r="B91" t="s">
        <v>375</v>
      </c>
      <c r="C91" s="124"/>
      <c r="D91" s="3"/>
      <c r="E91" s="3"/>
      <c r="F91" s="33">
        <v>779</v>
      </c>
      <c r="G91" s="17">
        <f t="shared" si="5"/>
        <v>4.0279214064115824E-2</v>
      </c>
      <c r="H91" s="87"/>
    </row>
    <row r="92" spans="1:8" x14ac:dyDescent="0.25">
      <c r="A92" s="67">
        <v>1</v>
      </c>
      <c r="B92" t="s">
        <v>263</v>
      </c>
      <c r="C92" s="124"/>
      <c r="D92" s="3"/>
      <c r="E92" s="3"/>
      <c r="F92" s="33">
        <v>628</v>
      </c>
      <c r="G92" s="17">
        <f t="shared" si="5"/>
        <v>3.2471561530506718E-2</v>
      </c>
      <c r="H92" s="87"/>
    </row>
    <row r="93" spans="1:8" x14ac:dyDescent="0.25">
      <c r="A93" s="64">
        <v>8</v>
      </c>
      <c r="B93" t="s">
        <v>264</v>
      </c>
      <c r="C93" s="125"/>
      <c r="D93" s="3"/>
      <c r="E93" s="3"/>
      <c r="F93" s="33">
        <v>220</v>
      </c>
      <c r="G93" s="17">
        <f t="shared" si="5"/>
        <v>1.1375387797311272E-2</v>
      </c>
      <c r="H93" s="87"/>
    </row>
    <row r="94" spans="1:8" x14ac:dyDescent="0.25">
      <c r="A94" s="67"/>
      <c r="B94" t="s">
        <v>296</v>
      </c>
      <c r="C94" s="3"/>
      <c r="D94" s="3"/>
      <c r="E94" s="3"/>
      <c r="F94" s="33">
        <v>3</v>
      </c>
      <c r="G94" s="17">
        <f t="shared" si="5"/>
        <v>1.5511892450879007E-4</v>
      </c>
      <c r="H94" s="87"/>
    </row>
    <row r="95" spans="1:8" x14ac:dyDescent="0.25">
      <c r="A95" s="65"/>
      <c r="B95" s="389" t="s">
        <v>2</v>
      </c>
      <c r="C95" s="389"/>
      <c r="D95" s="389"/>
      <c r="E95" s="389"/>
      <c r="F95" s="20">
        <v>1934000</v>
      </c>
      <c r="G95" s="88">
        <f t="shared" si="5"/>
        <v>100</v>
      </c>
      <c r="H95" s="89"/>
    </row>
    <row r="96" spans="1:8" x14ac:dyDescent="0.25">
      <c r="B96" s="72"/>
      <c r="C96" s="3"/>
      <c r="D96" s="3"/>
      <c r="E96" s="3"/>
      <c r="F96" s="12"/>
      <c r="G96" s="17"/>
    </row>
    <row r="97" spans="1:8" x14ac:dyDescent="0.25">
      <c r="A97" s="62"/>
      <c r="B97" s="3"/>
      <c r="C97" s="3"/>
      <c r="D97" s="3"/>
      <c r="E97" s="3"/>
      <c r="F97" s="12"/>
      <c r="G97" s="17"/>
    </row>
    <row r="98" spans="1:8" x14ac:dyDescent="0.25">
      <c r="A98" s="63" t="s">
        <v>265</v>
      </c>
      <c r="B98" s="2"/>
      <c r="C98" s="2"/>
      <c r="D98" s="2"/>
      <c r="E98" s="2"/>
      <c r="F98" s="25"/>
      <c r="G98" s="85"/>
      <c r="H98" s="86"/>
    </row>
    <row r="99" spans="1:8" x14ac:dyDescent="0.25">
      <c r="C99" s="3"/>
      <c r="D99" s="3"/>
      <c r="E99" s="3"/>
      <c r="F99" s="14"/>
      <c r="G99" s="17"/>
      <c r="H99" s="87"/>
    </row>
    <row r="100" spans="1:8" x14ac:dyDescent="0.25">
      <c r="A100" s="66" t="s">
        <v>56</v>
      </c>
      <c r="B100" s="8" t="s">
        <v>0</v>
      </c>
      <c r="C100" s="8"/>
      <c r="D100" s="8"/>
      <c r="E100" s="8"/>
      <c r="F100" s="15" t="s">
        <v>54</v>
      </c>
      <c r="G100" s="84" t="s">
        <v>1</v>
      </c>
      <c r="H100" s="87"/>
    </row>
    <row r="101" spans="1:8" x14ac:dyDescent="0.25">
      <c r="A101" s="64">
        <v>5</v>
      </c>
      <c r="B101" s="3" t="s">
        <v>376</v>
      </c>
      <c r="C101" s="3"/>
      <c r="D101" s="3"/>
      <c r="E101" s="3"/>
      <c r="F101" s="33">
        <v>146147</v>
      </c>
      <c r="G101" s="17">
        <f>F101/F$110*100</f>
        <v>30.214888813542501</v>
      </c>
      <c r="H101" s="87"/>
    </row>
    <row r="102" spans="1:8" x14ac:dyDescent="0.25">
      <c r="A102" s="64">
        <v>8</v>
      </c>
      <c r="B102" s="3" t="s">
        <v>377</v>
      </c>
      <c r="E102" s="3"/>
      <c r="F102" s="33">
        <v>110466</v>
      </c>
      <c r="G102" s="17">
        <f t="shared" ref="G102:G110" si="6">F102/F$110*100</f>
        <v>22.838087047129164</v>
      </c>
      <c r="H102" s="87"/>
    </row>
    <row r="103" spans="1:8" x14ac:dyDescent="0.25">
      <c r="A103" s="64">
        <v>9</v>
      </c>
      <c r="B103" s="3" t="s">
        <v>378</v>
      </c>
      <c r="C103" s="3"/>
      <c r="D103" s="3"/>
      <c r="E103" s="3"/>
      <c r="F103" s="33">
        <v>107838</v>
      </c>
      <c r="G103" s="17">
        <f t="shared" si="6"/>
        <v>22.294766090818126</v>
      </c>
      <c r="H103" s="87"/>
    </row>
    <row r="104" spans="1:8" x14ac:dyDescent="0.25">
      <c r="A104" s="64">
        <v>7</v>
      </c>
      <c r="B104" s="3" t="s">
        <v>379</v>
      </c>
      <c r="C104" s="3"/>
      <c r="D104" s="3"/>
      <c r="E104" s="3"/>
      <c r="F104" s="33">
        <v>35758</v>
      </c>
      <c r="G104" s="17">
        <f t="shared" si="6"/>
        <v>7.3927209877359967</v>
      </c>
      <c r="H104" s="87"/>
    </row>
    <row r="105" spans="1:8" x14ac:dyDescent="0.25">
      <c r="A105" s="64">
        <v>3</v>
      </c>
      <c r="B105" s="3" t="s">
        <v>380</v>
      </c>
      <c r="C105" s="3"/>
      <c r="D105" s="3"/>
      <c r="E105" s="3"/>
      <c r="F105" s="33">
        <v>29196</v>
      </c>
      <c r="G105" s="17">
        <f t="shared" si="6"/>
        <v>6.0360725420308796</v>
      </c>
      <c r="H105" s="87"/>
    </row>
    <row r="106" spans="1:8" x14ac:dyDescent="0.25">
      <c r="A106" s="64">
        <v>1</v>
      </c>
      <c r="B106" s="3" t="s">
        <v>266</v>
      </c>
      <c r="C106" s="3"/>
      <c r="D106" s="3"/>
      <c r="E106" s="3"/>
      <c r="F106" s="33">
        <v>18981</v>
      </c>
      <c r="G106" s="17">
        <f t="shared" si="6"/>
        <v>3.9241914276026892</v>
      </c>
      <c r="H106" s="87"/>
    </row>
    <row r="107" spans="1:8" x14ac:dyDescent="0.25">
      <c r="A107" s="64">
        <v>2</v>
      </c>
      <c r="B107" s="80" t="s">
        <v>299</v>
      </c>
      <c r="C107" s="3"/>
      <c r="D107" s="3"/>
      <c r="E107" s="3"/>
      <c r="F107" s="33">
        <v>16048</v>
      </c>
      <c r="G107" s="17">
        <f t="shared" si="6"/>
        <v>3.31781381540319</v>
      </c>
      <c r="H107" s="87"/>
    </row>
    <row r="108" spans="1:8" x14ac:dyDescent="0.25">
      <c r="A108" s="64">
        <v>6</v>
      </c>
      <c r="B108" s="3" t="s">
        <v>381</v>
      </c>
      <c r="E108" s="3"/>
      <c r="F108" s="33">
        <v>13590</v>
      </c>
      <c r="G108" s="17">
        <f t="shared" si="6"/>
        <v>2.8096391918824377</v>
      </c>
      <c r="H108" s="87"/>
    </row>
    <row r="109" spans="1:8" x14ac:dyDescent="0.25">
      <c r="A109" s="64">
        <v>4</v>
      </c>
      <c r="B109" s="3" t="s">
        <v>382</v>
      </c>
      <c r="C109" s="3"/>
      <c r="D109" s="3"/>
      <c r="E109" s="3"/>
      <c r="F109" s="33">
        <v>5668</v>
      </c>
      <c r="G109" s="17">
        <f t="shared" si="6"/>
        <v>1.171820083855015</v>
      </c>
      <c r="H109" s="87"/>
    </row>
    <row r="110" spans="1:8" x14ac:dyDescent="0.25">
      <c r="A110" s="65"/>
      <c r="B110" s="390" t="s">
        <v>104</v>
      </c>
      <c r="C110" s="390"/>
      <c r="D110" s="390"/>
      <c r="E110" s="179"/>
      <c r="F110" s="26">
        <v>483692</v>
      </c>
      <c r="G110" s="88">
        <f t="shared" si="6"/>
        <v>100</v>
      </c>
      <c r="H110" s="89"/>
    </row>
    <row r="111" spans="1:8" x14ac:dyDescent="0.25">
      <c r="C111" s="9"/>
      <c r="D111" s="9"/>
      <c r="E111" s="9"/>
      <c r="F111" s="14"/>
      <c r="G111" s="17"/>
    </row>
    <row r="112" spans="1:8" x14ac:dyDescent="0.25">
      <c r="A112" s="62"/>
      <c r="B112" s="3"/>
      <c r="C112" s="3"/>
      <c r="D112" s="3"/>
      <c r="E112" s="3"/>
      <c r="F112" s="12"/>
      <c r="G112" s="17"/>
    </row>
    <row r="113" spans="1:8" x14ac:dyDescent="0.25">
      <c r="A113" s="63" t="s">
        <v>267</v>
      </c>
      <c r="B113" s="2"/>
      <c r="C113" s="2"/>
      <c r="D113" s="2"/>
      <c r="E113" s="2"/>
      <c r="F113" s="10"/>
      <c r="G113" s="85"/>
      <c r="H113" s="86"/>
    </row>
    <row r="114" spans="1:8" x14ac:dyDescent="0.25">
      <c r="A114" s="64"/>
      <c r="B114" s="8" t="s">
        <v>55</v>
      </c>
      <c r="C114" s="8"/>
      <c r="D114" s="8"/>
      <c r="E114" s="8"/>
      <c r="F114" s="15" t="s">
        <v>54</v>
      </c>
      <c r="G114" s="84" t="s">
        <v>1</v>
      </c>
      <c r="H114" s="87"/>
    </row>
    <row r="115" spans="1:8" x14ac:dyDescent="0.25">
      <c r="A115" s="64"/>
      <c r="B115" s="279" t="s">
        <v>69</v>
      </c>
      <c r="C115" s="3"/>
      <c r="D115" s="3"/>
      <c r="F115" s="33">
        <v>468556</v>
      </c>
      <c r="G115" s="17">
        <f t="shared" ref="G115:G135" si="7">F115/F$136*100</f>
        <v>24.227300930713547</v>
      </c>
      <c r="H115" s="87"/>
    </row>
    <row r="116" spans="1:8" x14ac:dyDescent="0.25">
      <c r="A116" s="64"/>
      <c r="B116" s="279" t="s">
        <v>404</v>
      </c>
      <c r="C116" s="3"/>
      <c r="D116" s="3"/>
      <c r="F116" s="33">
        <v>378166</v>
      </c>
      <c r="G116" s="17">
        <f t="shared" si="7"/>
        <v>19.553567735263702</v>
      </c>
      <c r="H116" s="87"/>
    </row>
    <row r="117" spans="1:8" x14ac:dyDescent="0.25">
      <c r="A117" s="64"/>
      <c r="B117" s="279" t="s">
        <v>405</v>
      </c>
      <c r="D117" s="3"/>
      <c r="F117" s="33">
        <v>142882</v>
      </c>
      <c r="G117" s="17">
        <f t="shared" si="7"/>
        <v>7.3879007238883148</v>
      </c>
      <c r="H117" s="87"/>
    </row>
    <row r="118" spans="1:8" x14ac:dyDescent="0.25">
      <c r="A118" s="64"/>
      <c r="B118" s="279" t="s">
        <v>52</v>
      </c>
      <c r="C118" s="3"/>
      <c r="D118" s="3"/>
      <c r="F118" s="33">
        <v>141990</v>
      </c>
      <c r="G118" s="17">
        <f t="shared" si="7"/>
        <v>7.3417786970010335</v>
      </c>
      <c r="H118" s="87"/>
    </row>
    <row r="119" spans="1:8" x14ac:dyDescent="0.25">
      <c r="A119" s="64"/>
      <c r="B119" s="279" t="s">
        <v>406</v>
      </c>
      <c r="C119" s="3"/>
      <c r="D119" s="3"/>
      <c r="F119" s="33">
        <v>124727</v>
      </c>
      <c r="G119" s="17">
        <f t="shared" si="7"/>
        <v>6.4491726990692859</v>
      </c>
      <c r="H119" s="87"/>
    </row>
    <row r="120" spans="1:8" x14ac:dyDescent="0.25">
      <c r="A120" s="64"/>
      <c r="B120" s="279" t="s">
        <v>407</v>
      </c>
      <c r="D120" s="3"/>
      <c r="F120" s="33">
        <v>123408</v>
      </c>
      <c r="G120" s="17">
        <f t="shared" si="7"/>
        <v>6.3809720785935884</v>
      </c>
      <c r="H120" s="87"/>
    </row>
    <row r="121" spans="1:8" x14ac:dyDescent="0.25">
      <c r="A121" s="64"/>
      <c r="B121" s="279" t="s">
        <v>408</v>
      </c>
      <c r="C121" s="3"/>
      <c r="D121" s="3"/>
      <c r="F121" s="33">
        <v>116316</v>
      </c>
      <c r="G121" s="17">
        <f t="shared" si="7"/>
        <v>6.0142709410548081</v>
      </c>
      <c r="H121" s="87"/>
    </row>
    <row r="122" spans="1:8" x14ac:dyDescent="0.25">
      <c r="A122" s="64"/>
      <c r="B122" s="279" t="s">
        <v>409</v>
      </c>
      <c r="C122" s="3"/>
      <c r="D122" s="3"/>
      <c r="F122" s="33">
        <v>100793</v>
      </c>
      <c r="G122" s="17">
        <f t="shared" si="7"/>
        <v>5.2116339193381593</v>
      </c>
      <c r="H122" s="87"/>
    </row>
    <row r="123" spans="1:8" x14ac:dyDescent="0.25">
      <c r="A123" s="64"/>
      <c r="B123" s="279" t="s">
        <v>410</v>
      </c>
      <c r="C123" s="3"/>
      <c r="D123" s="3"/>
      <c r="F123" s="33">
        <v>71134</v>
      </c>
      <c r="G123" s="17">
        <f t="shared" si="7"/>
        <v>3.678076525336091</v>
      </c>
      <c r="H123" s="87"/>
    </row>
    <row r="124" spans="1:8" x14ac:dyDescent="0.25">
      <c r="A124" s="64"/>
      <c r="B124" s="279" t="s">
        <v>411</v>
      </c>
      <c r="C124" s="3"/>
      <c r="D124" s="3"/>
      <c r="F124" s="33">
        <v>56970</v>
      </c>
      <c r="G124" s="17">
        <f t="shared" si="7"/>
        <v>2.9457083764219236</v>
      </c>
      <c r="H124" s="87"/>
    </row>
    <row r="125" spans="1:8" x14ac:dyDescent="0.25">
      <c r="A125" s="64"/>
      <c r="B125" s="279" t="s">
        <v>76</v>
      </c>
      <c r="C125" s="3"/>
      <c r="D125" s="3"/>
      <c r="F125" s="33">
        <v>52657</v>
      </c>
      <c r="G125" s="17">
        <f t="shared" si="7"/>
        <v>2.722699069286453</v>
      </c>
      <c r="H125" s="87"/>
    </row>
    <row r="126" spans="1:8" x14ac:dyDescent="0.25">
      <c r="A126" s="64"/>
      <c r="B126" s="279" t="s">
        <v>77</v>
      </c>
      <c r="C126" s="3"/>
      <c r="D126" s="3"/>
      <c r="F126" s="33">
        <v>42028</v>
      </c>
      <c r="G126" s="17">
        <f t="shared" si="7"/>
        <v>2.1731127197518099</v>
      </c>
      <c r="H126" s="87"/>
    </row>
    <row r="127" spans="1:8" x14ac:dyDescent="0.25">
      <c r="A127" s="64"/>
      <c r="B127" s="279" t="s">
        <v>412</v>
      </c>
      <c r="C127" s="3"/>
      <c r="D127" s="3"/>
      <c r="F127" s="33">
        <v>28932</v>
      </c>
      <c r="G127" s="17">
        <f t="shared" si="7"/>
        <v>1.4959669079627713</v>
      </c>
      <c r="H127" s="87"/>
    </row>
    <row r="128" spans="1:8" x14ac:dyDescent="0.25">
      <c r="A128" s="64"/>
      <c r="B128" s="279" t="s">
        <v>67</v>
      </c>
      <c r="C128" s="3"/>
      <c r="D128" s="3"/>
      <c r="F128" s="33">
        <v>26299</v>
      </c>
      <c r="G128" s="17">
        <f t="shared" si="7"/>
        <v>1.3598241985522235</v>
      </c>
      <c r="H128" s="87"/>
    </row>
    <row r="129" spans="1:8" x14ac:dyDescent="0.25">
      <c r="A129" s="64"/>
      <c r="B129" s="279" t="s">
        <v>66</v>
      </c>
      <c r="C129" s="3"/>
      <c r="D129" s="3"/>
      <c r="F129" s="33">
        <v>16467</v>
      </c>
      <c r="G129" s="17">
        <f t="shared" si="7"/>
        <v>0.85144777662874882</v>
      </c>
      <c r="H129" s="87"/>
    </row>
    <row r="130" spans="1:8" x14ac:dyDescent="0.25">
      <c r="A130" s="64"/>
      <c r="B130" s="279" t="s">
        <v>413</v>
      </c>
      <c r="C130" s="3"/>
      <c r="D130" s="3"/>
      <c r="F130" s="33">
        <v>12598</v>
      </c>
      <c r="G130" s="17">
        <f t="shared" si="7"/>
        <v>0.65139607032057911</v>
      </c>
      <c r="H130" s="87"/>
    </row>
    <row r="131" spans="1:8" x14ac:dyDescent="0.25">
      <c r="A131" s="64"/>
      <c r="B131" s="279" t="s">
        <v>70</v>
      </c>
      <c r="C131" s="3"/>
      <c r="D131" s="3"/>
      <c r="F131" s="33">
        <v>11545</v>
      </c>
      <c r="G131" s="17">
        <f t="shared" si="7"/>
        <v>0.59694932781799381</v>
      </c>
      <c r="H131" s="87"/>
    </row>
    <row r="132" spans="1:8" x14ac:dyDescent="0.25">
      <c r="A132" s="64"/>
      <c r="B132" s="279" t="s">
        <v>68</v>
      </c>
      <c r="C132" s="3"/>
      <c r="D132" s="3"/>
      <c r="F132" s="33">
        <v>8369</v>
      </c>
      <c r="G132" s="17">
        <f t="shared" si="7"/>
        <v>0.43273009307135468</v>
      </c>
      <c r="H132" s="87"/>
    </row>
    <row r="133" spans="1:8" x14ac:dyDescent="0.25">
      <c r="A133" s="64"/>
      <c r="B133" s="279" t="s">
        <v>189</v>
      </c>
      <c r="C133" s="3"/>
      <c r="D133" s="3"/>
      <c r="F133" s="33">
        <v>7858</v>
      </c>
      <c r="G133" s="17">
        <f t="shared" si="7"/>
        <v>0.4063081695966908</v>
      </c>
      <c r="H133" s="87"/>
    </row>
    <row r="134" spans="1:8" x14ac:dyDescent="0.25">
      <c r="A134" s="64"/>
      <c r="B134" s="279" t="s">
        <v>65</v>
      </c>
      <c r="C134" s="3"/>
      <c r="D134" s="3"/>
      <c r="F134" s="33">
        <v>2304</v>
      </c>
      <c r="G134" s="17">
        <f t="shared" si="7"/>
        <v>0.11913133402275077</v>
      </c>
      <c r="H134" s="87"/>
    </row>
    <row r="135" spans="1:8" x14ac:dyDescent="0.25">
      <c r="A135" s="64"/>
      <c r="B135" s="279" t="s">
        <v>105</v>
      </c>
      <c r="C135" s="27"/>
      <c r="D135" s="18"/>
      <c r="F135" s="33">
        <v>1</v>
      </c>
      <c r="G135" s="17">
        <f t="shared" si="7"/>
        <v>5.1706308169596696E-5</v>
      </c>
      <c r="H135" s="87"/>
    </row>
    <row r="136" spans="1:8" x14ac:dyDescent="0.25">
      <c r="A136" s="65"/>
      <c r="B136" s="389" t="s">
        <v>2</v>
      </c>
      <c r="C136" s="389"/>
      <c r="D136" s="389"/>
      <c r="E136" s="389"/>
      <c r="F136" s="20">
        <v>1934000</v>
      </c>
      <c r="G136" s="90">
        <v>100</v>
      </c>
      <c r="H136" s="89"/>
    </row>
    <row r="137" spans="1:8" x14ac:dyDescent="0.25">
      <c r="A137" s="62"/>
      <c r="B137" s="9"/>
      <c r="C137" s="9"/>
      <c r="D137" s="9"/>
      <c r="E137" s="9"/>
      <c r="F137" s="14"/>
      <c r="G137" s="61"/>
    </row>
    <row r="138" spans="1:8" x14ac:dyDescent="0.25">
      <c r="A138" s="62"/>
      <c r="B138" s="9"/>
      <c r="C138" s="9"/>
      <c r="D138" s="9"/>
      <c r="E138" s="9"/>
      <c r="F138" s="14"/>
      <c r="G138" s="61"/>
    </row>
    <row r="139" spans="1:8" x14ac:dyDescent="0.25">
      <c r="A139" s="91" t="s">
        <v>268</v>
      </c>
      <c r="B139" s="2"/>
      <c r="C139" s="2"/>
      <c r="D139" s="2"/>
      <c r="E139" s="2"/>
      <c r="F139" s="25"/>
      <c r="G139" s="93"/>
      <c r="H139" s="86"/>
    </row>
    <row r="140" spans="1:8" x14ac:dyDescent="0.25">
      <c r="A140" s="64"/>
      <c r="B140" s="3"/>
      <c r="C140" s="3"/>
      <c r="D140" s="3"/>
      <c r="E140" s="3"/>
      <c r="F140" s="14"/>
      <c r="G140" s="61"/>
      <c r="H140" s="87"/>
    </row>
    <row r="141" spans="1:8" x14ac:dyDescent="0.25">
      <c r="A141" s="64"/>
      <c r="B141" s="79" t="s">
        <v>210</v>
      </c>
      <c r="C141" s="3"/>
      <c r="D141" s="3"/>
      <c r="E141" s="3"/>
      <c r="F141" s="15" t="s">
        <v>54</v>
      </c>
      <c r="G141" s="73" t="s">
        <v>53</v>
      </c>
      <c r="H141" s="87"/>
    </row>
    <row r="142" spans="1:8" x14ac:dyDescent="0.25">
      <c r="A142" s="64"/>
      <c r="B142" s="77" t="s">
        <v>211</v>
      </c>
      <c r="C142" s="3"/>
      <c r="D142" s="3"/>
      <c r="E142" s="3"/>
      <c r="F142" s="75">
        <v>1770229</v>
      </c>
      <c r="G142" s="95">
        <f>F142/F$145*100</f>
        <v>91.532006204756982</v>
      </c>
      <c r="H142" s="87"/>
    </row>
    <row r="143" spans="1:8" x14ac:dyDescent="0.25">
      <c r="A143" s="64"/>
      <c r="B143" s="77" t="s">
        <v>212</v>
      </c>
      <c r="C143" s="3"/>
      <c r="D143" s="3"/>
      <c r="E143" s="3"/>
      <c r="F143" s="75">
        <v>57696</v>
      </c>
      <c r="G143" s="95">
        <f t="shared" ref="G143:G144" si="8">F143/F$145*100</f>
        <v>2.9832471561530505</v>
      </c>
      <c r="H143" s="87"/>
    </row>
    <row r="144" spans="1:8" x14ac:dyDescent="0.25">
      <c r="A144" s="64"/>
      <c r="B144" s="77" t="s">
        <v>105</v>
      </c>
      <c r="C144" s="3"/>
      <c r="D144" s="3"/>
      <c r="E144" s="3"/>
      <c r="F144" s="75">
        <v>106075</v>
      </c>
      <c r="G144" s="95">
        <f t="shared" si="8"/>
        <v>5.4847466390899688</v>
      </c>
      <c r="H144" s="87"/>
    </row>
    <row r="145" spans="1:8" x14ac:dyDescent="0.25">
      <c r="A145" s="65"/>
      <c r="B145" s="389" t="s">
        <v>2</v>
      </c>
      <c r="C145" s="389"/>
      <c r="D145" s="389"/>
      <c r="E145" s="389"/>
      <c r="F145" s="20">
        <v>1934000</v>
      </c>
      <c r="G145" s="98">
        <v>100</v>
      </c>
      <c r="H145" s="89"/>
    </row>
    <row r="146" spans="1:8" x14ac:dyDescent="0.25">
      <c r="A146" s="62"/>
      <c r="B146" s="9"/>
      <c r="C146" s="9"/>
      <c r="D146" s="9"/>
      <c r="E146" s="9"/>
      <c r="F146" s="14"/>
      <c r="G146" s="61"/>
    </row>
    <row r="147" spans="1:8" x14ac:dyDescent="0.25">
      <c r="A147" s="62"/>
      <c r="B147" s="3"/>
      <c r="C147" s="3"/>
      <c r="D147" s="3"/>
      <c r="E147" s="3"/>
      <c r="F147" s="12"/>
      <c r="G147" s="17"/>
    </row>
    <row r="148" spans="1:8" x14ac:dyDescent="0.25">
      <c r="A148" s="63" t="s">
        <v>269</v>
      </c>
      <c r="B148" s="2"/>
      <c r="C148" s="2"/>
      <c r="D148" s="2"/>
      <c r="E148" s="2"/>
      <c r="F148" s="10"/>
      <c r="G148" s="85"/>
      <c r="H148" s="86"/>
    </row>
    <row r="149" spans="1:8" x14ac:dyDescent="0.25">
      <c r="A149" s="66" t="s">
        <v>56</v>
      </c>
      <c r="B149" s="8" t="s">
        <v>0</v>
      </c>
      <c r="C149" s="8"/>
      <c r="D149" s="8"/>
      <c r="E149" s="8"/>
      <c r="F149" s="15" t="s">
        <v>54</v>
      </c>
      <c r="G149" s="84" t="s">
        <v>1</v>
      </c>
      <c r="H149" s="87"/>
    </row>
    <row r="150" spans="1:8" x14ac:dyDescent="0.25">
      <c r="A150" s="64">
        <v>1</v>
      </c>
      <c r="B150" s="3" t="s">
        <v>233</v>
      </c>
      <c r="C150" s="3"/>
      <c r="D150" s="3"/>
      <c r="E150" s="3"/>
      <c r="F150" s="33">
        <v>1222858</v>
      </c>
      <c r="G150" s="95">
        <f>F150/F$160*100</f>
        <v>63.229472595656667</v>
      </c>
      <c r="H150" s="87"/>
    </row>
    <row r="151" spans="1:8" x14ac:dyDescent="0.25">
      <c r="A151" s="64">
        <v>2</v>
      </c>
      <c r="B151" s="3" t="s">
        <v>234</v>
      </c>
      <c r="C151" s="3"/>
      <c r="D151" s="3"/>
      <c r="E151" s="3"/>
      <c r="F151" s="33">
        <v>268076</v>
      </c>
      <c r="G151" s="95">
        <f t="shared" ref="G151:G159" si="9">F151/F$160*100</f>
        <v>13.861220268872804</v>
      </c>
      <c r="H151" s="87"/>
    </row>
    <row r="152" spans="1:8" x14ac:dyDescent="0.25">
      <c r="A152" s="64">
        <v>9</v>
      </c>
      <c r="B152" s="3" t="s">
        <v>240</v>
      </c>
      <c r="C152" s="3"/>
      <c r="D152" s="3"/>
      <c r="E152" s="3"/>
      <c r="F152" s="33">
        <v>123073</v>
      </c>
      <c r="G152" s="95">
        <f t="shared" si="9"/>
        <v>6.3636504653567734</v>
      </c>
      <c r="H152" s="87"/>
    </row>
    <row r="153" spans="1:8" x14ac:dyDescent="0.25">
      <c r="A153" s="64">
        <v>6</v>
      </c>
      <c r="B153" s="3" t="s">
        <v>345</v>
      </c>
      <c r="C153" s="3"/>
      <c r="D153" s="3"/>
      <c r="E153" s="3"/>
      <c r="F153" s="33">
        <v>109550</v>
      </c>
      <c r="G153" s="95">
        <f t="shared" si="9"/>
        <v>5.6644260599793173</v>
      </c>
      <c r="H153" s="87"/>
    </row>
    <row r="154" spans="1:8" x14ac:dyDescent="0.25">
      <c r="A154" s="64">
        <v>5</v>
      </c>
      <c r="B154" s="3" t="s">
        <v>236</v>
      </c>
      <c r="E154" s="3"/>
      <c r="F154" s="33">
        <v>109159</v>
      </c>
      <c r="G154" s="95">
        <f t="shared" si="9"/>
        <v>5.644208893485005</v>
      </c>
      <c r="H154" s="87"/>
    </row>
    <row r="155" spans="1:8" x14ac:dyDescent="0.25">
      <c r="A155" s="64">
        <v>8</v>
      </c>
      <c r="B155" s="3" t="s">
        <v>239</v>
      </c>
      <c r="E155" s="3"/>
      <c r="F155" s="33">
        <v>46561</v>
      </c>
      <c r="G155" s="95">
        <f t="shared" si="9"/>
        <v>2.4074974146845918</v>
      </c>
      <c r="H155" s="87"/>
    </row>
    <row r="156" spans="1:8" x14ac:dyDescent="0.25">
      <c r="A156" s="64">
        <v>3</v>
      </c>
      <c r="B156" s="3" t="s">
        <v>235</v>
      </c>
      <c r="C156" s="3"/>
      <c r="D156" s="3"/>
      <c r="E156" s="3"/>
      <c r="F156" s="33">
        <v>46399</v>
      </c>
      <c r="G156" s="95">
        <f t="shared" si="9"/>
        <v>2.3991209927611168</v>
      </c>
      <c r="H156" s="87"/>
    </row>
    <row r="157" spans="1:8" x14ac:dyDescent="0.25">
      <c r="A157" s="64">
        <v>4</v>
      </c>
      <c r="B157" s="3" t="s">
        <v>237</v>
      </c>
      <c r="C157" s="3"/>
      <c r="D157" s="3"/>
      <c r="E157" s="3"/>
      <c r="F157" s="33">
        <v>4754</v>
      </c>
      <c r="G157" s="95">
        <f t="shared" si="9"/>
        <v>0.24581178903826267</v>
      </c>
      <c r="H157" s="87"/>
    </row>
    <row r="158" spans="1:8" x14ac:dyDescent="0.25">
      <c r="A158" s="64">
        <v>7</v>
      </c>
      <c r="B158" s="3" t="s">
        <v>238</v>
      </c>
      <c r="C158" s="3"/>
      <c r="D158" s="3"/>
      <c r="E158" s="3"/>
      <c r="F158" s="33">
        <v>3162</v>
      </c>
      <c r="G158" s="95">
        <f t="shared" si="9"/>
        <v>0.16349534643226474</v>
      </c>
      <c r="H158" s="87"/>
    </row>
    <row r="159" spans="1:8" x14ac:dyDescent="0.25">
      <c r="A159" s="64">
        <v>0</v>
      </c>
      <c r="B159" s="3" t="s">
        <v>346</v>
      </c>
      <c r="C159" s="3"/>
      <c r="D159" s="3"/>
      <c r="E159" s="3"/>
      <c r="F159" s="33">
        <v>408</v>
      </c>
      <c r="G159" s="95">
        <f t="shared" si="9"/>
        <v>2.1096173733195448E-2</v>
      </c>
      <c r="H159" s="87"/>
    </row>
    <row r="160" spans="1:8" x14ac:dyDescent="0.25">
      <c r="A160" s="65"/>
      <c r="B160" s="389" t="s">
        <v>2</v>
      </c>
      <c r="C160" s="389"/>
      <c r="D160" s="389"/>
      <c r="E160" s="389"/>
      <c r="F160" s="20">
        <v>1934000</v>
      </c>
      <c r="G160" s="90">
        <v>100</v>
      </c>
      <c r="H160" s="89"/>
    </row>
    <row r="161" spans="1:8" x14ac:dyDescent="0.25">
      <c r="A161" s="62"/>
      <c r="B161" s="9"/>
      <c r="C161" s="9"/>
      <c r="D161" s="9"/>
      <c r="E161" s="9"/>
      <c r="F161" s="14"/>
      <c r="G161" s="61"/>
    </row>
    <row r="162" spans="1:8" x14ac:dyDescent="0.25">
      <c r="A162" s="62"/>
      <c r="B162" s="9"/>
      <c r="C162" s="9"/>
      <c r="D162" s="9"/>
      <c r="E162" s="9"/>
      <c r="F162" s="14"/>
      <c r="G162" s="61"/>
    </row>
    <row r="163" spans="1:8" x14ac:dyDescent="0.25">
      <c r="A163" s="99" t="s">
        <v>270</v>
      </c>
      <c r="B163" s="2"/>
      <c r="C163" s="2"/>
      <c r="D163" s="2"/>
      <c r="E163" s="2"/>
      <c r="F163" s="25"/>
      <c r="G163" s="93"/>
      <c r="H163" s="86"/>
    </row>
    <row r="164" spans="1:8" x14ac:dyDescent="0.25">
      <c r="A164" s="64"/>
      <c r="B164" s="3"/>
      <c r="C164" s="3"/>
      <c r="D164" s="3"/>
      <c r="E164" s="3"/>
      <c r="F164" s="14"/>
      <c r="G164" s="61"/>
      <c r="H164" s="87"/>
    </row>
    <row r="165" spans="1:8" x14ac:dyDescent="0.25">
      <c r="A165" s="66" t="s">
        <v>56</v>
      </c>
      <c r="B165" s="79" t="s">
        <v>213</v>
      </c>
      <c r="C165" s="3"/>
      <c r="D165" s="3"/>
      <c r="E165" s="3"/>
      <c r="F165" s="15" t="s">
        <v>54</v>
      </c>
      <c r="G165" s="73" t="s">
        <v>53</v>
      </c>
      <c r="H165" s="87"/>
    </row>
    <row r="166" spans="1:8" x14ac:dyDescent="0.25">
      <c r="A166" s="64">
        <v>1</v>
      </c>
      <c r="B166" s="77" t="s">
        <v>214</v>
      </c>
      <c r="C166" s="3"/>
      <c r="D166" s="3"/>
      <c r="E166" s="3"/>
      <c r="F166" s="75">
        <v>16954</v>
      </c>
      <c r="G166" s="95">
        <f>F166/F$169*100</f>
        <v>36.539580594409358</v>
      </c>
      <c r="H166" s="87"/>
    </row>
    <row r="167" spans="1:8" x14ac:dyDescent="0.25">
      <c r="A167" s="64">
        <v>2</v>
      </c>
      <c r="B167" s="77" t="s">
        <v>215</v>
      </c>
      <c r="C167" s="3"/>
      <c r="D167" s="3"/>
      <c r="E167" s="3"/>
      <c r="F167" s="75">
        <v>29355</v>
      </c>
      <c r="G167" s="95">
        <f t="shared" ref="G167:G168" si="10">F167/F$169*100</f>
        <v>63.266449707967844</v>
      </c>
      <c r="H167" s="87"/>
    </row>
    <row r="168" spans="1:8" x14ac:dyDescent="0.25">
      <c r="A168" s="64"/>
      <c r="B168" s="77" t="s">
        <v>105</v>
      </c>
      <c r="C168" s="3"/>
      <c r="D168" s="3"/>
      <c r="E168" s="3"/>
      <c r="F168" s="78">
        <v>90</v>
      </c>
      <c r="G168" s="95">
        <f t="shared" si="10"/>
        <v>0.19396969762279359</v>
      </c>
      <c r="H168" s="87"/>
    </row>
    <row r="169" spans="1:8" x14ac:dyDescent="0.25">
      <c r="A169" s="65"/>
      <c r="B169" s="390" t="s">
        <v>272</v>
      </c>
      <c r="C169" s="390"/>
      <c r="D169" s="390"/>
      <c r="E169" s="390"/>
      <c r="F169" s="100">
        <v>46399</v>
      </c>
      <c r="G169" s="121">
        <v>100</v>
      </c>
      <c r="H169" s="89"/>
    </row>
    <row r="170" spans="1:8" x14ac:dyDescent="0.25">
      <c r="A170" s="62"/>
      <c r="B170" s="9"/>
      <c r="C170" s="9"/>
      <c r="D170" s="9"/>
      <c r="E170" s="9"/>
      <c r="F170" s="14"/>
      <c r="G170" s="61"/>
    </row>
    <row r="171" spans="1:8" x14ac:dyDescent="0.25">
      <c r="A171" s="62"/>
      <c r="B171" s="9"/>
      <c r="C171" s="9"/>
      <c r="D171" s="9"/>
      <c r="E171" s="9"/>
      <c r="F171" s="14"/>
      <c r="G171" s="61"/>
    </row>
    <row r="172" spans="1:8" x14ac:dyDescent="0.25">
      <c r="A172" s="99" t="s">
        <v>271</v>
      </c>
      <c r="B172" s="2"/>
      <c r="C172" s="2"/>
      <c r="D172" s="2"/>
      <c r="E172" s="2"/>
      <c r="F172" s="25"/>
      <c r="G172" s="93"/>
      <c r="H172" s="86"/>
    </row>
    <row r="173" spans="1:8" x14ac:dyDescent="0.25">
      <c r="C173" s="3"/>
      <c r="D173" s="3"/>
      <c r="E173" s="3"/>
      <c r="F173" s="14"/>
      <c r="G173" s="61"/>
      <c r="H173" s="87"/>
    </row>
    <row r="174" spans="1:8" x14ac:dyDescent="0.25">
      <c r="A174" s="66" t="s">
        <v>56</v>
      </c>
      <c r="B174" s="79" t="s">
        <v>216</v>
      </c>
      <c r="C174" s="3"/>
      <c r="D174" s="3"/>
      <c r="E174" s="3"/>
      <c r="F174" s="15" t="s">
        <v>54</v>
      </c>
      <c r="G174" s="73" t="s">
        <v>53</v>
      </c>
      <c r="H174" s="87"/>
    </row>
    <row r="175" spans="1:8" x14ac:dyDescent="0.25">
      <c r="A175" s="68">
        <v>1</v>
      </c>
      <c r="B175" s="77" t="s">
        <v>353</v>
      </c>
      <c r="C175" s="3"/>
      <c r="D175" s="3"/>
      <c r="F175" s="173">
        <v>30612</v>
      </c>
      <c r="G175" s="95">
        <f>F175/F$185*100</f>
        <v>53.057404326123127</v>
      </c>
      <c r="H175" s="87"/>
    </row>
    <row r="176" spans="1:8" x14ac:dyDescent="0.25">
      <c r="A176" s="68">
        <v>2</v>
      </c>
      <c r="B176" s="77" t="s">
        <v>354</v>
      </c>
      <c r="C176" s="3"/>
      <c r="D176" s="3"/>
      <c r="F176" s="173">
        <v>20914</v>
      </c>
      <c r="G176" s="95">
        <f t="shared" ref="G176:G184" si="11">F176/F$185*100</f>
        <v>36.248613422074321</v>
      </c>
      <c r="H176" s="87"/>
    </row>
    <row r="177" spans="1:8" x14ac:dyDescent="0.25">
      <c r="A177" s="68">
        <v>3</v>
      </c>
      <c r="B177" s="77" t="s">
        <v>414</v>
      </c>
      <c r="C177" s="3"/>
      <c r="D177" s="3"/>
      <c r="F177" s="173">
        <v>2478</v>
      </c>
      <c r="G177" s="95">
        <f t="shared" si="11"/>
        <v>4.2949251247920133</v>
      </c>
      <c r="H177" s="87"/>
    </row>
    <row r="178" spans="1:8" x14ac:dyDescent="0.25">
      <c r="A178" s="68">
        <v>4</v>
      </c>
      <c r="B178" s="77" t="s">
        <v>416</v>
      </c>
      <c r="F178" s="173">
        <v>844</v>
      </c>
      <c r="G178" s="95">
        <f t="shared" si="11"/>
        <v>1.4628397115917913</v>
      </c>
      <c r="H178" s="87"/>
    </row>
    <row r="179" spans="1:8" x14ac:dyDescent="0.25">
      <c r="A179" s="68">
        <v>6</v>
      </c>
      <c r="B179" s="77" t="s">
        <v>415</v>
      </c>
      <c r="C179" s="3"/>
      <c r="D179" s="3"/>
      <c r="F179" s="173">
        <v>578</v>
      </c>
      <c r="G179" s="95">
        <f t="shared" si="11"/>
        <v>1.0018025513033832</v>
      </c>
      <c r="H179" s="87"/>
    </row>
    <row r="180" spans="1:8" x14ac:dyDescent="0.25">
      <c r="A180" s="68">
        <v>9</v>
      </c>
      <c r="B180" s="77" t="s">
        <v>419</v>
      </c>
      <c r="F180" s="173">
        <v>554</v>
      </c>
      <c r="G180" s="95">
        <f t="shared" si="11"/>
        <v>0.96020521353300059</v>
      </c>
      <c r="H180" s="87"/>
    </row>
    <row r="181" spans="1:8" x14ac:dyDescent="0.25">
      <c r="A181" s="68">
        <v>5</v>
      </c>
      <c r="B181" s="77" t="s">
        <v>417</v>
      </c>
      <c r="F181" s="173">
        <v>509</v>
      </c>
      <c r="G181" s="95">
        <f t="shared" si="11"/>
        <v>0.88221020521353311</v>
      </c>
      <c r="H181" s="87"/>
    </row>
    <row r="182" spans="1:8" x14ac:dyDescent="0.25">
      <c r="A182" s="339">
        <v>7</v>
      </c>
      <c r="B182" s="77" t="s">
        <v>418</v>
      </c>
      <c r="D182" s="3"/>
      <c r="F182" s="173">
        <v>406</v>
      </c>
      <c r="G182" s="95">
        <f t="shared" si="11"/>
        <v>0.7036882972823072</v>
      </c>
      <c r="H182" s="87"/>
    </row>
    <row r="183" spans="1:8" x14ac:dyDescent="0.25">
      <c r="A183" s="68">
        <v>8</v>
      </c>
      <c r="B183" s="77" t="s">
        <v>355</v>
      </c>
      <c r="C183" s="3"/>
      <c r="D183" s="3"/>
      <c r="F183" s="173">
        <v>135</v>
      </c>
      <c r="G183" s="95">
        <f t="shared" si="11"/>
        <v>0.23398502495840268</v>
      </c>
      <c r="H183" s="87"/>
    </row>
    <row r="184" spans="1:8" x14ac:dyDescent="0.25">
      <c r="A184" s="387"/>
      <c r="B184" s="388" t="s">
        <v>105</v>
      </c>
      <c r="C184" s="3"/>
      <c r="D184" s="3"/>
      <c r="F184" s="173">
        <v>666</v>
      </c>
      <c r="G184" s="95">
        <f t="shared" si="11"/>
        <v>1.1543261231281199</v>
      </c>
      <c r="H184" s="87"/>
    </row>
    <row r="185" spans="1:8" x14ac:dyDescent="0.25">
      <c r="A185" s="65"/>
      <c r="B185" s="390" t="s">
        <v>273</v>
      </c>
      <c r="C185" s="390"/>
      <c r="D185" s="390"/>
      <c r="E185" s="122"/>
      <c r="F185" s="100">
        <v>57696</v>
      </c>
      <c r="G185" s="121">
        <v>100</v>
      </c>
      <c r="H185" s="89"/>
    </row>
  </sheetData>
  <mergeCells count="14">
    <mergeCell ref="C15:E15"/>
    <mergeCell ref="B34:E34"/>
    <mergeCell ref="B46:E46"/>
    <mergeCell ref="A2:H2"/>
    <mergeCell ref="A4:H4"/>
    <mergeCell ref="B56:E56"/>
    <mergeCell ref="B160:E160"/>
    <mergeCell ref="B185:D185"/>
    <mergeCell ref="B110:D110"/>
    <mergeCell ref="B65:E65"/>
    <mergeCell ref="B95:E95"/>
    <mergeCell ref="B136:E136"/>
    <mergeCell ref="B145:E145"/>
    <mergeCell ref="B169:E169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6" max="7" man="1"/>
    <brk id="13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78"/>
  <sheetViews>
    <sheetView zoomScaleNormal="100" zoomScaleSheetLayoutView="80" workbookViewId="0">
      <pane xSplit="4" ySplit="11" topLeftCell="E30" activePane="bottomRight" state="frozen"/>
      <selection pane="topRight" activeCell="D1" sqref="D1"/>
      <selection pane="bottomLeft" activeCell="A13" sqref="A13"/>
      <selection pane="bottomRight" activeCell="C39" sqref="C39:D39"/>
    </sheetView>
  </sheetViews>
  <sheetFormatPr defaultRowHeight="13.2" x14ac:dyDescent="0.25"/>
  <cols>
    <col min="1" max="1" width="13.6640625" customWidth="1"/>
    <col min="2" max="2" width="13.88671875" style="109" customWidth="1"/>
    <col min="3" max="3" width="8.5546875" style="109" customWidth="1"/>
    <col min="4" max="4" width="35.5546875" style="109" customWidth="1"/>
    <col min="7" max="7" width="9.5546875" customWidth="1"/>
    <col min="8" max="10" width="8.6640625" customWidth="1"/>
    <col min="13" max="13" width="9.5546875" customWidth="1"/>
    <col min="14" max="16" width="8.6640625" customWidth="1"/>
    <col min="19" max="19" width="9.6640625" customWidth="1"/>
    <col min="20" max="22" width="8.6640625" customWidth="1"/>
  </cols>
  <sheetData>
    <row r="1" spans="1:22" x14ac:dyDescent="0.25">
      <c r="A1" s="3"/>
      <c r="B1" s="16"/>
      <c r="C1" s="16"/>
      <c r="D1" s="16"/>
      <c r="E1" s="3"/>
      <c r="F1" s="70"/>
      <c r="H1" s="70"/>
      <c r="J1" s="70"/>
      <c r="L1" s="70"/>
      <c r="N1" s="70"/>
    </row>
    <row r="2" spans="1:22" x14ac:dyDescent="0.25">
      <c r="A2" s="463" t="s">
        <v>403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  <c r="Q2" s="463"/>
      <c r="R2" s="463"/>
      <c r="S2" s="463"/>
      <c r="T2" s="463"/>
      <c r="U2" s="463"/>
      <c r="V2" s="463"/>
    </row>
    <row r="3" spans="1:22" x14ac:dyDescent="0.25">
      <c r="A3" s="3"/>
      <c r="B3" s="16"/>
      <c r="E3" s="11"/>
      <c r="F3" s="70"/>
      <c r="H3" s="70"/>
      <c r="J3" s="70"/>
      <c r="L3" s="70"/>
      <c r="N3" s="70"/>
    </row>
    <row r="4" spans="1:22" x14ac:dyDescent="0.25">
      <c r="A4" s="392" t="s">
        <v>61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</row>
    <row r="5" spans="1:22" x14ac:dyDescent="0.25">
      <c r="F5" s="70"/>
      <c r="H5" s="70"/>
      <c r="J5" s="70"/>
      <c r="L5" s="70"/>
      <c r="N5" s="70"/>
    </row>
    <row r="6" spans="1:22" x14ac:dyDescent="0.25">
      <c r="A6" s="1" t="s">
        <v>294</v>
      </c>
      <c r="B6" s="28"/>
      <c r="F6" s="70"/>
      <c r="H6" s="70"/>
      <c r="J6" s="70"/>
      <c r="L6" s="70"/>
      <c r="N6" s="70"/>
    </row>
    <row r="7" spans="1:22" ht="13.8" thickBot="1" x14ac:dyDescent="0.3"/>
    <row r="8" spans="1:22" ht="13.5" customHeight="1" thickBot="1" x14ac:dyDescent="0.3">
      <c r="A8" s="445" t="s">
        <v>293</v>
      </c>
      <c r="B8" s="445" t="s">
        <v>7</v>
      </c>
      <c r="C8" s="445" t="s">
        <v>56</v>
      </c>
      <c r="D8" s="445" t="s">
        <v>243</v>
      </c>
      <c r="E8" s="456" t="s">
        <v>181</v>
      </c>
      <c r="F8" s="457"/>
      <c r="G8" s="457"/>
      <c r="H8" s="457"/>
      <c r="I8" s="457"/>
      <c r="J8" s="457"/>
      <c r="K8" s="458"/>
      <c r="L8" s="458"/>
      <c r="M8" s="458"/>
      <c r="N8" s="458"/>
      <c r="O8" s="458"/>
      <c r="P8" s="458"/>
      <c r="Q8" s="457"/>
      <c r="R8" s="457"/>
      <c r="S8" s="457"/>
      <c r="T8" s="457"/>
      <c r="U8" s="457"/>
      <c r="V8" s="459"/>
    </row>
    <row r="9" spans="1:22" ht="13.5" customHeight="1" thickBot="1" x14ac:dyDescent="0.3">
      <c r="A9" s="446"/>
      <c r="B9" s="446"/>
      <c r="C9" s="446"/>
      <c r="D9" s="446"/>
      <c r="E9" s="461" t="s">
        <v>206</v>
      </c>
      <c r="F9" s="458"/>
      <c r="G9" s="458"/>
      <c r="H9" s="458"/>
      <c r="I9" s="458"/>
      <c r="J9" s="462"/>
      <c r="K9" s="460" t="s">
        <v>207</v>
      </c>
      <c r="L9" s="460"/>
      <c r="M9" s="460"/>
      <c r="N9" s="460"/>
      <c r="O9" s="460"/>
      <c r="P9" s="460"/>
      <c r="Q9" s="461" t="s">
        <v>208</v>
      </c>
      <c r="R9" s="458"/>
      <c r="S9" s="458"/>
      <c r="T9" s="458"/>
      <c r="U9" s="458"/>
      <c r="V9" s="462"/>
    </row>
    <row r="10" spans="1:22" ht="13.8" thickBot="1" x14ac:dyDescent="0.3">
      <c r="A10" s="446"/>
      <c r="B10" s="446"/>
      <c r="C10" s="446"/>
      <c r="D10" s="446"/>
      <c r="E10" s="464" t="s">
        <v>203</v>
      </c>
      <c r="F10" s="466" t="s">
        <v>218</v>
      </c>
      <c r="G10" s="460"/>
      <c r="H10" s="460"/>
      <c r="I10" s="460"/>
      <c r="J10" s="467"/>
      <c r="K10" s="468" t="s">
        <v>203</v>
      </c>
      <c r="L10" s="466" t="s">
        <v>218</v>
      </c>
      <c r="M10" s="460"/>
      <c r="N10" s="460"/>
      <c r="O10" s="460"/>
      <c r="P10" s="460"/>
      <c r="Q10" s="464" t="s">
        <v>203</v>
      </c>
      <c r="R10" s="466" t="s">
        <v>218</v>
      </c>
      <c r="S10" s="460"/>
      <c r="T10" s="460"/>
      <c r="U10" s="460"/>
      <c r="V10" s="467"/>
    </row>
    <row r="11" spans="1:22" ht="13.8" thickBot="1" x14ac:dyDescent="0.3">
      <c r="A11" s="447"/>
      <c r="B11" s="447"/>
      <c r="C11" s="447"/>
      <c r="D11" s="447"/>
      <c r="E11" s="465"/>
      <c r="F11" s="312" t="s">
        <v>219</v>
      </c>
      <c r="G11" s="312" t="s">
        <v>220</v>
      </c>
      <c r="H11" s="312" t="s">
        <v>221</v>
      </c>
      <c r="I11" s="312" t="s">
        <v>222</v>
      </c>
      <c r="J11" s="313" t="s">
        <v>223</v>
      </c>
      <c r="K11" s="469"/>
      <c r="L11" s="312" t="s">
        <v>219</v>
      </c>
      <c r="M11" s="312" t="s">
        <v>220</v>
      </c>
      <c r="N11" s="312" t="s">
        <v>221</v>
      </c>
      <c r="O11" s="312" t="s">
        <v>222</v>
      </c>
      <c r="P11" s="314" t="s">
        <v>223</v>
      </c>
      <c r="Q11" s="465"/>
      <c r="R11" s="312" t="s">
        <v>219</v>
      </c>
      <c r="S11" s="312" t="s">
        <v>220</v>
      </c>
      <c r="T11" s="312" t="s">
        <v>221</v>
      </c>
      <c r="U11" s="312" t="s">
        <v>222</v>
      </c>
      <c r="V11" s="313" t="s">
        <v>223</v>
      </c>
    </row>
    <row r="12" spans="1:22" ht="13.8" x14ac:dyDescent="0.25">
      <c r="A12" s="470" t="s">
        <v>228</v>
      </c>
      <c r="B12" s="308" t="s">
        <v>347</v>
      </c>
      <c r="C12" s="309" t="s">
        <v>124</v>
      </c>
      <c r="D12" s="308" t="s">
        <v>33</v>
      </c>
      <c r="E12" s="310">
        <v>3609</v>
      </c>
      <c r="F12" s="311">
        <v>30</v>
      </c>
      <c r="G12" s="311">
        <v>19</v>
      </c>
      <c r="H12" s="311">
        <v>9</v>
      </c>
      <c r="I12" s="311">
        <v>39</v>
      </c>
      <c r="J12" s="311">
        <v>69</v>
      </c>
      <c r="K12" s="310">
        <v>19969</v>
      </c>
      <c r="L12" s="311">
        <v>67.900000000000006</v>
      </c>
      <c r="M12" s="311">
        <v>47</v>
      </c>
      <c r="N12" s="311">
        <v>18</v>
      </c>
      <c r="O12" s="311">
        <v>96</v>
      </c>
      <c r="P12" s="311">
        <v>160</v>
      </c>
      <c r="Q12" s="311">
        <v>308</v>
      </c>
      <c r="R12" s="311">
        <v>114.7</v>
      </c>
      <c r="S12" s="311">
        <v>75.5</v>
      </c>
      <c r="T12" s="311">
        <v>31</v>
      </c>
      <c r="U12" s="311">
        <v>148.5</v>
      </c>
      <c r="V12" s="311">
        <v>269</v>
      </c>
    </row>
    <row r="13" spans="1:22" ht="13.8" x14ac:dyDescent="0.25">
      <c r="A13" s="454"/>
      <c r="B13" s="304" t="s">
        <v>350</v>
      </c>
      <c r="C13" s="307" t="s">
        <v>130</v>
      </c>
      <c r="D13" s="304" t="s">
        <v>402</v>
      </c>
      <c r="E13" s="305">
        <v>4599</v>
      </c>
      <c r="F13" s="306">
        <v>37.5</v>
      </c>
      <c r="G13" s="306">
        <v>24</v>
      </c>
      <c r="H13" s="306">
        <v>13</v>
      </c>
      <c r="I13" s="306">
        <v>47</v>
      </c>
      <c r="J13" s="306">
        <v>84</v>
      </c>
      <c r="K13" s="305">
        <v>10209</v>
      </c>
      <c r="L13" s="306">
        <v>89.1</v>
      </c>
      <c r="M13" s="306">
        <v>54</v>
      </c>
      <c r="N13" s="306">
        <v>20</v>
      </c>
      <c r="O13" s="306">
        <v>121</v>
      </c>
      <c r="P13" s="306">
        <v>224</v>
      </c>
      <c r="Q13" s="306">
        <v>256</v>
      </c>
      <c r="R13" s="306">
        <v>172.4</v>
      </c>
      <c r="S13" s="306">
        <v>114.5</v>
      </c>
      <c r="T13" s="306">
        <v>44.5</v>
      </c>
      <c r="U13" s="306">
        <v>256.5</v>
      </c>
      <c r="V13" s="306">
        <v>392</v>
      </c>
    </row>
    <row r="14" spans="1:22" ht="13.8" x14ac:dyDescent="0.25">
      <c r="A14" s="454"/>
      <c r="B14" s="448" t="s">
        <v>351</v>
      </c>
      <c r="C14" s="307" t="s">
        <v>131</v>
      </c>
      <c r="D14" s="304" t="s">
        <v>25</v>
      </c>
      <c r="E14" s="305">
        <v>8175</v>
      </c>
      <c r="F14" s="306">
        <v>89.1</v>
      </c>
      <c r="G14" s="306">
        <v>61</v>
      </c>
      <c r="H14" s="306">
        <v>24</v>
      </c>
      <c r="I14" s="306">
        <v>130</v>
      </c>
      <c r="J14" s="306">
        <v>204</v>
      </c>
      <c r="K14" s="305">
        <v>12405</v>
      </c>
      <c r="L14" s="306">
        <v>110.3</v>
      </c>
      <c r="M14" s="306">
        <v>64</v>
      </c>
      <c r="N14" s="306">
        <v>18</v>
      </c>
      <c r="O14" s="306">
        <v>166</v>
      </c>
      <c r="P14" s="306">
        <v>287</v>
      </c>
      <c r="Q14" s="306">
        <v>88</v>
      </c>
      <c r="R14" s="306">
        <v>138.69999999999999</v>
      </c>
      <c r="S14" s="306">
        <v>70.5</v>
      </c>
      <c r="T14" s="306">
        <v>22</v>
      </c>
      <c r="U14" s="306">
        <v>199.5</v>
      </c>
      <c r="V14" s="306">
        <v>321</v>
      </c>
    </row>
    <row r="15" spans="1:22" ht="13.8" x14ac:dyDescent="0.25">
      <c r="A15" s="454"/>
      <c r="B15" s="448"/>
      <c r="C15" s="307" t="s">
        <v>132</v>
      </c>
      <c r="D15" s="304" t="s">
        <v>106</v>
      </c>
      <c r="E15" s="305">
        <v>6486</v>
      </c>
      <c r="F15" s="306">
        <v>50.6</v>
      </c>
      <c r="G15" s="306">
        <v>28</v>
      </c>
      <c r="H15" s="306">
        <v>14</v>
      </c>
      <c r="I15" s="306">
        <v>67</v>
      </c>
      <c r="J15" s="306">
        <v>127</v>
      </c>
      <c r="K15" s="305">
        <v>10528</v>
      </c>
      <c r="L15" s="306">
        <v>79.099999999999994</v>
      </c>
      <c r="M15" s="306">
        <v>43</v>
      </c>
      <c r="N15" s="306">
        <v>14</v>
      </c>
      <c r="O15" s="306">
        <v>113</v>
      </c>
      <c r="P15" s="306">
        <v>202</v>
      </c>
      <c r="Q15" s="306">
        <v>360</v>
      </c>
      <c r="R15" s="306">
        <v>156.9</v>
      </c>
      <c r="S15" s="306">
        <v>100</v>
      </c>
      <c r="T15" s="306">
        <v>35</v>
      </c>
      <c r="U15" s="306">
        <v>223</v>
      </c>
      <c r="V15" s="306">
        <v>409.5</v>
      </c>
    </row>
    <row r="16" spans="1:22" ht="13.8" x14ac:dyDescent="0.25">
      <c r="A16" s="454"/>
      <c r="B16" s="448"/>
      <c r="C16" s="307" t="s">
        <v>133</v>
      </c>
      <c r="D16" s="304" t="s">
        <v>27</v>
      </c>
      <c r="E16" s="305">
        <v>10822</v>
      </c>
      <c r="F16" s="306">
        <v>63.8</v>
      </c>
      <c r="G16" s="306">
        <v>40</v>
      </c>
      <c r="H16" s="306">
        <v>14</v>
      </c>
      <c r="I16" s="306">
        <v>92</v>
      </c>
      <c r="J16" s="306">
        <v>156</v>
      </c>
      <c r="K16" s="305">
        <v>20784</v>
      </c>
      <c r="L16" s="306">
        <v>74</v>
      </c>
      <c r="M16" s="306">
        <v>36</v>
      </c>
      <c r="N16" s="306">
        <v>5</v>
      </c>
      <c r="O16" s="306">
        <v>108</v>
      </c>
      <c r="P16" s="306">
        <v>204</v>
      </c>
      <c r="Q16" s="306">
        <v>251</v>
      </c>
      <c r="R16" s="306">
        <v>215.8</v>
      </c>
      <c r="S16" s="306">
        <v>161</v>
      </c>
      <c r="T16" s="306">
        <v>58</v>
      </c>
      <c r="U16" s="306">
        <v>334</v>
      </c>
      <c r="V16" s="306">
        <v>480</v>
      </c>
    </row>
    <row r="17" spans="1:22" ht="13.8" x14ac:dyDescent="0.25">
      <c r="A17" s="454"/>
      <c r="B17" s="448"/>
      <c r="C17" s="307" t="s">
        <v>134</v>
      </c>
      <c r="D17" s="304" t="s">
        <v>28</v>
      </c>
      <c r="E17" s="305">
        <v>2654</v>
      </c>
      <c r="F17" s="306">
        <v>32.6</v>
      </c>
      <c r="G17" s="306">
        <v>22</v>
      </c>
      <c r="H17" s="306">
        <v>13</v>
      </c>
      <c r="I17" s="306">
        <v>40</v>
      </c>
      <c r="J17" s="306">
        <v>71</v>
      </c>
      <c r="K17" s="305">
        <v>4809</v>
      </c>
      <c r="L17" s="306">
        <v>53.9</v>
      </c>
      <c r="M17" s="306">
        <v>30</v>
      </c>
      <c r="N17" s="306">
        <v>12</v>
      </c>
      <c r="O17" s="306">
        <v>72</v>
      </c>
      <c r="P17" s="306">
        <v>133</v>
      </c>
      <c r="Q17" s="306">
        <v>22</v>
      </c>
      <c r="R17" s="306">
        <v>106</v>
      </c>
      <c r="S17" s="306">
        <v>53</v>
      </c>
      <c r="T17" s="306">
        <v>14</v>
      </c>
      <c r="U17" s="306">
        <v>152</v>
      </c>
      <c r="V17" s="306">
        <v>257</v>
      </c>
    </row>
    <row r="18" spans="1:22" ht="13.8" x14ac:dyDescent="0.25">
      <c r="A18" s="454"/>
      <c r="B18" s="451" t="s">
        <v>352</v>
      </c>
      <c r="C18" s="307" t="s">
        <v>137</v>
      </c>
      <c r="D18" s="304" t="s">
        <v>26</v>
      </c>
      <c r="E18" s="305">
        <v>8022</v>
      </c>
      <c r="F18" s="306">
        <v>69.8</v>
      </c>
      <c r="G18" s="306">
        <v>40</v>
      </c>
      <c r="H18" s="306">
        <v>17</v>
      </c>
      <c r="I18" s="306">
        <v>93</v>
      </c>
      <c r="J18" s="306">
        <v>177</v>
      </c>
      <c r="K18" s="305">
        <v>14911</v>
      </c>
      <c r="L18" s="306">
        <v>153</v>
      </c>
      <c r="M18" s="306">
        <v>106</v>
      </c>
      <c r="N18" s="306">
        <v>39</v>
      </c>
      <c r="O18" s="306">
        <v>226</v>
      </c>
      <c r="P18" s="306">
        <v>363</v>
      </c>
      <c r="Q18" s="306">
        <v>306</v>
      </c>
      <c r="R18" s="306">
        <v>191.4</v>
      </c>
      <c r="S18" s="306">
        <v>128.5</v>
      </c>
      <c r="T18" s="306">
        <v>45</v>
      </c>
      <c r="U18" s="306">
        <v>293</v>
      </c>
      <c r="V18" s="306">
        <v>439</v>
      </c>
    </row>
    <row r="19" spans="1:22" ht="13.8" x14ac:dyDescent="0.25">
      <c r="A19" s="454"/>
      <c r="B19" s="452"/>
      <c r="C19" s="307" t="s">
        <v>139</v>
      </c>
      <c r="D19" s="304" t="s">
        <v>19</v>
      </c>
      <c r="E19" s="305">
        <v>7799</v>
      </c>
      <c r="F19" s="306">
        <v>38.4</v>
      </c>
      <c r="G19" s="306">
        <v>23</v>
      </c>
      <c r="H19" s="306">
        <v>12</v>
      </c>
      <c r="I19" s="306">
        <v>46</v>
      </c>
      <c r="J19" s="306">
        <v>83</v>
      </c>
      <c r="K19" s="305">
        <v>13066</v>
      </c>
      <c r="L19" s="306">
        <v>105.8</v>
      </c>
      <c r="M19" s="306">
        <v>74</v>
      </c>
      <c r="N19" s="306">
        <v>26</v>
      </c>
      <c r="O19" s="306">
        <v>154</v>
      </c>
      <c r="P19" s="306">
        <v>248</v>
      </c>
      <c r="Q19" s="306">
        <v>232</v>
      </c>
      <c r="R19" s="306">
        <v>227.8</v>
      </c>
      <c r="S19" s="306">
        <v>160</v>
      </c>
      <c r="T19" s="306">
        <v>59</v>
      </c>
      <c r="U19" s="306">
        <v>328</v>
      </c>
      <c r="V19" s="306">
        <v>555</v>
      </c>
    </row>
    <row r="20" spans="1:22" ht="13.8" x14ac:dyDescent="0.25">
      <c r="A20" s="454"/>
      <c r="B20" s="453"/>
      <c r="C20" s="307" t="s">
        <v>389</v>
      </c>
      <c r="D20" s="343" t="s">
        <v>388</v>
      </c>
      <c r="E20" s="305">
        <v>13029</v>
      </c>
      <c r="F20" s="306">
        <v>33.1</v>
      </c>
      <c r="G20" s="306">
        <v>19</v>
      </c>
      <c r="H20" s="306">
        <v>8</v>
      </c>
      <c r="I20" s="306">
        <v>42</v>
      </c>
      <c r="J20" s="306">
        <v>83</v>
      </c>
      <c r="K20" s="305">
        <v>24222</v>
      </c>
      <c r="L20" s="306">
        <v>74.7</v>
      </c>
      <c r="M20" s="306">
        <v>44</v>
      </c>
      <c r="N20" s="306">
        <v>14</v>
      </c>
      <c r="O20" s="306">
        <v>104</v>
      </c>
      <c r="P20" s="306">
        <v>190</v>
      </c>
      <c r="Q20" s="306">
        <v>1278</v>
      </c>
      <c r="R20" s="306">
        <v>159.5</v>
      </c>
      <c r="S20" s="306">
        <v>106</v>
      </c>
      <c r="T20" s="306">
        <v>38</v>
      </c>
      <c r="U20" s="306">
        <v>234</v>
      </c>
      <c r="V20" s="306">
        <v>387</v>
      </c>
    </row>
    <row r="21" spans="1:22" ht="13.8" x14ac:dyDescent="0.25">
      <c r="A21" s="454"/>
      <c r="B21" s="448" t="s">
        <v>282</v>
      </c>
      <c r="C21" s="307" t="s">
        <v>140</v>
      </c>
      <c r="D21" s="304" t="s">
        <v>17</v>
      </c>
      <c r="E21" s="306">
        <v>1218</v>
      </c>
      <c r="F21" s="306">
        <v>6</v>
      </c>
      <c r="G21" s="306">
        <v>3</v>
      </c>
      <c r="H21" s="306">
        <v>2</v>
      </c>
      <c r="I21" s="306">
        <v>6</v>
      </c>
      <c r="J21" s="306">
        <v>13</v>
      </c>
      <c r="K21" s="305">
        <v>4575</v>
      </c>
      <c r="L21" s="306">
        <v>5.9</v>
      </c>
      <c r="M21" s="306">
        <v>2</v>
      </c>
      <c r="N21" s="306">
        <v>1</v>
      </c>
      <c r="O21" s="306">
        <v>4</v>
      </c>
      <c r="P21" s="306">
        <v>12</v>
      </c>
      <c r="Q21" s="306">
        <v>381</v>
      </c>
      <c r="R21" s="306">
        <v>5.4</v>
      </c>
      <c r="S21" s="306">
        <v>2</v>
      </c>
      <c r="T21" s="306">
        <v>1</v>
      </c>
      <c r="U21" s="306">
        <v>2</v>
      </c>
      <c r="V21" s="306">
        <v>7</v>
      </c>
    </row>
    <row r="22" spans="1:22" ht="13.8" x14ac:dyDescent="0.25">
      <c r="A22" s="454"/>
      <c r="B22" s="448"/>
      <c r="C22" s="307" t="s">
        <v>141</v>
      </c>
      <c r="D22" s="304" t="s">
        <v>18</v>
      </c>
      <c r="E22" s="305">
        <v>3630</v>
      </c>
      <c r="F22" s="306">
        <v>37.5</v>
      </c>
      <c r="G22" s="306">
        <v>24</v>
      </c>
      <c r="H22" s="306">
        <v>13</v>
      </c>
      <c r="I22" s="306">
        <v>46</v>
      </c>
      <c r="J22" s="306">
        <v>82</v>
      </c>
      <c r="K22" s="305">
        <v>11256</v>
      </c>
      <c r="L22" s="306">
        <v>107.5</v>
      </c>
      <c r="M22" s="306">
        <v>68</v>
      </c>
      <c r="N22" s="306">
        <v>24</v>
      </c>
      <c r="O22" s="306">
        <v>154</v>
      </c>
      <c r="P22" s="306">
        <v>265</v>
      </c>
      <c r="Q22" s="306">
        <v>321</v>
      </c>
      <c r="R22" s="306">
        <v>150.1</v>
      </c>
      <c r="S22" s="306">
        <v>88</v>
      </c>
      <c r="T22" s="306">
        <v>30</v>
      </c>
      <c r="U22" s="306">
        <v>208</v>
      </c>
      <c r="V22" s="306">
        <v>348</v>
      </c>
    </row>
    <row r="23" spans="1:22" ht="13.8" x14ac:dyDescent="0.25">
      <c r="A23" s="454"/>
      <c r="B23" s="448"/>
      <c r="C23" s="307" t="s">
        <v>142</v>
      </c>
      <c r="D23" s="304" t="s">
        <v>20</v>
      </c>
      <c r="E23" s="305">
        <v>3470</v>
      </c>
      <c r="F23" s="306">
        <v>17.600000000000001</v>
      </c>
      <c r="G23" s="306">
        <v>13</v>
      </c>
      <c r="H23" s="306">
        <v>8</v>
      </c>
      <c r="I23" s="306">
        <v>22</v>
      </c>
      <c r="J23" s="306">
        <v>35</v>
      </c>
      <c r="K23" s="305">
        <v>12431</v>
      </c>
      <c r="L23" s="306">
        <v>45.1</v>
      </c>
      <c r="M23" s="306">
        <v>28</v>
      </c>
      <c r="N23" s="306">
        <v>13</v>
      </c>
      <c r="O23" s="306">
        <v>61</v>
      </c>
      <c r="P23" s="306">
        <v>105</v>
      </c>
      <c r="Q23" s="306">
        <v>1149</v>
      </c>
      <c r="R23" s="306">
        <v>40.299999999999997</v>
      </c>
      <c r="S23" s="306">
        <v>19</v>
      </c>
      <c r="T23" s="306">
        <v>9</v>
      </c>
      <c r="U23" s="306">
        <v>45</v>
      </c>
      <c r="V23" s="306">
        <v>101</v>
      </c>
    </row>
    <row r="24" spans="1:22" ht="13.8" x14ac:dyDescent="0.25">
      <c r="A24" s="454"/>
      <c r="B24" s="448" t="s">
        <v>284</v>
      </c>
      <c r="C24" s="307" t="s">
        <v>144</v>
      </c>
      <c r="D24" s="304" t="s">
        <v>38</v>
      </c>
      <c r="E24" s="305">
        <v>12348</v>
      </c>
      <c r="F24" s="306">
        <v>39</v>
      </c>
      <c r="G24" s="306">
        <v>22</v>
      </c>
      <c r="H24" s="306">
        <v>8</v>
      </c>
      <c r="I24" s="306">
        <v>54</v>
      </c>
      <c r="J24" s="306">
        <v>100</v>
      </c>
      <c r="K24" s="305">
        <v>18349</v>
      </c>
      <c r="L24" s="306">
        <v>67.2</v>
      </c>
      <c r="M24" s="306">
        <v>38</v>
      </c>
      <c r="N24" s="306">
        <v>11</v>
      </c>
      <c r="O24" s="306">
        <v>101</v>
      </c>
      <c r="P24" s="306">
        <v>175</v>
      </c>
      <c r="Q24" s="306">
        <v>803</v>
      </c>
      <c r="R24" s="306">
        <v>158.6</v>
      </c>
      <c r="S24" s="306">
        <v>98</v>
      </c>
      <c r="T24" s="306">
        <v>32</v>
      </c>
      <c r="U24" s="306">
        <v>234</v>
      </c>
      <c r="V24" s="306">
        <v>397</v>
      </c>
    </row>
    <row r="25" spans="1:22" ht="13.8" x14ac:dyDescent="0.25">
      <c r="A25" s="454"/>
      <c r="B25" s="448"/>
      <c r="C25" s="307" t="s">
        <v>145</v>
      </c>
      <c r="D25" s="304" t="s">
        <v>39</v>
      </c>
      <c r="E25" s="305">
        <v>7750</v>
      </c>
      <c r="F25" s="306">
        <v>12.9</v>
      </c>
      <c r="G25" s="306">
        <v>6</v>
      </c>
      <c r="H25" s="306">
        <v>2</v>
      </c>
      <c r="I25" s="306">
        <v>15</v>
      </c>
      <c r="J25" s="306">
        <v>33</v>
      </c>
      <c r="K25" s="305">
        <v>13290</v>
      </c>
      <c r="L25" s="306">
        <v>26.9</v>
      </c>
      <c r="M25" s="306">
        <v>12</v>
      </c>
      <c r="N25" s="306">
        <v>4</v>
      </c>
      <c r="O25" s="306">
        <v>35</v>
      </c>
      <c r="P25" s="306">
        <v>73</v>
      </c>
      <c r="Q25" s="306">
        <v>598</v>
      </c>
      <c r="R25" s="306">
        <v>46.4</v>
      </c>
      <c r="S25" s="306">
        <v>27</v>
      </c>
      <c r="T25" s="306">
        <v>10</v>
      </c>
      <c r="U25" s="306">
        <v>65</v>
      </c>
      <c r="V25" s="306">
        <v>110</v>
      </c>
    </row>
    <row r="26" spans="1:22" ht="13.8" x14ac:dyDescent="0.25">
      <c r="A26" s="454"/>
      <c r="B26" s="448"/>
      <c r="C26" s="307" t="s">
        <v>146</v>
      </c>
      <c r="D26" s="304" t="s">
        <v>42</v>
      </c>
      <c r="E26" s="305">
        <v>14656</v>
      </c>
      <c r="F26" s="306">
        <v>46.1</v>
      </c>
      <c r="G26" s="306">
        <v>29</v>
      </c>
      <c r="H26" s="306">
        <v>11</v>
      </c>
      <c r="I26" s="306">
        <v>65</v>
      </c>
      <c r="J26" s="306">
        <v>113</v>
      </c>
      <c r="K26" s="305">
        <v>26104</v>
      </c>
      <c r="L26" s="306">
        <v>78.3</v>
      </c>
      <c r="M26" s="306">
        <v>51</v>
      </c>
      <c r="N26" s="306">
        <v>18</v>
      </c>
      <c r="O26" s="306">
        <v>114</v>
      </c>
      <c r="P26" s="306">
        <v>191</v>
      </c>
      <c r="Q26" s="306">
        <v>216</v>
      </c>
      <c r="R26" s="306">
        <v>118.1</v>
      </c>
      <c r="S26" s="306">
        <v>64</v>
      </c>
      <c r="T26" s="306">
        <v>23</v>
      </c>
      <c r="U26" s="306">
        <v>164</v>
      </c>
      <c r="V26" s="306">
        <v>289</v>
      </c>
    </row>
    <row r="27" spans="1:22" ht="12.75" customHeight="1" x14ac:dyDescent="0.25">
      <c r="A27" s="454"/>
      <c r="B27" s="448" t="s">
        <v>285</v>
      </c>
      <c r="C27" s="307" t="s">
        <v>395</v>
      </c>
      <c r="D27" s="304" t="s">
        <v>43</v>
      </c>
      <c r="E27" s="305">
        <v>7898</v>
      </c>
      <c r="F27" s="306">
        <v>69.599999999999994</v>
      </c>
      <c r="G27" s="306">
        <v>37</v>
      </c>
      <c r="H27" s="306">
        <v>12</v>
      </c>
      <c r="I27" s="306">
        <v>99</v>
      </c>
      <c r="J27" s="306">
        <v>181</v>
      </c>
      <c r="K27" s="305">
        <v>19567</v>
      </c>
      <c r="L27" s="306">
        <v>48.2</v>
      </c>
      <c r="M27" s="306">
        <v>23</v>
      </c>
      <c r="N27" s="306">
        <v>8</v>
      </c>
      <c r="O27" s="306">
        <v>56</v>
      </c>
      <c r="P27" s="306">
        <v>121</v>
      </c>
      <c r="Q27" s="306">
        <v>300</v>
      </c>
      <c r="R27" s="306">
        <v>53.2</v>
      </c>
      <c r="S27" s="306">
        <v>27.5</v>
      </c>
      <c r="T27" s="306">
        <v>13</v>
      </c>
      <c r="U27" s="306">
        <v>65</v>
      </c>
      <c r="V27" s="306">
        <v>135</v>
      </c>
    </row>
    <row r="28" spans="1:22" ht="13.8" x14ac:dyDescent="0.25">
      <c r="A28" s="454"/>
      <c r="B28" s="448"/>
      <c r="C28" s="307" t="s">
        <v>147</v>
      </c>
      <c r="D28" s="304" t="s">
        <v>44</v>
      </c>
      <c r="E28" s="305">
        <v>9201</v>
      </c>
      <c r="F28" s="306">
        <v>20.7</v>
      </c>
      <c r="G28" s="306">
        <v>12</v>
      </c>
      <c r="H28" s="306">
        <v>6</v>
      </c>
      <c r="I28" s="306">
        <v>27</v>
      </c>
      <c r="J28" s="306">
        <v>49</v>
      </c>
      <c r="K28" s="305">
        <v>20225</v>
      </c>
      <c r="L28" s="306">
        <v>25.4</v>
      </c>
      <c r="M28" s="306">
        <v>12</v>
      </c>
      <c r="N28" s="306">
        <v>5</v>
      </c>
      <c r="O28" s="306">
        <v>30</v>
      </c>
      <c r="P28" s="306">
        <v>61</v>
      </c>
      <c r="Q28" s="306">
        <v>890</v>
      </c>
      <c r="R28" s="306">
        <v>27.1</v>
      </c>
      <c r="S28" s="306">
        <v>13</v>
      </c>
      <c r="T28" s="306">
        <v>6</v>
      </c>
      <c r="U28" s="306">
        <v>31</v>
      </c>
      <c r="V28" s="306">
        <v>73</v>
      </c>
    </row>
    <row r="29" spans="1:22" ht="13.8" x14ac:dyDescent="0.25">
      <c r="A29" s="454"/>
      <c r="B29" s="448" t="s">
        <v>2</v>
      </c>
      <c r="C29" s="448"/>
      <c r="D29" s="448"/>
      <c r="E29" s="305">
        <v>125366</v>
      </c>
      <c r="F29" s="306">
        <v>44.7</v>
      </c>
      <c r="G29" s="306">
        <v>23</v>
      </c>
      <c r="H29" s="306">
        <v>9</v>
      </c>
      <c r="I29" s="306">
        <v>57</v>
      </c>
      <c r="J29" s="306">
        <v>114</v>
      </c>
      <c r="K29" s="305">
        <v>256700</v>
      </c>
      <c r="L29" s="306">
        <v>72.599999999999994</v>
      </c>
      <c r="M29" s="306">
        <v>37</v>
      </c>
      <c r="N29" s="306">
        <v>11</v>
      </c>
      <c r="O29" s="306">
        <v>99</v>
      </c>
      <c r="P29" s="306">
        <v>192</v>
      </c>
      <c r="Q29" s="305">
        <v>7759</v>
      </c>
      <c r="R29" s="306">
        <v>107.9</v>
      </c>
      <c r="S29" s="306">
        <v>46</v>
      </c>
      <c r="T29" s="306">
        <v>13</v>
      </c>
      <c r="U29" s="306">
        <v>141</v>
      </c>
      <c r="V29" s="306">
        <v>307</v>
      </c>
    </row>
    <row r="30" spans="1:22" ht="13.8" x14ac:dyDescent="0.25">
      <c r="A30" s="454" t="s">
        <v>229</v>
      </c>
      <c r="B30" s="448" t="s">
        <v>347</v>
      </c>
      <c r="C30" s="307" t="s">
        <v>383</v>
      </c>
      <c r="D30" s="304" t="s">
        <v>59</v>
      </c>
      <c r="E30" s="305">
        <v>10605</v>
      </c>
      <c r="F30" s="306">
        <v>55.2</v>
      </c>
      <c r="G30" s="306">
        <v>31</v>
      </c>
      <c r="H30" s="306">
        <v>16</v>
      </c>
      <c r="I30" s="306">
        <v>70</v>
      </c>
      <c r="J30" s="306">
        <v>139</v>
      </c>
      <c r="K30" s="305">
        <v>23238</v>
      </c>
      <c r="L30" s="306">
        <v>117.2</v>
      </c>
      <c r="M30" s="306">
        <v>62</v>
      </c>
      <c r="N30" s="306">
        <v>26</v>
      </c>
      <c r="O30" s="306">
        <v>157</v>
      </c>
      <c r="P30" s="306">
        <v>315</v>
      </c>
      <c r="Q30" s="305">
        <v>1259</v>
      </c>
      <c r="R30" s="306">
        <v>182.3</v>
      </c>
      <c r="S30" s="306">
        <v>126</v>
      </c>
      <c r="T30" s="306">
        <v>52</v>
      </c>
      <c r="U30" s="306">
        <v>252</v>
      </c>
      <c r="V30" s="306">
        <v>439</v>
      </c>
    </row>
    <row r="31" spans="1:22" ht="13.8" x14ac:dyDescent="0.25">
      <c r="A31" s="454"/>
      <c r="B31" s="448"/>
      <c r="C31" s="307" t="s">
        <v>123</v>
      </c>
      <c r="D31" s="304" t="s">
        <v>31</v>
      </c>
      <c r="E31" s="305">
        <v>6239</v>
      </c>
      <c r="F31" s="306">
        <v>24</v>
      </c>
      <c r="G31" s="306">
        <v>16</v>
      </c>
      <c r="H31" s="306">
        <v>9</v>
      </c>
      <c r="I31" s="306">
        <v>30</v>
      </c>
      <c r="J31" s="306">
        <v>50</v>
      </c>
      <c r="K31" s="305">
        <v>21856</v>
      </c>
      <c r="L31" s="306">
        <v>47.2</v>
      </c>
      <c r="M31" s="306">
        <v>28</v>
      </c>
      <c r="N31" s="306">
        <v>12</v>
      </c>
      <c r="O31" s="306">
        <v>61</v>
      </c>
      <c r="P31" s="306">
        <v>113</v>
      </c>
      <c r="Q31" s="305">
        <v>1037</v>
      </c>
      <c r="R31" s="306">
        <v>118.7</v>
      </c>
      <c r="S31" s="306">
        <v>75</v>
      </c>
      <c r="T31" s="306">
        <v>32</v>
      </c>
      <c r="U31" s="306">
        <v>165</v>
      </c>
      <c r="V31" s="306">
        <v>287</v>
      </c>
    </row>
    <row r="32" spans="1:22" ht="13.8" x14ac:dyDescent="0.25">
      <c r="A32" s="454"/>
      <c r="B32" s="448"/>
      <c r="C32" s="307" t="s">
        <v>112</v>
      </c>
      <c r="D32" s="304" t="s">
        <v>32</v>
      </c>
      <c r="E32" s="305">
        <v>14735</v>
      </c>
      <c r="F32" s="306">
        <v>25.3</v>
      </c>
      <c r="G32" s="306">
        <v>14</v>
      </c>
      <c r="H32" s="306">
        <v>5</v>
      </c>
      <c r="I32" s="306">
        <v>33</v>
      </c>
      <c r="J32" s="306">
        <v>64</v>
      </c>
      <c r="K32" s="305">
        <v>19292</v>
      </c>
      <c r="L32" s="306">
        <v>64.599999999999994</v>
      </c>
      <c r="M32" s="306">
        <v>43</v>
      </c>
      <c r="N32" s="306">
        <v>16</v>
      </c>
      <c r="O32" s="306">
        <v>93</v>
      </c>
      <c r="P32" s="306">
        <v>154</v>
      </c>
      <c r="Q32" s="306">
        <v>1477</v>
      </c>
      <c r="R32" s="306">
        <v>80.099999999999994</v>
      </c>
      <c r="S32" s="306">
        <v>47</v>
      </c>
      <c r="T32" s="306">
        <v>24</v>
      </c>
      <c r="U32" s="306">
        <v>98</v>
      </c>
      <c r="V32" s="306">
        <v>188</v>
      </c>
    </row>
    <row r="33" spans="1:22" ht="13.8" x14ac:dyDescent="0.25">
      <c r="A33" s="454"/>
      <c r="B33" s="448"/>
      <c r="C33" s="307" t="s">
        <v>126</v>
      </c>
      <c r="D33" s="304" t="s">
        <v>37</v>
      </c>
      <c r="E33" s="305">
        <v>8133</v>
      </c>
      <c r="F33" s="306">
        <v>34.700000000000003</v>
      </c>
      <c r="G33" s="306">
        <v>22</v>
      </c>
      <c r="H33" s="306">
        <v>11</v>
      </c>
      <c r="I33" s="306">
        <v>45</v>
      </c>
      <c r="J33" s="306">
        <v>80</v>
      </c>
      <c r="K33" s="305">
        <v>15201</v>
      </c>
      <c r="L33" s="306">
        <v>69.900000000000006</v>
      </c>
      <c r="M33" s="306">
        <v>46</v>
      </c>
      <c r="N33" s="306">
        <v>17</v>
      </c>
      <c r="O33" s="306">
        <v>99</v>
      </c>
      <c r="P33" s="306">
        <v>164</v>
      </c>
      <c r="Q33" s="306">
        <v>108</v>
      </c>
      <c r="R33" s="306">
        <v>164.7</v>
      </c>
      <c r="S33" s="306">
        <v>113</v>
      </c>
      <c r="T33" s="306">
        <v>46</v>
      </c>
      <c r="U33" s="306">
        <v>206.5</v>
      </c>
      <c r="V33" s="306">
        <v>426</v>
      </c>
    </row>
    <row r="34" spans="1:22" ht="13.8" x14ac:dyDescent="0.25">
      <c r="A34" s="454"/>
      <c r="B34" s="448"/>
      <c r="C34" s="307" t="s">
        <v>384</v>
      </c>
      <c r="D34" s="304" t="s">
        <v>58</v>
      </c>
      <c r="E34" s="305">
        <v>12634</v>
      </c>
      <c r="F34" s="306">
        <v>71.900000000000006</v>
      </c>
      <c r="G34" s="306">
        <v>45</v>
      </c>
      <c r="H34" s="306">
        <v>20</v>
      </c>
      <c r="I34" s="306">
        <v>102</v>
      </c>
      <c r="J34" s="306">
        <v>175</v>
      </c>
      <c r="K34" s="305">
        <v>18654</v>
      </c>
      <c r="L34" s="306">
        <v>99.2</v>
      </c>
      <c r="M34" s="306">
        <v>68</v>
      </c>
      <c r="N34" s="306">
        <v>28</v>
      </c>
      <c r="O34" s="306">
        <v>142</v>
      </c>
      <c r="P34" s="306">
        <v>233</v>
      </c>
      <c r="Q34" s="306">
        <v>623</v>
      </c>
      <c r="R34" s="306">
        <v>159.5</v>
      </c>
      <c r="S34" s="306">
        <v>109</v>
      </c>
      <c r="T34" s="306">
        <v>49</v>
      </c>
      <c r="U34" s="306">
        <v>234</v>
      </c>
      <c r="V34" s="306">
        <v>385</v>
      </c>
    </row>
    <row r="35" spans="1:22" ht="13.8" x14ac:dyDescent="0.25">
      <c r="A35" s="454"/>
      <c r="B35" s="448" t="s">
        <v>348</v>
      </c>
      <c r="C35" s="307" t="s">
        <v>385</v>
      </c>
      <c r="D35" s="304" t="s">
        <v>30</v>
      </c>
      <c r="E35" s="305">
        <v>18554</v>
      </c>
      <c r="F35" s="306">
        <v>79.2</v>
      </c>
      <c r="G35" s="306">
        <v>49</v>
      </c>
      <c r="H35" s="306">
        <v>21</v>
      </c>
      <c r="I35" s="306">
        <v>117</v>
      </c>
      <c r="J35" s="306">
        <v>195</v>
      </c>
      <c r="K35" s="305">
        <v>39233</v>
      </c>
      <c r="L35" s="306">
        <v>119.3</v>
      </c>
      <c r="M35" s="306">
        <v>63</v>
      </c>
      <c r="N35" s="306">
        <v>20</v>
      </c>
      <c r="O35" s="306">
        <v>182</v>
      </c>
      <c r="P35" s="306">
        <v>319</v>
      </c>
      <c r="Q35" s="306">
        <v>522</v>
      </c>
      <c r="R35" s="306">
        <v>158.80000000000001</v>
      </c>
      <c r="S35" s="306">
        <v>65</v>
      </c>
      <c r="T35" s="306">
        <v>23</v>
      </c>
      <c r="U35" s="306">
        <v>205</v>
      </c>
      <c r="V35" s="306">
        <v>513</v>
      </c>
    </row>
    <row r="36" spans="1:22" ht="13.8" x14ac:dyDescent="0.25">
      <c r="A36" s="454"/>
      <c r="B36" s="448"/>
      <c r="C36" s="307" t="s">
        <v>118</v>
      </c>
      <c r="D36" s="304" t="s">
        <v>35</v>
      </c>
      <c r="E36" s="305">
        <v>9728</v>
      </c>
      <c r="F36" s="306">
        <v>29.6</v>
      </c>
      <c r="G36" s="306">
        <v>17</v>
      </c>
      <c r="H36" s="306">
        <v>9</v>
      </c>
      <c r="I36" s="306">
        <v>36</v>
      </c>
      <c r="J36" s="306">
        <v>69</v>
      </c>
      <c r="K36" s="305">
        <v>28260</v>
      </c>
      <c r="L36" s="306">
        <v>77.900000000000006</v>
      </c>
      <c r="M36" s="306">
        <v>40</v>
      </c>
      <c r="N36" s="306">
        <v>16</v>
      </c>
      <c r="O36" s="306">
        <v>104</v>
      </c>
      <c r="P36" s="306">
        <v>207</v>
      </c>
      <c r="Q36" s="305">
        <v>761</v>
      </c>
      <c r="R36" s="306">
        <v>150.9</v>
      </c>
      <c r="S36" s="306">
        <v>84</v>
      </c>
      <c r="T36" s="306">
        <v>32</v>
      </c>
      <c r="U36" s="306">
        <v>214</v>
      </c>
      <c r="V36" s="306">
        <v>379</v>
      </c>
    </row>
    <row r="37" spans="1:22" ht="13.8" x14ac:dyDescent="0.25">
      <c r="A37" s="454"/>
      <c r="B37" s="448"/>
      <c r="C37" s="307" t="s">
        <v>115</v>
      </c>
      <c r="D37" s="304" t="s">
        <v>36</v>
      </c>
      <c r="E37" s="305">
        <v>1293</v>
      </c>
      <c r="F37" s="306">
        <v>37.6</v>
      </c>
      <c r="G37" s="306">
        <v>21</v>
      </c>
      <c r="H37" s="306">
        <v>9</v>
      </c>
      <c r="I37" s="306">
        <v>50</v>
      </c>
      <c r="J37" s="306">
        <v>89</v>
      </c>
      <c r="K37" s="305">
        <v>5692</v>
      </c>
      <c r="L37" s="306">
        <v>134.80000000000001</v>
      </c>
      <c r="M37" s="306">
        <v>97</v>
      </c>
      <c r="N37" s="306">
        <v>34</v>
      </c>
      <c r="O37" s="306">
        <v>204</v>
      </c>
      <c r="P37" s="306">
        <v>320</v>
      </c>
      <c r="Q37" s="305">
        <v>47</v>
      </c>
      <c r="R37" s="306">
        <v>272.10000000000002</v>
      </c>
      <c r="S37" s="306">
        <v>208</v>
      </c>
      <c r="T37" s="306">
        <v>123</v>
      </c>
      <c r="U37" s="306">
        <v>356</v>
      </c>
      <c r="V37" s="306">
        <v>603</v>
      </c>
    </row>
    <row r="38" spans="1:22" ht="13.8" x14ac:dyDescent="0.25">
      <c r="A38" s="454"/>
      <c r="B38" s="448"/>
      <c r="C38" s="307" t="s">
        <v>116</v>
      </c>
      <c r="D38" s="304" t="s">
        <v>45</v>
      </c>
      <c r="E38" s="305">
        <v>11987</v>
      </c>
      <c r="F38" s="306">
        <v>44.2</v>
      </c>
      <c r="G38" s="306">
        <v>33</v>
      </c>
      <c r="H38" s="306">
        <v>17</v>
      </c>
      <c r="I38" s="306">
        <v>59</v>
      </c>
      <c r="J38" s="306">
        <v>91</v>
      </c>
      <c r="K38" s="305">
        <v>46882</v>
      </c>
      <c r="L38" s="306">
        <v>94.6</v>
      </c>
      <c r="M38" s="306">
        <v>58</v>
      </c>
      <c r="N38" s="306">
        <v>22</v>
      </c>
      <c r="O38" s="306">
        <v>140</v>
      </c>
      <c r="P38" s="306">
        <v>232</v>
      </c>
      <c r="Q38" s="305">
        <v>1421</v>
      </c>
      <c r="R38" s="306">
        <v>123</v>
      </c>
      <c r="S38" s="306">
        <v>73</v>
      </c>
      <c r="T38" s="306">
        <v>29</v>
      </c>
      <c r="U38" s="306">
        <v>162</v>
      </c>
      <c r="V38" s="306">
        <v>315</v>
      </c>
    </row>
    <row r="39" spans="1:22" ht="13.8" x14ac:dyDescent="0.25">
      <c r="A39" s="454"/>
      <c r="B39" s="448"/>
      <c r="C39" s="307" t="s">
        <v>420</v>
      </c>
      <c r="D39" s="377" t="s">
        <v>36</v>
      </c>
      <c r="E39" s="305">
        <v>14553</v>
      </c>
      <c r="F39" s="306">
        <v>35</v>
      </c>
      <c r="G39" s="306">
        <v>21</v>
      </c>
      <c r="H39" s="306">
        <v>10</v>
      </c>
      <c r="I39" s="306">
        <v>46</v>
      </c>
      <c r="J39" s="306">
        <v>85</v>
      </c>
      <c r="K39" s="305">
        <v>64788</v>
      </c>
      <c r="L39" s="306">
        <v>112.5</v>
      </c>
      <c r="M39" s="306">
        <v>80</v>
      </c>
      <c r="N39" s="306">
        <v>30</v>
      </c>
      <c r="O39" s="306">
        <v>166</v>
      </c>
      <c r="P39" s="306">
        <v>267</v>
      </c>
      <c r="Q39" s="305">
        <v>473</v>
      </c>
      <c r="R39" s="306">
        <v>198.8</v>
      </c>
      <c r="S39" s="306">
        <v>133</v>
      </c>
      <c r="T39" s="306">
        <v>53</v>
      </c>
      <c r="U39" s="306">
        <v>282</v>
      </c>
      <c r="V39" s="306">
        <v>445</v>
      </c>
    </row>
    <row r="40" spans="1:22" ht="13.8" x14ac:dyDescent="0.25">
      <c r="A40" s="454"/>
      <c r="B40" s="304" t="s">
        <v>349</v>
      </c>
      <c r="C40" s="307" t="s">
        <v>119</v>
      </c>
      <c r="D40" s="304" t="s">
        <v>29</v>
      </c>
      <c r="E40" s="305">
        <v>14808</v>
      </c>
      <c r="F40" s="306">
        <v>44</v>
      </c>
      <c r="G40" s="306">
        <v>28</v>
      </c>
      <c r="H40" s="306">
        <v>14</v>
      </c>
      <c r="I40" s="306">
        <v>57</v>
      </c>
      <c r="J40" s="306">
        <v>103</v>
      </c>
      <c r="K40" s="305">
        <v>39760</v>
      </c>
      <c r="L40" s="306">
        <v>89.5</v>
      </c>
      <c r="M40" s="306">
        <v>58</v>
      </c>
      <c r="N40" s="306">
        <v>24</v>
      </c>
      <c r="O40" s="306">
        <v>126</v>
      </c>
      <c r="P40" s="306">
        <v>217</v>
      </c>
      <c r="Q40" s="306">
        <v>1070</v>
      </c>
      <c r="R40" s="306">
        <v>137.6</v>
      </c>
      <c r="S40" s="306">
        <v>70</v>
      </c>
      <c r="T40" s="306">
        <v>29</v>
      </c>
      <c r="U40" s="306">
        <v>180</v>
      </c>
      <c r="V40" s="306">
        <v>382.5</v>
      </c>
    </row>
    <row r="41" spans="1:22" ht="13.8" x14ac:dyDescent="0.25">
      <c r="A41" s="454"/>
      <c r="B41" s="304" t="s">
        <v>350</v>
      </c>
      <c r="C41" s="307" t="s">
        <v>129</v>
      </c>
      <c r="D41" s="304" t="s">
        <v>24</v>
      </c>
      <c r="E41" s="305">
        <v>9246</v>
      </c>
      <c r="F41" s="306">
        <v>68.2</v>
      </c>
      <c r="G41" s="306">
        <v>31</v>
      </c>
      <c r="H41" s="306">
        <v>11</v>
      </c>
      <c r="I41" s="306">
        <v>91</v>
      </c>
      <c r="J41" s="306">
        <v>186</v>
      </c>
      <c r="K41" s="305">
        <v>11723</v>
      </c>
      <c r="L41" s="306">
        <v>105.4</v>
      </c>
      <c r="M41" s="306">
        <v>47</v>
      </c>
      <c r="N41" s="306">
        <v>11</v>
      </c>
      <c r="O41" s="306">
        <v>149</v>
      </c>
      <c r="P41" s="306">
        <v>292</v>
      </c>
      <c r="Q41" s="306">
        <v>594</v>
      </c>
      <c r="R41" s="306">
        <v>156.19999999999999</v>
      </c>
      <c r="S41" s="306">
        <v>93</v>
      </c>
      <c r="T41" s="306">
        <v>21</v>
      </c>
      <c r="U41" s="306">
        <v>227</v>
      </c>
      <c r="V41" s="306">
        <v>428</v>
      </c>
    </row>
    <row r="42" spans="1:22" ht="13.8" x14ac:dyDescent="0.25">
      <c r="A42" s="454"/>
      <c r="B42" s="304" t="s">
        <v>351</v>
      </c>
      <c r="C42" s="307" t="s">
        <v>135</v>
      </c>
      <c r="D42" s="304" t="s">
        <v>107</v>
      </c>
      <c r="E42" s="305">
        <v>16283</v>
      </c>
      <c r="F42" s="306">
        <v>87.8</v>
      </c>
      <c r="G42" s="306">
        <v>62</v>
      </c>
      <c r="H42" s="306">
        <v>24</v>
      </c>
      <c r="I42" s="306">
        <v>127</v>
      </c>
      <c r="J42" s="306">
        <v>206</v>
      </c>
      <c r="K42" s="305">
        <v>17858</v>
      </c>
      <c r="L42" s="306">
        <v>122.2</v>
      </c>
      <c r="M42" s="306">
        <v>87</v>
      </c>
      <c r="N42" s="306">
        <v>31</v>
      </c>
      <c r="O42" s="306">
        <v>180</v>
      </c>
      <c r="P42" s="306">
        <v>288</v>
      </c>
      <c r="Q42" s="306">
        <v>482</v>
      </c>
      <c r="R42" s="306">
        <v>210.2</v>
      </c>
      <c r="S42" s="306">
        <v>159</v>
      </c>
      <c r="T42" s="306">
        <v>64</v>
      </c>
      <c r="U42" s="306">
        <v>304</v>
      </c>
      <c r="V42" s="306">
        <v>453</v>
      </c>
    </row>
    <row r="43" spans="1:22" ht="13.8" x14ac:dyDescent="0.25">
      <c r="A43" s="454"/>
      <c r="B43" s="448" t="s">
        <v>352</v>
      </c>
      <c r="C43" s="307" t="s">
        <v>136</v>
      </c>
      <c r="D43" s="304" t="s">
        <v>23</v>
      </c>
      <c r="E43" s="305">
        <v>8623</v>
      </c>
      <c r="F43" s="306">
        <v>34.799999999999997</v>
      </c>
      <c r="G43" s="306">
        <v>24</v>
      </c>
      <c r="H43" s="306">
        <v>13</v>
      </c>
      <c r="I43" s="306">
        <v>45</v>
      </c>
      <c r="J43" s="306">
        <v>75</v>
      </c>
      <c r="K43" s="305">
        <v>20932</v>
      </c>
      <c r="L43" s="306">
        <v>78.2</v>
      </c>
      <c r="M43" s="306">
        <v>50</v>
      </c>
      <c r="N43" s="306">
        <v>16</v>
      </c>
      <c r="O43" s="306">
        <v>113</v>
      </c>
      <c r="P43" s="306">
        <v>193</v>
      </c>
      <c r="Q43" s="306">
        <v>559</v>
      </c>
      <c r="R43" s="306">
        <v>156.1</v>
      </c>
      <c r="S43" s="306">
        <v>106</v>
      </c>
      <c r="T43" s="306">
        <v>46</v>
      </c>
      <c r="U43" s="306">
        <v>214</v>
      </c>
      <c r="V43" s="306">
        <v>364</v>
      </c>
    </row>
    <row r="44" spans="1:22" ht="13.8" x14ac:dyDescent="0.25">
      <c r="A44" s="454"/>
      <c r="B44" s="448"/>
      <c r="C44" s="307" t="s">
        <v>138</v>
      </c>
      <c r="D44" s="304" t="s">
        <v>200</v>
      </c>
      <c r="E44" s="305">
        <v>10109</v>
      </c>
      <c r="F44" s="306">
        <v>42.5</v>
      </c>
      <c r="G44" s="306">
        <v>22</v>
      </c>
      <c r="H44" s="306">
        <v>7</v>
      </c>
      <c r="I44" s="306">
        <v>55</v>
      </c>
      <c r="J44" s="306">
        <v>113</v>
      </c>
      <c r="K44" s="305">
        <v>16188</v>
      </c>
      <c r="L44" s="306">
        <v>95.1</v>
      </c>
      <c r="M44" s="306">
        <v>46</v>
      </c>
      <c r="N44" s="306">
        <v>14</v>
      </c>
      <c r="O44" s="306">
        <v>128</v>
      </c>
      <c r="P44" s="306">
        <v>262</v>
      </c>
      <c r="Q44" s="306">
        <v>247</v>
      </c>
      <c r="R44" s="306">
        <v>250.4</v>
      </c>
      <c r="S44" s="306">
        <v>166</v>
      </c>
      <c r="T44" s="306">
        <v>54</v>
      </c>
      <c r="U44" s="306">
        <v>389</v>
      </c>
      <c r="V44" s="306">
        <v>663</v>
      </c>
    </row>
    <row r="45" spans="1:22" ht="13.8" x14ac:dyDescent="0.25">
      <c r="A45" s="454"/>
      <c r="B45" s="304" t="s">
        <v>282</v>
      </c>
      <c r="C45" s="307" t="s">
        <v>143</v>
      </c>
      <c r="D45" s="304" t="s">
        <v>46</v>
      </c>
      <c r="E45" s="305">
        <v>14865</v>
      </c>
      <c r="F45" s="306">
        <v>55.7</v>
      </c>
      <c r="G45" s="306">
        <v>37</v>
      </c>
      <c r="H45" s="306">
        <v>15</v>
      </c>
      <c r="I45" s="306">
        <v>81</v>
      </c>
      <c r="J45" s="306">
        <v>134</v>
      </c>
      <c r="K45" s="305">
        <v>28264</v>
      </c>
      <c r="L45" s="306">
        <v>63.3</v>
      </c>
      <c r="M45" s="306">
        <v>39</v>
      </c>
      <c r="N45" s="306">
        <v>14</v>
      </c>
      <c r="O45" s="306">
        <v>87</v>
      </c>
      <c r="P45" s="306">
        <v>160</v>
      </c>
      <c r="Q45" s="306">
        <v>646</v>
      </c>
      <c r="R45" s="306">
        <v>143</v>
      </c>
      <c r="S45" s="306">
        <v>86.5</v>
      </c>
      <c r="T45" s="306">
        <v>32</v>
      </c>
      <c r="U45" s="306">
        <v>198</v>
      </c>
      <c r="V45" s="306">
        <v>359</v>
      </c>
    </row>
    <row r="46" spans="1:22" ht="13.8" x14ac:dyDescent="0.25">
      <c r="A46" s="454"/>
      <c r="B46" s="304" t="s">
        <v>283</v>
      </c>
      <c r="C46" s="307" t="s">
        <v>390</v>
      </c>
      <c r="D46" s="304" t="s">
        <v>21</v>
      </c>
      <c r="E46" s="305">
        <v>11679</v>
      </c>
      <c r="F46" s="306">
        <v>82.6</v>
      </c>
      <c r="G46" s="306">
        <v>49</v>
      </c>
      <c r="H46" s="306">
        <v>22</v>
      </c>
      <c r="I46" s="306">
        <v>112</v>
      </c>
      <c r="J46" s="306">
        <v>204</v>
      </c>
      <c r="K46" s="305">
        <v>20969</v>
      </c>
      <c r="L46" s="306">
        <v>71.3</v>
      </c>
      <c r="M46" s="306">
        <v>34</v>
      </c>
      <c r="N46" s="306">
        <v>11</v>
      </c>
      <c r="O46" s="306">
        <v>99</v>
      </c>
      <c r="P46" s="306">
        <v>192</v>
      </c>
      <c r="Q46" s="306">
        <v>503</v>
      </c>
      <c r="R46" s="306">
        <v>110.5</v>
      </c>
      <c r="S46" s="306">
        <v>36</v>
      </c>
      <c r="T46" s="306">
        <v>9</v>
      </c>
      <c r="U46" s="306">
        <v>137</v>
      </c>
      <c r="V46" s="306">
        <v>337</v>
      </c>
    </row>
    <row r="47" spans="1:22" ht="13.8" x14ac:dyDescent="0.25">
      <c r="A47" s="454"/>
      <c r="B47" s="448" t="s">
        <v>284</v>
      </c>
      <c r="C47" s="307" t="s">
        <v>391</v>
      </c>
      <c r="D47" s="304" t="s">
        <v>60</v>
      </c>
      <c r="E47" s="305">
        <v>15209</v>
      </c>
      <c r="F47" s="306">
        <v>171.5</v>
      </c>
      <c r="G47" s="306">
        <v>123</v>
      </c>
      <c r="H47" s="306">
        <v>30</v>
      </c>
      <c r="I47" s="306">
        <v>271</v>
      </c>
      <c r="J47" s="306">
        <v>406</v>
      </c>
      <c r="K47" s="305">
        <v>36121</v>
      </c>
      <c r="L47" s="306">
        <v>129.19999999999999</v>
      </c>
      <c r="M47" s="306">
        <v>35</v>
      </c>
      <c r="N47" s="306">
        <v>8</v>
      </c>
      <c r="O47" s="306">
        <v>184</v>
      </c>
      <c r="P47" s="306">
        <v>406</v>
      </c>
      <c r="Q47" s="305">
        <v>2043</v>
      </c>
      <c r="R47" s="306">
        <v>131.80000000000001</v>
      </c>
      <c r="S47" s="306">
        <v>22</v>
      </c>
      <c r="T47" s="306">
        <v>6</v>
      </c>
      <c r="U47" s="306">
        <v>105</v>
      </c>
      <c r="V47" s="306">
        <v>472</v>
      </c>
    </row>
    <row r="48" spans="1:22" ht="13.8" x14ac:dyDescent="0.25">
      <c r="A48" s="454"/>
      <c r="B48" s="448"/>
      <c r="C48" s="307" t="s">
        <v>392</v>
      </c>
      <c r="D48" s="304" t="s">
        <v>40</v>
      </c>
      <c r="E48" s="305">
        <v>12018</v>
      </c>
      <c r="F48" s="306">
        <v>39.5</v>
      </c>
      <c r="G48" s="306">
        <v>18</v>
      </c>
      <c r="H48" s="306">
        <v>7</v>
      </c>
      <c r="I48" s="306">
        <v>50</v>
      </c>
      <c r="J48" s="306">
        <v>106</v>
      </c>
      <c r="K48" s="305">
        <v>25673</v>
      </c>
      <c r="L48" s="306">
        <v>64.2</v>
      </c>
      <c r="M48" s="306">
        <v>21</v>
      </c>
      <c r="N48" s="306">
        <v>5</v>
      </c>
      <c r="O48" s="306">
        <v>83</v>
      </c>
      <c r="P48" s="306">
        <v>191</v>
      </c>
      <c r="Q48" s="306">
        <v>398</v>
      </c>
      <c r="R48" s="306">
        <v>141.80000000000001</v>
      </c>
      <c r="S48" s="306">
        <v>77</v>
      </c>
      <c r="T48" s="306">
        <v>22</v>
      </c>
      <c r="U48" s="306">
        <v>199</v>
      </c>
      <c r="V48" s="306">
        <v>390</v>
      </c>
    </row>
    <row r="49" spans="1:22" ht="12.75" customHeight="1" x14ac:dyDescent="0.25">
      <c r="A49" s="454"/>
      <c r="B49" s="448" t="s">
        <v>285</v>
      </c>
      <c r="C49" s="307" t="s">
        <v>394</v>
      </c>
      <c r="D49" s="304" t="s">
        <v>201</v>
      </c>
      <c r="E49" s="305">
        <v>14631</v>
      </c>
      <c r="F49" s="306">
        <v>122.9</v>
      </c>
      <c r="G49" s="306">
        <v>73</v>
      </c>
      <c r="H49" s="306">
        <v>20</v>
      </c>
      <c r="I49" s="306">
        <v>188</v>
      </c>
      <c r="J49" s="306">
        <v>314</v>
      </c>
      <c r="K49" s="305">
        <v>28142</v>
      </c>
      <c r="L49" s="306">
        <v>59.8</v>
      </c>
      <c r="M49" s="306">
        <v>25</v>
      </c>
      <c r="N49" s="306">
        <v>7</v>
      </c>
      <c r="O49" s="306">
        <v>74</v>
      </c>
      <c r="P49" s="306">
        <v>157</v>
      </c>
      <c r="Q49" s="305">
        <v>1411</v>
      </c>
      <c r="R49" s="306">
        <v>112.5</v>
      </c>
      <c r="S49" s="306">
        <v>61</v>
      </c>
      <c r="T49" s="306">
        <v>23</v>
      </c>
      <c r="U49" s="306">
        <v>145</v>
      </c>
      <c r="V49" s="306">
        <v>277</v>
      </c>
    </row>
    <row r="50" spans="1:22" ht="13.8" x14ac:dyDescent="0.25">
      <c r="A50" s="454"/>
      <c r="B50" s="448"/>
      <c r="C50" s="307" t="s">
        <v>148</v>
      </c>
      <c r="D50" s="304" t="s">
        <v>202</v>
      </c>
      <c r="E50" s="305">
        <v>14208</v>
      </c>
      <c r="F50" s="306">
        <v>36.200000000000003</v>
      </c>
      <c r="G50" s="306">
        <v>18</v>
      </c>
      <c r="H50" s="306">
        <v>8</v>
      </c>
      <c r="I50" s="306">
        <v>47</v>
      </c>
      <c r="J50" s="306">
        <v>95</v>
      </c>
      <c r="K50" s="305">
        <v>26539</v>
      </c>
      <c r="L50" s="306">
        <v>41.2</v>
      </c>
      <c r="M50" s="306">
        <v>19</v>
      </c>
      <c r="N50" s="306">
        <v>6</v>
      </c>
      <c r="O50" s="306">
        <v>50</v>
      </c>
      <c r="P50" s="306">
        <v>107</v>
      </c>
      <c r="Q50" s="306">
        <v>1088</v>
      </c>
      <c r="R50" s="306">
        <v>42.7</v>
      </c>
      <c r="S50" s="306">
        <v>22</v>
      </c>
      <c r="T50" s="306">
        <v>8</v>
      </c>
      <c r="U50" s="306">
        <v>54</v>
      </c>
      <c r="V50" s="306">
        <v>105</v>
      </c>
    </row>
    <row r="51" spans="1:22" ht="13.8" x14ac:dyDescent="0.25">
      <c r="A51" s="454"/>
      <c r="B51" s="304" t="s">
        <v>286</v>
      </c>
      <c r="C51" s="307" t="s">
        <v>127</v>
      </c>
      <c r="D51" s="304" t="s">
        <v>128</v>
      </c>
      <c r="E51" s="305">
        <v>15270</v>
      </c>
      <c r="F51" s="306">
        <v>36.6</v>
      </c>
      <c r="G51" s="306">
        <v>22</v>
      </c>
      <c r="H51" s="306">
        <v>11</v>
      </c>
      <c r="I51" s="306">
        <v>47</v>
      </c>
      <c r="J51" s="306">
        <v>88</v>
      </c>
      <c r="K51" s="305">
        <v>33652</v>
      </c>
      <c r="L51" s="306">
        <v>137.6</v>
      </c>
      <c r="M51" s="306">
        <v>83</v>
      </c>
      <c r="N51" s="306">
        <v>27</v>
      </c>
      <c r="O51" s="306">
        <v>215</v>
      </c>
      <c r="P51" s="306">
        <v>349</v>
      </c>
      <c r="Q51" s="305">
        <v>976</v>
      </c>
      <c r="R51" s="306">
        <v>334.9</v>
      </c>
      <c r="S51" s="306">
        <v>204.5</v>
      </c>
      <c r="T51" s="306">
        <v>57</v>
      </c>
      <c r="U51" s="306">
        <v>548</v>
      </c>
      <c r="V51" s="306">
        <v>826</v>
      </c>
    </row>
    <row r="52" spans="1:22" ht="26.4" x14ac:dyDescent="0.25">
      <c r="A52" s="454"/>
      <c r="B52" s="304" t="s">
        <v>287</v>
      </c>
      <c r="C52" s="307" t="s">
        <v>117</v>
      </c>
      <c r="D52" s="304" t="s">
        <v>176</v>
      </c>
      <c r="E52" s="305">
        <v>12557</v>
      </c>
      <c r="F52" s="306">
        <v>65.099999999999994</v>
      </c>
      <c r="G52" s="306">
        <v>37</v>
      </c>
      <c r="H52" s="306">
        <v>19</v>
      </c>
      <c r="I52" s="306">
        <v>85</v>
      </c>
      <c r="J52" s="306">
        <v>163</v>
      </c>
      <c r="K52" s="305">
        <v>29876</v>
      </c>
      <c r="L52" s="306">
        <v>182.6</v>
      </c>
      <c r="M52" s="306">
        <v>127</v>
      </c>
      <c r="N52" s="306">
        <v>54</v>
      </c>
      <c r="O52" s="306">
        <v>256</v>
      </c>
      <c r="P52" s="306">
        <v>428</v>
      </c>
      <c r="Q52" s="305">
        <v>2741</v>
      </c>
      <c r="R52" s="306">
        <v>292.7</v>
      </c>
      <c r="S52" s="306">
        <v>171</v>
      </c>
      <c r="T52" s="306">
        <v>67</v>
      </c>
      <c r="U52" s="306">
        <v>424</v>
      </c>
      <c r="V52" s="306">
        <v>719</v>
      </c>
    </row>
    <row r="53" spans="1:22" ht="13.8" x14ac:dyDescent="0.25">
      <c r="A53" s="454"/>
      <c r="B53" s="448" t="s">
        <v>2</v>
      </c>
      <c r="C53" s="448"/>
      <c r="D53" s="448"/>
      <c r="E53" s="305">
        <v>277967</v>
      </c>
      <c r="F53" s="306">
        <v>61.7</v>
      </c>
      <c r="G53" s="306">
        <v>30</v>
      </c>
      <c r="H53" s="306">
        <v>13</v>
      </c>
      <c r="I53" s="306">
        <v>76</v>
      </c>
      <c r="J53" s="306">
        <v>158</v>
      </c>
      <c r="K53" s="305">
        <v>618793</v>
      </c>
      <c r="L53" s="306">
        <v>96.8</v>
      </c>
      <c r="M53" s="306">
        <v>52</v>
      </c>
      <c r="N53" s="306">
        <v>17</v>
      </c>
      <c r="O53" s="306">
        <v>133</v>
      </c>
      <c r="P53" s="306">
        <v>253</v>
      </c>
      <c r="Q53" s="305">
        <v>20486</v>
      </c>
      <c r="R53" s="306">
        <v>164.3</v>
      </c>
      <c r="S53" s="306">
        <v>79</v>
      </c>
      <c r="T53" s="306">
        <v>26</v>
      </c>
      <c r="U53" s="306">
        <v>212</v>
      </c>
      <c r="V53" s="306">
        <v>442</v>
      </c>
    </row>
    <row r="54" spans="1:22" ht="26.4" x14ac:dyDescent="0.25">
      <c r="A54" s="454" t="s">
        <v>230</v>
      </c>
      <c r="B54" s="304" t="s">
        <v>288</v>
      </c>
      <c r="C54" s="307" t="s">
        <v>120</v>
      </c>
      <c r="D54" s="304" t="s">
        <v>224</v>
      </c>
      <c r="E54" s="305">
        <v>13020</v>
      </c>
      <c r="F54" s="306">
        <v>17.2</v>
      </c>
      <c r="G54" s="306">
        <v>12</v>
      </c>
      <c r="H54" s="306">
        <v>7</v>
      </c>
      <c r="I54" s="306">
        <v>19</v>
      </c>
      <c r="J54" s="306">
        <v>33</v>
      </c>
      <c r="K54" s="305">
        <v>32689</v>
      </c>
      <c r="L54" s="306">
        <v>101.7</v>
      </c>
      <c r="M54" s="306">
        <v>67</v>
      </c>
      <c r="N54" s="306">
        <v>26</v>
      </c>
      <c r="O54" s="306">
        <v>150</v>
      </c>
      <c r="P54" s="306">
        <v>244</v>
      </c>
      <c r="Q54" s="305">
        <v>1122</v>
      </c>
      <c r="R54" s="306">
        <v>233.7</v>
      </c>
      <c r="S54" s="306">
        <v>173.5</v>
      </c>
      <c r="T54" s="306">
        <v>67</v>
      </c>
      <c r="U54" s="306">
        <v>348</v>
      </c>
      <c r="V54" s="306">
        <v>530</v>
      </c>
    </row>
    <row r="55" spans="1:22" ht="26.4" x14ac:dyDescent="0.25">
      <c r="A55" s="454"/>
      <c r="B55" s="304" t="s">
        <v>289</v>
      </c>
      <c r="C55" s="307" t="s">
        <v>113</v>
      </c>
      <c r="D55" s="304" t="s">
        <v>47</v>
      </c>
      <c r="E55" s="305">
        <v>18994</v>
      </c>
      <c r="F55" s="306">
        <v>43.4</v>
      </c>
      <c r="G55" s="306">
        <v>28</v>
      </c>
      <c r="H55" s="306">
        <v>16</v>
      </c>
      <c r="I55" s="306">
        <v>54</v>
      </c>
      <c r="J55" s="306">
        <v>96</v>
      </c>
      <c r="K55" s="305">
        <v>33767</v>
      </c>
      <c r="L55" s="306">
        <v>77.7</v>
      </c>
      <c r="M55" s="306">
        <v>42</v>
      </c>
      <c r="N55" s="306">
        <v>17</v>
      </c>
      <c r="O55" s="306">
        <v>106</v>
      </c>
      <c r="P55" s="306">
        <v>198</v>
      </c>
      <c r="Q55" s="305">
        <v>1108</v>
      </c>
      <c r="R55" s="306">
        <v>164.2</v>
      </c>
      <c r="S55" s="306">
        <v>105</v>
      </c>
      <c r="T55" s="306">
        <v>36</v>
      </c>
      <c r="U55" s="306">
        <v>245.5</v>
      </c>
      <c r="V55" s="306">
        <v>395</v>
      </c>
    </row>
    <row r="56" spans="1:22" ht="13.8" x14ac:dyDescent="0.25">
      <c r="A56" s="454"/>
      <c r="B56" s="304" t="s">
        <v>290</v>
      </c>
      <c r="C56" s="307" t="s">
        <v>398</v>
      </c>
      <c r="D56" s="304" t="s">
        <v>49</v>
      </c>
      <c r="E56" s="305">
        <v>25955</v>
      </c>
      <c r="F56" s="306">
        <v>30.4</v>
      </c>
      <c r="G56" s="306">
        <v>18</v>
      </c>
      <c r="H56" s="306">
        <v>9</v>
      </c>
      <c r="I56" s="306">
        <v>39</v>
      </c>
      <c r="J56" s="306">
        <v>74</v>
      </c>
      <c r="K56" s="305">
        <v>49771</v>
      </c>
      <c r="L56" s="306">
        <v>80.5</v>
      </c>
      <c r="M56" s="306">
        <v>50</v>
      </c>
      <c r="N56" s="306">
        <v>17</v>
      </c>
      <c r="O56" s="306">
        <v>115</v>
      </c>
      <c r="P56" s="306">
        <v>199</v>
      </c>
      <c r="Q56" s="305">
        <v>1402</v>
      </c>
      <c r="R56" s="306">
        <v>179</v>
      </c>
      <c r="S56" s="306">
        <v>76</v>
      </c>
      <c r="T56" s="306">
        <v>24</v>
      </c>
      <c r="U56" s="306">
        <v>246</v>
      </c>
      <c r="V56" s="306">
        <v>514</v>
      </c>
    </row>
    <row r="57" spans="1:22" ht="13.8" x14ac:dyDescent="0.25">
      <c r="A57" s="454"/>
      <c r="B57" s="304" t="s">
        <v>291</v>
      </c>
      <c r="C57" s="307" t="s">
        <v>165</v>
      </c>
      <c r="D57" s="304" t="s">
        <v>166</v>
      </c>
      <c r="E57" s="305">
        <v>24858</v>
      </c>
      <c r="F57" s="306">
        <v>78.7</v>
      </c>
      <c r="G57" s="306">
        <v>58</v>
      </c>
      <c r="H57" s="306">
        <v>28</v>
      </c>
      <c r="I57" s="306">
        <v>107</v>
      </c>
      <c r="J57" s="306">
        <v>168</v>
      </c>
      <c r="K57" s="305">
        <v>29120</v>
      </c>
      <c r="L57" s="306">
        <v>126.9</v>
      </c>
      <c r="M57" s="306">
        <v>66</v>
      </c>
      <c r="N57" s="306">
        <v>27</v>
      </c>
      <c r="O57" s="306">
        <v>159</v>
      </c>
      <c r="P57" s="306">
        <v>319</v>
      </c>
      <c r="Q57" s="305">
        <v>1742</v>
      </c>
      <c r="R57" s="306">
        <v>122.2</v>
      </c>
      <c r="S57" s="306">
        <v>51.5</v>
      </c>
      <c r="T57" s="306">
        <v>15</v>
      </c>
      <c r="U57" s="306">
        <v>131</v>
      </c>
      <c r="V57" s="306">
        <v>325</v>
      </c>
    </row>
    <row r="58" spans="1:22" ht="13.8" x14ac:dyDescent="0.25">
      <c r="A58" s="454"/>
      <c r="B58" s="448" t="s">
        <v>2</v>
      </c>
      <c r="C58" s="448"/>
      <c r="D58" s="448"/>
      <c r="E58" s="305">
        <v>82827</v>
      </c>
      <c r="F58" s="306">
        <v>45.8</v>
      </c>
      <c r="G58" s="306">
        <v>26</v>
      </c>
      <c r="H58" s="306">
        <v>12</v>
      </c>
      <c r="I58" s="306">
        <v>59</v>
      </c>
      <c r="J58" s="306">
        <v>111</v>
      </c>
      <c r="K58" s="305">
        <v>145347</v>
      </c>
      <c r="L58" s="306">
        <v>93.9</v>
      </c>
      <c r="M58" s="306">
        <v>55</v>
      </c>
      <c r="N58" s="306">
        <v>20</v>
      </c>
      <c r="O58" s="306">
        <v>128</v>
      </c>
      <c r="P58" s="306">
        <v>230</v>
      </c>
      <c r="Q58" s="305">
        <v>5374</v>
      </c>
      <c r="R58" s="306">
        <v>168.9</v>
      </c>
      <c r="S58" s="306">
        <v>87</v>
      </c>
      <c r="T58" s="306">
        <v>27</v>
      </c>
      <c r="U58" s="306">
        <v>236</v>
      </c>
      <c r="V58" s="306">
        <v>448</v>
      </c>
    </row>
    <row r="59" spans="1:22" ht="13.8" x14ac:dyDescent="0.25">
      <c r="A59" s="454" t="s">
        <v>231</v>
      </c>
      <c r="B59" s="448" t="s">
        <v>347</v>
      </c>
      <c r="C59" s="307" t="s">
        <v>122</v>
      </c>
      <c r="D59" s="304" t="s">
        <v>22</v>
      </c>
      <c r="E59" s="306">
        <v>692</v>
      </c>
      <c r="F59" s="306">
        <v>21.8</v>
      </c>
      <c r="G59" s="306">
        <v>15</v>
      </c>
      <c r="H59" s="306">
        <v>9</v>
      </c>
      <c r="I59" s="306">
        <v>26</v>
      </c>
      <c r="J59" s="306">
        <v>47</v>
      </c>
      <c r="K59" s="305">
        <v>25034</v>
      </c>
      <c r="L59" s="306">
        <v>75.2</v>
      </c>
      <c r="M59" s="306">
        <v>49</v>
      </c>
      <c r="N59" s="306">
        <v>21</v>
      </c>
      <c r="O59" s="306">
        <v>107</v>
      </c>
      <c r="P59" s="306">
        <v>181</v>
      </c>
      <c r="Q59" s="305">
        <v>25015</v>
      </c>
      <c r="R59" s="306">
        <v>117.8</v>
      </c>
      <c r="S59" s="306">
        <v>97</v>
      </c>
      <c r="T59" s="306">
        <v>48</v>
      </c>
      <c r="U59" s="306">
        <v>168</v>
      </c>
      <c r="V59" s="306">
        <v>243</v>
      </c>
    </row>
    <row r="60" spans="1:22" ht="13.8" x14ac:dyDescent="0.25">
      <c r="A60" s="454"/>
      <c r="B60" s="448"/>
      <c r="C60" s="307" t="s">
        <v>125</v>
      </c>
      <c r="D60" s="304" t="s">
        <v>34</v>
      </c>
      <c r="E60" s="305">
        <v>7832</v>
      </c>
      <c r="F60" s="306">
        <v>23</v>
      </c>
      <c r="G60" s="306">
        <v>15</v>
      </c>
      <c r="H60" s="306">
        <v>9</v>
      </c>
      <c r="I60" s="306">
        <v>28</v>
      </c>
      <c r="J60" s="306">
        <v>51</v>
      </c>
      <c r="K60" s="305">
        <v>17965</v>
      </c>
      <c r="L60" s="306">
        <v>46.6</v>
      </c>
      <c r="M60" s="306">
        <v>30</v>
      </c>
      <c r="N60" s="306">
        <v>12</v>
      </c>
      <c r="O60" s="306">
        <v>66</v>
      </c>
      <c r="P60" s="306">
        <v>110</v>
      </c>
      <c r="Q60" s="306">
        <v>638</v>
      </c>
      <c r="R60" s="306">
        <v>102.3</v>
      </c>
      <c r="S60" s="306">
        <v>73.5</v>
      </c>
      <c r="T60" s="306">
        <v>26</v>
      </c>
      <c r="U60" s="306">
        <v>147</v>
      </c>
      <c r="V60" s="306">
        <v>243</v>
      </c>
    </row>
    <row r="61" spans="1:22" ht="13.8" x14ac:dyDescent="0.25">
      <c r="A61" s="454"/>
      <c r="B61" s="304" t="s">
        <v>348</v>
      </c>
      <c r="C61" s="307" t="s">
        <v>386</v>
      </c>
      <c r="D61" s="304" t="s">
        <v>387</v>
      </c>
      <c r="E61" s="305">
        <v>2304</v>
      </c>
      <c r="F61" s="306">
        <v>14.3</v>
      </c>
      <c r="G61" s="306">
        <v>9</v>
      </c>
      <c r="H61" s="306">
        <v>6</v>
      </c>
      <c r="I61" s="306">
        <v>16</v>
      </c>
      <c r="J61" s="306">
        <v>28</v>
      </c>
      <c r="K61" s="305">
        <v>26915</v>
      </c>
      <c r="L61" s="306">
        <v>57.4</v>
      </c>
      <c r="M61" s="306">
        <v>39</v>
      </c>
      <c r="N61" s="306">
        <v>14</v>
      </c>
      <c r="O61" s="306">
        <v>86</v>
      </c>
      <c r="P61" s="306">
        <v>136</v>
      </c>
      <c r="Q61" s="306">
        <v>972</v>
      </c>
      <c r="R61" s="306">
        <v>87.8</v>
      </c>
      <c r="S61" s="306">
        <v>63</v>
      </c>
      <c r="T61" s="306">
        <v>26</v>
      </c>
      <c r="U61" s="306">
        <v>122.5</v>
      </c>
      <c r="V61" s="306">
        <v>199</v>
      </c>
    </row>
    <row r="62" spans="1:22" ht="13.8" x14ac:dyDescent="0.25">
      <c r="A62" s="454"/>
      <c r="B62" s="304" t="s">
        <v>284</v>
      </c>
      <c r="C62" s="307" t="s">
        <v>393</v>
      </c>
      <c r="D62" s="304" t="s">
        <v>41</v>
      </c>
      <c r="E62" s="306">
        <v>992</v>
      </c>
      <c r="F62" s="306">
        <v>5.2</v>
      </c>
      <c r="G62" s="306">
        <v>2</v>
      </c>
      <c r="H62" s="306">
        <v>2</v>
      </c>
      <c r="I62" s="306">
        <v>5</v>
      </c>
      <c r="J62" s="306">
        <v>10</v>
      </c>
      <c r="K62" s="305">
        <v>16654</v>
      </c>
      <c r="L62" s="306">
        <v>2.9</v>
      </c>
      <c r="M62" s="306">
        <v>2</v>
      </c>
      <c r="N62" s="306">
        <v>1</v>
      </c>
      <c r="O62" s="306">
        <v>3</v>
      </c>
      <c r="P62" s="306">
        <v>5</v>
      </c>
      <c r="Q62" s="306">
        <v>1534</v>
      </c>
      <c r="R62" s="306">
        <v>3</v>
      </c>
      <c r="S62" s="306">
        <v>2</v>
      </c>
      <c r="T62" s="306">
        <v>1</v>
      </c>
      <c r="U62" s="306">
        <v>3</v>
      </c>
      <c r="V62" s="306">
        <v>5</v>
      </c>
    </row>
    <row r="63" spans="1:22" ht="15" customHeight="1" x14ac:dyDescent="0.25">
      <c r="A63" s="454"/>
      <c r="B63" s="448" t="s">
        <v>288</v>
      </c>
      <c r="C63" s="307" t="s">
        <v>163</v>
      </c>
      <c r="D63" s="304" t="s">
        <v>225</v>
      </c>
      <c r="E63" s="306">
        <v>669</v>
      </c>
      <c r="F63" s="306">
        <v>19.899999999999999</v>
      </c>
      <c r="G63" s="306">
        <v>14</v>
      </c>
      <c r="H63" s="306">
        <v>8</v>
      </c>
      <c r="I63" s="306">
        <v>25</v>
      </c>
      <c r="J63" s="306">
        <v>40</v>
      </c>
      <c r="K63" s="305">
        <v>13085</v>
      </c>
      <c r="L63" s="306">
        <v>69.400000000000006</v>
      </c>
      <c r="M63" s="306">
        <v>49</v>
      </c>
      <c r="N63" s="306">
        <v>20</v>
      </c>
      <c r="O63" s="306">
        <v>98</v>
      </c>
      <c r="P63" s="306">
        <v>159</v>
      </c>
      <c r="Q63" s="306">
        <v>268</v>
      </c>
      <c r="R63" s="306">
        <v>107</v>
      </c>
      <c r="S63" s="306">
        <v>88.5</v>
      </c>
      <c r="T63" s="306">
        <v>35</v>
      </c>
      <c r="U63" s="306">
        <v>149</v>
      </c>
      <c r="V63" s="306">
        <v>247</v>
      </c>
    </row>
    <row r="64" spans="1:22" ht="12.75" customHeight="1" x14ac:dyDescent="0.25">
      <c r="A64" s="454"/>
      <c r="B64" s="448"/>
      <c r="C64" s="307" t="s">
        <v>164</v>
      </c>
      <c r="D64" s="304" t="s">
        <v>226</v>
      </c>
      <c r="E64" s="306">
        <v>647</v>
      </c>
      <c r="F64" s="306">
        <v>28.1</v>
      </c>
      <c r="G64" s="306">
        <v>17</v>
      </c>
      <c r="H64" s="306">
        <v>9</v>
      </c>
      <c r="I64" s="306">
        <v>41</v>
      </c>
      <c r="J64" s="306">
        <v>66</v>
      </c>
      <c r="K64" s="305">
        <v>6674</v>
      </c>
      <c r="L64" s="306">
        <v>40.5</v>
      </c>
      <c r="M64" s="306">
        <v>31</v>
      </c>
      <c r="N64" s="306">
        <v>12</v>
      </c>
      <c r="O64" s="306">
        <v>58</v>
      </c>
      <c r="P64" s="306">
        <v>88</v>
      </c>
      <c r="Q64" s="306">
        <v>286</v>
      </c>
      <c r="R64" s="306">
        <v>49.3</v>
      </c>
      <c r="S64" s="306">
        <v>37</v>
      </c>
      <c r="T64" s="306">
        <v>11</v>
      </c>
      <c r="U64" s="306">
        <v>66</v>
      </c>
      <c r="V64" s="306">
        <v>110</v>
      </c>
    </row>
    <row r="65" spans="1:22" ht="38.25" customHeight="1" x14ac:dyDescent="0.25">
      <c r="A65" s="454"/>
      <c r="B65" s="451" t="s">
        <v>292</v>
      </c>
      <c r="C65" s="307" t="s">
        <v>396</v>
      </c>
      <c r="D65" s="304" t="s">
        <v>48</v>
      </c>
      <c r="E65" s="305">
        <v>13637</v>
      </c>
      <c r="F65" s="306">
        <v>10.5</v>
      </c>
      <c r="G65" s="306">
        <v>6</v>
      </c>
      <c r="H65" s="306">
        <v>3</v>
      </c>
      <c r="I65" s="306">
        <v>13</v>
      </c>
      <c r="J65" s="306">
        <v>24</v>
      </c>
      <c r="K65" s="305">
        <v>34049</v>
      </c>
      <c r="L65" s="306">
        <v>93.4</v>
      </c>
      <c r="M65" s="306">
        <v>55</v>
      </c>
      <c r="N65" s="306">
        <v>17</v>
      </c>
      <c r="O65" s="306">
        <v>137</v>
      </c>
      <c r="P65" s="306">
        <v>234</v>
      </c>
      <c r="Q65" s="305">
        <v>10446</v>
      </c>
      <c r="R65" s="306">
        <v>110.3</v>
      </c>
      <c r="S65" s="306">
        <v>73</v>
      </c>
      <c r="T65" s="306">
        <v>25</v>
      </c>
      <c r="U65" s="306">
        <v>161</v>
      </c>
      <c r="V65" s="306">
        <v>259</v>
      </c>
    </row>
    <row r="66" spans="1:22" ht="13.8" x14ac:dyDescent="0.25">
      <c r="A66" s="454"/>
      <c r="B66" s="453"/>
      <c r="C66" s="307" t="s">
        <v>397</v>
      </c>
      <c r="D66" s="343" t="s">
        <v>400</v>
      </c>
      <c r="E66" s="305">
        <v>3112</v>
      </c>
      <c r="F66" s="306">
        <v>6.1</v>
      </c>
      <c r="G66" s="306">
        <v>4</v>
      </c>
      <c r="H66" s="306">
        <v>2</v>
      </c>
      <c r="I66" s="306">
        <v>8</v>
      </c>
      <c r="J66" s="306">
        <v>12</v>
      </c>
      <c r="K66" s="305">
        <v>22179</v>
      </c>
      <c r="L66" s="306">
        <v>31.4</v>
      </c>
      <c r="M66" s="306">
        <v>18</v>
      </c>
      <c r="N66" s="306">
        <v>7</v>
      </c>
      <c r="O66" s="306">
        <v>42</v>
      </c>
      <c r="P66" s="306">
        <v>80</v>
      </c>
      <c r="Q66" s="305">
        <v>5673</v>
      </c>
      <c r="R66" s="306">
        <v>53.1</v>
      </c>
      <c r="S66" s="306">
        <v>34</v>
      </c>
      <c r="T66" s="306">
        <v>12</v>
      </c>
      <c r="U66" s="306">
        <v>77</v>
      </c>
      <c r="V66" s="306">
        <v>130</v>
      </c>
    </row>
    <row r="67" spans="1:22" ht="15" customHeight="1" x14ac:dyDescent="0.25">
      <c r="A67" s="454"/>
      <c r="B67" s="448" t="s">
        <v>291</v>
      </c>
      <c r="C67" s="307" t="s">
        <v>167</v>
      </c>
      <c r="D67" s="304" t="s">
        <v>168</v>
      </c>
      <c r="E67" s="306">
        <v>731</v>
      </c>
      <c r="F67" s="306">
        <v>18.7</v>
      </c>
      <c r="G67" s="306">
        <v>13</v>
      </c>
      <c r="H67" s="306">
        <v>8</v>
      </c>
      <c r="I67" s="306">
        <v>22</v>
      </c>
      <c r="J67" s="306">
        <v>37</v>
      </c>
      <c r="K67" s="305">
        <v>22163</v>
      </c>
      <c r="L67" s="306">
        <v>43</v>
      </c>
      <c r="M67" s="306">
        <v>31</v>
      </c>
      <c r="N67" s="306">
        <v>13</v>
      </c>
      <c r="O67" s="306">
        <v>63</v>
      </c>
      <c r="P67" s="306">
        <v>98</v>
      </c>
      <c r="Q67" s="305">
        <v>3032</v>
      </c>
      <c r="R67" s="306">
        <v>51.8</v>
      </c>
      <c r="S67" s="306">
        <v>39</v>
      </c>
      <c r="T67" s="306">
        <v>16</v>
      </c>
      <c r="U67" s="306">
        <v>77</v>
      </c>
      <c r="V67" s="306">
        <v>115</v>
      </c>
    </row>
    <row r="68" spans="1:22" ht="12.75" customHeight="1" x14ac:dyDescent="0.25">
      <c r="A68" s="454"/>
      <c r="B68" s="448"/>
      <c r="C68" s="307" t="s">
        <v>169</v>
      </c>
      <c r="D68" s="304" t="s">
        <v>170</v>
      </c>
      <c r="E68" s="306">
        <v>685</v>
      </c>
      <c r="F68" s="306">
        <v>17.600000000000001</v>
      </c>
      <c r="G68" s="306">
        <v>12</v>
      </c>
      <c r="H68" s="306">
        <v>6</v>
      </c>
      <c r="I68" s="306">
        <v>19</v>
      </c>
      <c r="J68" s="306">
        <v>39</v>
      </c>
      <c r="K68" s="305">
        <v>5111</v>
      </c>
      <c r="L68" s="306">
        <v>26.2</v>
      </c>
      <c r="M68" s="306">
        <v>15</v>
      </c>
      <c r="N68" s="306">
        <v>7</v>
      </c>
      <c r="O68" s="306">
        <v>35</v>
      </c>
      <c r="P68" s="306">
        <v>62</v>
      </c>
      <c r="Q68" s="306">
        <v>257</v>
      </c>
      <c r="R68" s="306">
        <v>38.6</v>
      </c>
      <c r="S68" s="306">
        <v>14</v>
      </c>
      <c r="T68" s="306">
        <v>5</v>
      </c>
      <c r="U68" s="306">
        <v>52</v>
      </c>
      <c r="V68" s="306">
        <v>101</v>
      </c>
    </row>
    <row r="69" spans="1:22" ht="12.75" customHeight="1" x14ac:dyDescent="0.25">
      <c r="A69" s="454"/>
      <c r="B69" s="448"/>
      <c r="C69" s="307" t="s">
        <v>171</v>
      </c>
      <c r="D69" s="304" t="s">
        <v>172</v>
      </c>
      <c r="E69" s="305">
        <v>5132</v>
      </c>
      <c r="F69" s="306">
        <v>28.9</v>
      </c>
      <c r="G69" s="306">
        <v>21</v>
      </c>
      <c r="H69" s="306">
        <v>11</v>
      </c>
      <c r="I69" s="306">
        <v>38</v>
      </c>
      <c r="J69" s="306">
        <v>61</v>
      </c>
      <c r="K69" s="305">
        <v>19570</v>
      </c>
      <c r="L69" s="306">
        <v>91.1</v>
      </c>
      <c r="M69" s="306">
        <v>64</v>
      </c>
      <c r="N69" s="306">
        <v>24</v>
      </c>
      <c r="O69" s="306">
        <v>134</v>
      </c>
      <c r="P69" s="306">
        <v>213</v>
      </c>
      <c r="Q69" s="306">
        <v>479</v>
      </c>
      <c r="R69" s="306">
        <v>72.400000000000006</v>
      </c>
      <c r="S69" s="306">
        <v>41</v>
      </c>
      <c r="T69" s="306">
        <v>17</v>
      </c>
      <c r="U69" s="306">
        <v>81</v>
      </c>
      <c r="V69" s="306">
        <v>179</v>
      </c>
    </row>
    <row r="70" spans="1:22" ht="13.8" x14ac:dyDescent="0.25">
      <c r="A70" s="454"/>
      <c r="B70" s="448"/>
      <c r="C70" s="307" t="s">
        <v>173</v>
      </c>
      <c r="D70" s="304" t="s">
        <v>174</v>
      </c>
      <c r="E70" s="306">
        <v>888</v>
      </c>
      <c r="F70" s="306">
        <v>7.4</v>
      </c>
      <c r="G70" s="306">
        <v>2</v>
      </c>
      <c r="H70" s="306">
        <v>1</v>
      </c>
      <c r="I70" s="306">
        <v>4</v>
      </c>
      <c r="J70" s="306">
        <v>9</v>
      </c>
      <c r="K70" s="305">
        <v>1159</v>
      </c>
      <c r="L70" s="306">
        <v>5.4</v>
      </c>
      <c r="M70" s="306">
        <v>2</v>
      </c>
      <c r="N70" s="306">
        <v>1</v>
      </c>
      <c r="O70" s="306">
        <v>3</v>
      </c>
      <c r="P70" s="306">
        <v>7</v>
      </c>
      <c r="Q70" s="306">
        <v>19</v>
      </c>
      <c r="R70" s="306">
        <v>10.3</v>
      </c>
      <c r="S70" s="306">
        <v>3</v>
      </c>
      <c r="T70" s="306">
        <v>2</v>
      </c>
      <c r="U70" s="306">
        <v>4</v>
      </c>
      <c r="V70" s="306">
        <v>15</v>
      </c>
    </row>
    <row r="71" spans="1:22" ht="13.8" x14ac:dyDescent="0.25">
      <c r="A71" s="454"/>
      <c r="B71" s="448"/>
      <c r="C71" s="307" t="s">
        <v>343</v>
      </c>
      <c r="D71" s="304" t="s">
        <v>344</v>
      </c>
      <c r="E71" s="306">
        <v>719</v>
      </c>
      <c r="F71" s="306">
        <v>15.9</v>
      </c>
      <c r="G71" s="306">
        <v>13</v>
      </c>
      <c r="H71" s="306">
        <v>7</v>
      </c>
      <c r="I71" s="306">
        <v>21</v>
      </c>
      <c r="J71" s="306">
        <v>32</v>
      </c>
      <c r="K71" s="305">
        <v>20428</v>
      </c>
      <c r="L71" s="306">
        <v>60</v>
      </c>
      <c r="M71" s="306">
        <v>37</v>
      </c>
      <c r="N71" s="306">
        <v>12</v>
      </c>
      <c r="O71" s="306">
        <v>83</v>
      </c>
      <c r="P71" s="306">
        <v>149</v>
      </c>
      <c r="Q71" s="306">
        <v>472</v>
      </c>
      <c r="R71" s="306">
        <v>119.6</v>
      </c>
      <c r="S71" s="306">
        <v>73.5</v>
      </c>
      <c r="T71" s="306">
        <v>26</v>
      </c>
      <c r="U71" s="306">
        <v>143.5</v>
      </c>
      <c r="V71" s="306">
        <v>299</v>
      </c>
    </row>
    <row r="72" spans="1:22" ht="26.4" x14ac:dyDescent="0.25">
      <c r="A72" s="454"/>
      <c r="B72" s="304" t="s">
        <v>287</v>
      </c>
      <c r="C72" s="307" t="s">
        <v>177</v>
      </c>
      <c r="D72" s="304" t="s">
        <v>178</v>
      </c>
      <c r="E72" s="306">
        <v>13</v>
      </c>
      <c r="F72" s="306">
        <v>19.8</v>
      </c>
      <c r="G72" s="306">
        <v>12</v>
      </c>
      <c r="H72" s="306">
        <v>6</v>
      </c>
      <c r="I72" s="306">
        <v>19</v>
      </c>
      <c r="J72" s="306">
        <v>31</v>
      </c>
      <c r="K72" s="305">
        <v>5399</v>
      </c>
      <c r="L72" s="306">
        <v>28.9</v>
      </c>
      <c r="M72" s="306">
        <v>18</v>
      </c>
      <c r="N72" s="306">
        <v>6</v>
      </c>
      <c r="O72" s="306">
        <v>37</v>
      </c>
      <c r="P72" s="306">
        <v>61</v>
      </c>
      <c r="Q72" s="306">
        <v>403</v>
      </c>
      <c r="R72" s="306">
        <v>33.6</v>
      </c>
      <c r="S72" s="306">
        <v>22</v>
      </c>
      <c r="T72" s="306">
        <v>9</v>
      </c>
      <c r="U72" s="306">
        <v>43</v>
      </c>
      <c r="V72" s="306">
        <v>76</v>
      </c>
    </row>
    <row r="73" spans="1:22" ht="14.4" thickBot="1" x14ac:dyDescent="0.3">
      <c r="A73" s="455"/>
      <c r="B73" s="451" t="s">
        <v>2</v>
      </c>
      <c r="C73" s="451"/>
      <c r="D73" s="451"/>
      <c r="E73" s="323">
        <v>38053</v>
      </c>
      <c r="F73" s="324">
        <v>16.3</v>
      </c>
      <c r="G73" s="324">
        <v>10</v>
      </c>
      <c r="H73" s="324">
        <v>4</v>
      </c>
      <c r="I73" s="324">
        <v>20</v>
      </c>
      <c r="J73" s="324">
        <v>38</v>
      </c>
      <c r="K73" s="323">
        <v>236385</v>
      </c>
      <c r="L73" s="324">
        <v>57.7</v>
      </c>
      <c r="M73" s="324">
        <v>32</v>
      </c>
      <c r="N73" s="324">
        <v>10</v>
      </c>
      <c r="O73" s="324">
        <v>79</v>
      </c>
      <c r="P73" s="324">
        <v>147</v>
      </c>
      <c r="Q73" s="323">
        <v>49494</v>
      </c>
      <c r="R73" s="324">
        <v>98.4</v>
      </c>
      <c r="S73" s="324">
        <v>71</v>
      </c>
      <c r="T73" s="324">
        <v>27</v>
      </c>
      <c r="U73" s="324">
        <v>142</v>
      </c>
      <c r="V73" s="324">
        <v>226</v>
      </c>
    </row>
    <row r="74" spans="1:22" ht="12.75" customHeight="1" thickBot="1" x14ac:dyDescent="0.3">
      <c r="A74" s="449" t="s">
        <v>227</v>
      </c>
      <c r="B74" s="450"/>
      <c r="C74" s="450"/>
      <c r="D74" s="450"/>
      <c r="E74" s="111">
        <v>524213</v>
      </c>
      <c r="F74" s="106">
        <v>51.8</v>
      </c>
      <c r="G74" s="106">
        <v>25</v>
      </c>
      <c r="H74" s="106">
        <v>11</v>
      </c>
      <c r="I74" s="106">
        <v>63</v>
      </c>
      <c r="J74" s="107">
        <v>132</v>
      </c>
      <c r="K74" s="105">
        <v>1257225</v>
      </c>
      <c r="L74" s="106">
        <v>84.2</v>
      </c>
      <c r="M74" s="106">
        <v>44</v>
      </c>
      <c r="N74" s="106">
        <v>14</v>
      </c>
      <c r="O74" s="106">
        <v>113</v>
      </c>
      <c r="P74" s="112">
        <v>219</v>
      </c>
      <c r="Q74" s="111">
        <v>83113</v>
      </c>
      <c r="R74" s="106">
        <v>120.1</v>
      </c>
      <c r="S74" s="106">
        <v>71</v>
      </c>
      <c r="T74" s="106">
        <v>25</v>
      </c>
      <c r="U74" s="106">
        <v>158</v>
      </c>
      <c r="V74" s="107">
        <v>281</v>
      </c>
    </row>
    <row r="76" spans="1:22" x14ac:dyDescent="0.25">
      <c r="A76" s="109" t="s">
        <v>302</v>
      </c>
    </row>
    <row r="77" spans="1:22" x14ac:dyDescent="0.25">
      <c r="A77" s="109" t="s">
        <v>303</v>
      </c>
    </row>
    <row r="78" spans="1:22" x14ac:dyDescent="0.25">
      <c r="A78" s="109" t="s">
        <v>304</v>
      </c>
    </row>
  </sheetData>
  <mergeCells count="39">
    <mergeCell ref="A2:V2"/>
    <mergeCell ref="B21:B23"/>
    <mergeCell ref="B24:B26"/>
    <mergeCell ref="E10:E11"/>
    <mergeCell ref="F10:J10"/>
    <mergeCell ref="K10:K11"/>
    <mergeCell ref="L10:P10"/>
    <mergeCell ref="Q10:Q11"/>
    <mergeCell ref="R10:V10"/>
    <mergeCell ref="A12:A29"/>
    <mergeCell ref="A8:A11"/>
    <mergeCell ref="B8:B11"/>
    <mergeCell ref="C8:C11"/>
    <mergeCell ref="A4:O4"/>
    <mergeCell ref="B29:D29"/>
    <mergeCell ref="E8:V8"/>
    <mergeCell ref="K9:P9"/>
    <mergeCell ref="A30:A53"/>
    <mergeCell ref="E9:J9"/>
    <mergeCell ref="B14:B17"/>
    <mergeCell ref="Q9:V9"/>
    <mergeCell ref="B49:B50"/>
    <mergeCell ref="B53:D53"/>
    <mergeCell ref="B30:B34"/>
    <mergeCell ref="B35:B39"/>
    <mergeCell ref="D8:D11"/>
    <mergeCell ref="B27:B28"/>
    <mergeCell ref="A74:D74"/>
    <mergeCell ref="B59:B60"/>
    <mergeCell ref="B58:D58"/>
    <mergeCell ref="B47:B48"/>
    <mergeCell ref="B43:B44"/>
    <mergeCell ref="B18:B20"/>
    <mergeCell ref="A54:A58"/>
    <mergeCell ref="A59:A73"/>
    <mergeCell ref="B73:D73"/>
    <mergeCell ref="B63:B64"/>
    <mergeCell ref="B65:B66"/>
    <mergeCell ref="B67:B71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87"/>
  <sheetViews>
    <sheetView zoomScale="90" zoomScaleNormal="90" zoomScaleSheetLayoutView="85" workbookViewId="0">
      <pane ySplit="10" topLeftCell="A11" activePane="bottomLeft" state="frozenSplit"/>
      <selection pane="bottomLeft"/>
    </sheetView>
  </sheetViews>
  <sheetFormatPr defaultRowHeight="13.2" x14ac:dyDescent="0.25"/>
  <cols>
    <col min="1" max="1" width="26.5546875" bestFit="1" customWidth="1"/>
    <col min="2" max="2" width="8.6640625" bestFit="1" customWidth="1"/>
    <col min="3" max="3" width="31.88671875" bestFit="1" customWidth="1"/>
    <col min="4" max="4" width="9.88671875" customWidth="1"/>
    <col min="5" max="5" width="7.6640625" style="70" customWidth="1"/>
    <col min="6" max="6" width="9.88671875" customWidth="1"/>
    <col min="7" max="7" width="9.33203125" style="70" bestFit="1" customWidth="1"/>
    <col min="8" max="8" width="7.88671875" customWidth="1"/>
    <col min="9" max="9" width="8.5546875" style="70" customWidth="1"/>
    <col min="10" max="10" width="7.6640625" customWidth="1"/>
    <col min="11" max="11" width="7.6640625" style="70" customWidth="1"/>
    <col min="12" max="12" width="8.33203125" customWidth="1"/>
    <col min="13" max="13" width="8.88671875" style="70" bestFit="1" customWidth="1"/>
    <col min="14" max="14" width="8.33203125" customWidth="1"/>
    <col min="15" max="15" width="8.88671875" style="70" bestFit="1" customWidth="1"/>
    <col min="16" max="16" width="7.6640625" bestFit="1" customWidth="1"/>
    <col min="17" max="17" width="8.33203125" style="70" bestFit="1" customWidth="1"/>
    <col min="18" max="18" width="9.109375" customWidth="1"/>
    <col min="19" max="19" width="9" style="70" customWidth="1"/>
    <col min="20" max="20" width="9.6640625" customWidth="1"/>
    <col min="21" max="21" width="9.6640625" style="70" customWidth="1"/>
    <col min="22" max="22" width="7.6640625" customWidth="1"/>
    <col min="23" max="23" width="7.6640625" style="70" customWidth="1"/>
    <col min="24" max="24" width="10.109375" bestFit="1" customWidth="1"/>
  </cols>
  <sheetData>
    <row r="1" spans="1:24" x14ac:dyDescent="0.25">
      <c r="A1" s="3"/>
      <c r="B1" s="3"/>
      <c r="C1" s="3"/>
      <c r="D1" s="3"/>
    </row>
    <row r="2" spans="1:24" x14ac:dyDescent="0.25">
      <c r="A2" s="392" t="s">
        <v>403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W2" s="392"/>
      <c r="X2" s="392"/>
    </row>
    <row r="3" spans="1:24" x14ac:dyDescent="0.25">
      <c r="A3" s="3"/>
      <c r="B3" s="11"/>
      <c r="C3" s="11"/>
      <c r="D3" s="11"/>
    </row>
    <row r="4" spans="1:24" x14ac:dyDescent="0.25">
      <c r="A4" s="392" t="s">
        <v>61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  <c r="T4" s="392"/>
      <c r="U4" s="392"/>
      <c r="V4" s="392"/>
      <c r="W4" s="392"/>
      <c r="X4" s="392"/>
    </row>
    <row r="6" spans="1:24" x14ac:dyDescent="0.25">
      <c r="A6" s="1" t="s">
        <v>281</v>
      </c>
    </row>
    <row r="7" spans="1:24" ht="13.8" thickBot="1" x14ac:dyDescent="0.3"/>
    <row r="8" spans="1:24" ht="13.8" thickBot="1" x14ac:dyDescent="0.3">
      <c r="A8" s="253"/>
      <c r="B8" s="254"/>
      <c r="C8" s="255"/>
      <c r="D8" s="406" t="s">
        <v>182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  <c r="T8" s="407"/>
      <c r="U8" s="407"/>
      <c r="V8" s="407"/>
      <c r="W8" s="407"/>
      <c r="X8" s="471"/>
    </row>
    <row r="9" spans="1:24" ht="40.5" customHeight="1" thickBot="1" x14ac:dyDescent="0.3">
      <c r="A9" s="231"/>
      <c r="B9" s="256"/>
      <c r="C9" s="257"/>
      <c r="D9" s="472" t="s">
        <v>87</v>
      </c>
      <c r="E9" s="472"/>
      <c r="F9" s="472" t="s">
        <v>88</v>
      </c>
      <c r="G9" s="472"/>
      <c r="H9" s="472" t="s">
        <v>92</v>
      </c>
      <c r="I9" s="472"/>
      <c r="J9" s="472" t="s">
        <v>93</v>
      </c>
      <c r="K9" s="472"/>
      <c r="L9" s="472" t="s">
        <v>89</v>
      </c>
      <c r="M9" s="472"/>
      <c r="N9" s="472" t="s">
        <v>90</v>
      </c>
      <c r="O9" s="472"/>
      <c r="P9" s="472" t="s">
        <v>183</v>
      </c>
      <c r="Q9" s="472"/>
      <c r="R9" s="472" t="s">
        <v>91</v>
      </c>
      <c r="S9" s="472"/>
      <c r="T9" s="472" t="s">
        <v>184</v>
      </c>
      <c r="U9" s="472"/>
      <c r="V9" s="472" t="s">
        <v>86</v>
      </c>
      <c r="W9" s="472"/>
      <c r="X9" s="473" t="s">
        <v>64</v>
      </c>
    </row>
    <row r="10" spans="1:24" ht="13.8" thickBot="1" x14ac:dyDescent="0.3">
      <c r="A10" s="209" t="s">
        <v>7</v>
      </c>
      <c r="B10" s="210" t="s">
        <v>16</v>
      </c>
      <c r="C10" s="215" t="s">
        <v>57</v>
      </c>
      <c r="D10" s="204" t="s">
        <v>203</v>
      </c>
      <c r="E10" s="260" t="s">
        <v>53</v>
      </c>
      <c r="F10" s="204" t="s">
        <v>203</v>
      </c>
      <c r="G10" s="260" t="s">
        <v>53</v>
      </c>
      <c r="H10" s="204" t="s">
        <v>203</v>
      </c>
      <c r="I10" s="260" t="s">
        <v>53</v>
      </c>
      <c r="J10" s="204" t="s">
        <v>203</v>
      </c>
      <c r="K10" s="260" t="s">
        <v>53</v>
      </c>
      <c r="L10" s="204" t="s">
        <v>203</v>
      </c>
      <c r="M10" s="260" t="s">
        <v>53</v>
      </c>
      <c r="N10" s="204" t="s">
        <v>203</v>
      </c>
      <c r="O10" s="260" t="s">
        <v>53</v>
      </c>
      <c r="P10" s="204" t="s">
        <v>203</v>
      </c>
      <c r="Q10" s="260" t="s">
        <v>53</v>
      </c>
      <c r="R10" s="204" t="s">
        <v>203</v>
      </c>
      <c r="S10" s="260" t="s">
        <v>53</v>
      </c>
      <c r="T10" s="204" t="s">
        <v>203</v>
      </c>
      <c r="U10" s="261" t="s">
        <v>53</v>
      </c>
      <c r="V10" s="205" t="s">
        <v>203</v>
      </c>
      <c r="W10" s="260" t="s">
        <v>53</v>
      </c>
      <c r="X10" s="474"/>
    </row>
    <row r="11" spans="1:24" ht="12.75" customHeight="1" x14ac:dyDescent="0.25">
      <c r="A11" s="419" t="s">
        <v>324</v>
      </c>
      <c r="B11" s="187" t="s">
        <v>383</v>
      </c>
      <c r="C11" s="258" t="s">
        <v>59</v>
      </c>
      <c r="D11" s="49">
        <v>19928</v>
      </c>
      <c r="E11" s="353">
        <v>53.281999999999996</v>
      </c>
      <c r="F11" s="50">
        <v>5098</v>
      </c>
      <c r="G11" s="353">
        <v>13.630649999999999</v>
      </c>
      <c r="H11" s="50">
        <v>686</v>
      </c>
      <c r="I11" s="353">
        <v>1.8341799999999999</v>
      </c>
      <c r="J11" s="50">
        <v>46</v>
      </c>
      <c r="K11" s="353">
        <v>0.12299</v>
      </c>
      <c r="L11" s="50">
        <v>2668</v>
      </c>
      <c r="M11" s="353">
        <v>7.1334999999999997</v>
      </c>
      <c r="N11" s="50">
        <v>3976</v>
      </c>
      <c r="O11" s="353">
        <v>10.63073</v>
      </c>
      <c r="P11" s="191">
        <v>17</v>
      </c>
      <c r="Q11" s="353">
        <v>4.5449999999999997E-2</v>
      </c>
      <c r="R11" s="50">
        <v>851</v>
      </c>
      <c r="S11" s="353">
        <v>2.2753399999999999</v>
      </c>
      <c r="T11" s="50">
        <v>4128</v>
      </c>
      <c r="U11" s="353">
        <v>11.037140000000001</v>
      </c>
      <c r="V11" s="50">
        <v>3</v>
      </c>
      <c r="W11" s="353">
        <v>8.0199999999999994E-3</v>
      </c>
      <c r="X11" s="285">
        <v>37401</v>
      </c>
    </row>
    <row r="12" spans="1:24" ht="12.75" customHeight="1" x14ac:dyDescent="0.25">
      <c r="A12" s="418"/>
      <c r="B12" s="135" t="s">
        <v>122</v>
      </c>
      <c r="C12" s="259" t="s">
        <v>22</v>
      </c>
      <c r="D12" s="51">
        <v>43599</v>
      </c>
      <c r="E12" s="354">
        <v>85.755589999999998</v>
      </c>
      <c r="F12" s="44">
        <v>727</v>
      </c>
      <c r="G12" s="354">
        <v>1.4299500000000001</v>
      </c>
      <c r="H12" s="44">
        <v>157</v>
      </c>
      <c r="I12" s="354">
        <v>0.30880999999999997</v>
      </c>
      <c r="J12" s="44">
        <v>0</v>
      </c>
      <c r="K12" s="354">
        <v>0</v>
      </c>
      <c r="L12" s="44">
        <v>154</v>
      </c>
      <c r="M12" s="354">
        <v>0.30291000000000001</v>
      </c>
      <c r="N12" s="44">
        <v>3883</v>
      </c>
      <c r="O12" s="354">
        <v>7.6375400000000004</v>
      </c>
      <c r="P12" s="185">
        <v>1</v>
      </c>
      <c r="Q12" s="354">
        <v>1.97E-3</v>
      </c>
      <c r="R12" s="44">
        <v>36</v>
      </c>
      <c r="S12" s="354">
        <v>7.0809999999999998E-2</v>
      </c>
      <c r="T12" s="44">
        <v>2284</v>
      </c>
      <c r="U12" s="354">
        <v>4.4924400000000002</v>
      </c>
      <c r="V12" s="44">
        <v>0</v>
      </c>
      <c r="W12" s="354">
        <v>0</v>
      </c>
      <c r="X12" s="286">
        <v>50841</v>
      </c>
    </row>
    <row r="13" spans="1:24" ht="12.75" customHeight="1" x14ac:dyDescent="0.25">
      <c r="A13" s="418"/>
      <c r="B13" s="135" t="s">
        <v>123</v>
      </c>
      <c r="C13" s="259" t="s">
        <v>31</v>
      </c>
      <c r="D13" s="51">
        <v>18502</v>
      </c>
      <c r="E13" s="354">
        <v>62.233429999999998</v>
      </c>
      <c r="F13" s="44">
        <v>6153</v>
      </c>
      <c r="G13" s="354">
        <v>20.696269999999998</v>
      </c>
      <c r="H13" s="44">
        <v>176</v>
      </c>
      <c r="I13" s="354">
        <v>0.59199000000000002</v>
      </c>
      <c r="J13" s="44">
        <v>7</v>
      </c>
      <c r="K13" s="354">
        <v>2.3550000000000001E-2</v>
      </c>
      <c r="L13" s="44">
        <v>2237</v>
      </c>
      <c r="M13" s="354">
        <v>7.5243900000000004</v>
      </c>
      <c r="N13" s="44">
        <v>872</v>
      </c>
      <c r="O13" s="354">
        <v>2.9330599999999998</v>
      </c>
      <c r="P13" s="185">
        <v>0</v>
      </c>
      <c r="Q13" s="354">
        <v>0</v>
      </c>
      <c r="R13" s="44">
        <v>262</v>
      </c>
      <c r="S13" s="354">
        <v>0.88126000000000004</v>
      </c>
      <c r="T13" s="44">
        <v>1521</v>
      </c>
      <c r="U13" s="354">
        <v>5.1160399999999999</v>
      </c>
      <c r="V13" s="44">
        <v>0</v>
      </c>
      <c r="W13" s="354">
        <v>0</v>
      </c>
      <c r="X13" s="286">
        <v>29730</v>
      </c>
    </row>
    <row r="14" spans="1:24" ht="12.75" customHeight="1" x14ac:dyDescent="0.25">
      <c r="A14" s="418"/>
      <c r="B14" s="135" t="s">
        <v>112</v>
      </c>
      <c r="C14" s="259" t="s">
        <v>32</v>
      </c>
      <c r="D14" s="51">
        <v>25300</v>
      </c>
      <c r="E14" s="354">
        <v>69.930070000000001</v>
      </c>
      <c r="F14" s="44">
        <v>7577</v>
      </c>
      <c r="G14" s="354">
        <v>20.943090000000002</v>
      </c>
      <c r="H14" s="44">
        <v>171</v>
      </c>
      <c r="I14" s="354">
        <v>0.47265000000000001</v>
      </c>
      <c r="J14" s="44">
        <v>10</v>
      </c>
      <c r="K14" s="354">
        <v>2.7640000000000001E-2</v>
      </c>
      <c r="L14" s="44">
        <v>791</v>
      </c>
      <c r="M14" s="354">
        <v>2.18635</v>
      </c>
      <c r="N14" s="44">
        <v>1871</v>
      </c>
      <c r="O14" s="354">
        <v>5.1715099999999996</v>
      </c>
      <c r="P14" s="185">
        <v>0</v>
      </c>
      <c r="Q14" s="354">
        <v>0</v>
      </c>
      <c r="R14" s="44">
        <v>389</v>
      </c>
      <c r="S14" s="354">
        <v>1.07521</v>
      </c>
      <c r="T14" s="44">
        <v>70</v>
      </c>
      <c r="U14" s="354">
        <v>0.19348000000000001</v>
      </c>
      <c r="V14" s="44">
        <v>0</v>
      </c>
      <c r="W14" s="354">
        <v>0</v>
      </c>
      <c r="X14" s="286">
        <v>36179</v>
      </c>
    </row>
    <row r="15" spans="1:24" ht="12.75" customHeight="1" x14ac:dyDescent="0.25">
      <c r="A15" s="418"/>
      <c r="B15" s="135" t="s">
        <v>124</v>
      </c>
      <c r="C15" s="259" t="s">
        <v>33</v>
      </c>
      <c r="D15" s="51">
        <v>8740</v>
      </c>
      <c r="E15" s="354">
        <v>36.347000000000001</v>
      </c>
      <c r="F15" s="44">
        <v>2008</v>
      </c>
      <c r="G15" s="354">
        <v>8.3506599999999995</v>
      </c>
      <c r="H15" s="44">
        <v>849</v>
      </c>
      <c r="I15" s="354">
        <v>3.5307300000000001</v>
      </c>
      <c r="J15" s="44">
        <v>22</v>
      </c>
      <c r="K15" s="354">
        <v>9.1490000000000002E-2</v>
      </c>
      <c r="L15" s="44">
        <v>1274</v>
      </c>
      <c r="M15" s="354">
        <v>5.2981800000000003</v>
      </c>
      <c r="N15" s="44">
        <v>1162</v>
      </c>
      <c r="O15" s="354">
        <v>4.8323999999999998</v>
      </c>
      <c r="P15" s="185">
        <v>0</v>
      </c>
      <c r="Q15" s="354">
        <v>0</v>
      </c>
      <c r="R15" s="44">
        <v>469</v>
      </c>
      <c r="S15" s="354">
        <v>1.9504300000000001</v>
      </c>
      <c r="T15" s="44">
        <v>9517</v>
      </c>
      <c r="U15" s="354">
        <v>39.578310000000002</v>
      </c>
      <c r="V15" s="44">
        <v>5</v>
      </c>
      <c r="W15" s="354">
        <v>2.0789999999999999E-2</v>
      </c>
      <c r="X15" s="286">
        <v>24046</v>
      </c>
    </row>
    <row r="16" spans="1:24" ht="12.75" customHeight="1" x14ac:dyDescent="0.25">
      <c r="A16" s="418"/>
      <c r="B16" s="135" t="s">
        <v>125</v>
      </c>
      <c r="C16" s="259" t="s">
        <v>34</v>
      </c>
      <c r="D16" s="51">
        <v>21788</v>
      </c>
      <c r="E16" s="354">
        <v>82.172359999999998</v>
      </c>
      <c r="F16" s="44">
        <v>3094</v>
      </c>
      <c r="G16" s="354">
        <v>11.66887</v>
      </c>
      <c r="H16" s="44">
        <v>288</v>
      </c>
      <c r="I16" s="354">
        <v>1.0861799999999999</v>
      </c>
      <c r="J16" s="44">
        <v>3</v>
      </c>
      <c r="K16" s="354">
        <v>1.1310000000000001E-2</v>
      </c>
      <c r="L16" s="44">
        <v>462</v>
      </c>
      <c r="M16" s="354">
        <v>1.74241</v>
      </c>
      <c r="N16" s="44">
        <v>542</v>
      </c>
      <c r="O16" s="354">
        <v>2.04413</v>
      </c>
      <c r="P16" s="185">
        <v>0</v>
      </c>
      <c r="Q16" s="354">
        <v>0</v>
      </c>
      <c r="R16" s="44">
        <v>251</v>
      </c>
      <c r="S16" s="354">
        <v>0.94662999999999997</v>
      </c>
      <c r="T16" s="44">
        <v>87</v>
      </c>
      <c r="U16" s="354">
        <v>0.32812000000000002</v>
      </c>
      <c r="V16" s="44">
        <v>0</v>
      </c>
      <c r="W16" s="354">
        <v>0</v>
      </c>
      <c r="X16" s="286">
        <v>26515</v>
      </c>
    </row>
    <row r="17" spans="1:24" ht="12.75" customHeight="1" x14ac:dyDescent="0.25">
      <c r="A17" s="418"/>
      <c r="B17" s="135" t="s">
        <v>126</v>
      </c>
      <c r="C17" s="259" t="s">
        <v>37</v>
      </c>
      <c r="D17" s="51">
        <v>17430</v>
      </c>
      <c r="E17" s="354">
        <v>72.194839999999999</v>
      </c>
      <c r="F17" s="44">
        <v>3146</v>
      </c>
      <c r="G17" s="354">
        <v>13.03069</v>
      </c>
      <c r="H17" s="44">
        <v>408</v>
      </c>
      <c r="I17" s="354">
        <v>1.6899299999999999</v>
      </c>
      <c r="J17" s="44">
        <v>78</v>
      </c>
      <c r="K17" s="354">
        <v>0.32307999999999998</v>
      </c>
      <c r="L17" s="44">
        <v>2194</v>
      </c>
      <c r="M17" s="354">
        <v>9.0875199999999996</v>
      </c>
      <c r="N17" s="44">
        <v>731</v>
      </c>
      <c r="O17" s="354">
        <v>3.02779</v>
      </c>
      <c r="P17" s="185">
        <v>9</v>
      </c>
      <c r="Q17" s="354">
        <v>3.7280000000000001E-2</v>
      </c>
      <c r="R17" s="44">
        <v>132</v>
      </c>
      <c r="S17" s="354">
        <v>0.54674</v>
      </c>
      <c r="T17" s="44">
        <v>0</v>
      </c>
      <c r="U17" s="354">
        <v>0</v>
      </c>
      <c r="V17" s="44">
        <v>15</v>
      </c>
      <c r="W17" s="354">
        <v>6.2129999999999998E-2</v>
      </c>
      <c r="X17" s="286">
        <v>24143</v>
      </c>
    </row>
    <row r="18" spans="1:24" ht="12.75" customHeight="1" x14ac:dyDescent="0.25">
      <c r="A18" s="418"/>
      <c r="B18" s="135" t="s">
        <v>384</v>
      </c>
      <c r="C18" s="259" t="s">
        <v>58</v>
      </c>
      <c r="D18" s="51">
        <v>16107</v>
      </c>
      <c r="E18" s="354">
        <v>48.145269999999996</v>
      </c>
      <c r="F18" s="44">
        <v>8089</v>
      </c>
      <c r="G18" s="354">
        <v>24.178750000000001</v>
      </c>
      <c r="H18" s="44">
        <v>370</v>
      </c>
      <c r="I18" s="354">
        <v>1.1059600000000001</v>
      </c>
      <c r="J18" s="44">
        <v>100</v>
      </c>
      <c r="K18" s="354">
        <v>0.29891000000000001</v>
      </c>
      <c r="L18" s="44">
        <v>2030</v>
      </c>
      <c r="M18" s="354">
        <v>6.06785</v>
      </c>
      <c r="N18" s="44">
        <v>1813</v>
      </c>
      <c r="O18" s="354">
        <v>5.4192200000000001</v>
      </c>
      <c r="P18" s="185">
        <v>37</v>
      </c>
      <c r="Q18" s="354">
        <v>0.1106</v>
      </c>
      <c r="R18" s="44">
        <v>456</v>
      </c>
      <c r="S18" s="354">
        <v>1.3630199999999999</v>
      </c>
      <c r="T18" s="44">
        <v>4449</v>
      </c>
      <c r="U18" s="354">
        <v>13.29846</v>
      </c>
      <c r="V18" s="44">
        <v>4</v>
      </c>
      <c r="W18" s="354">
        <v>1.196E-2</v>
      </c>
      <c r="X18" s="286">
        <v>33455</v>
      </c>
    </row>
    <row r="19" spans="1:24" ht="14.4" x14ac:dyDescent="0.3">
      <c r="A19" s="416" t="s">
        <v>325</v>
      </c>
      <c r="B19" s="417"/>
      <c r="C19" s="475"/>
      <c r="D19" s="300">
        <v>171394</v>
      </c>
      <c r="E19" s="364">
        <v>65.340249999999997</v>
      </c>
      <c r="F19" s="293">
        <v>35892</v>
      </c>
      <c r="G19" s="364">
        <v>13.68305</v>
      </c>
      <c r="H19" s="293">
        <v>3105</v>
      </c>
      <c r="I19" s="364">
        <v>1.18371</v>
      </c>
      <c r="J19" s="293">
        <v>266</v>
      </c>
      <c r="K19" s="364">
        <v>0.10141</v>
      </c>
      <c r="L19" s="293">
        <v>11810</v>
      </c>
      <c r="M19" s="364">
        <v>4.5023099999999996</v>
      </c>
      <c r="N19" s="293">
        <v>14850</v>
      </c>
      <c r="O19" s="364">
        <v>5.6612400000000003</v>
      </c>
      <c r="P19" s="186">
        <v>64</v>
      </c>
      <c r="Q19" s="364">
        <v>2.4400000000000002E-2</v>
      </c>
      <c r="R19" s="293">
        <v>2846</v>
      </c>
      <c r="S19" s="364">
        <v>1.0849800000000001</v>
      </c>
      <c r="T19" s="293">
        <v>22056</v>
      </c>
      <c r="U19" s="364">
        <v>8.4083699999999997</v>
      </c>
      <c r="V19" s="293">
        <v>27</v>
      </c>
      <c r="W19" s="364">
        <v>1.0290000000000001E-2</v>
      </c>
      <c r="X19" s="302">
        <v>262310</v>
      </c>
    </row>
    <row r="20" spans="1:24" ht="12.75" customHeight="1" x14ac:dyDescent="0.25">
      <c r="A20" s="418" t="s">
        <v>326</v>
      </c>
      <c r="B20" s="135" t="s">
        <v>385</v>
      </c>
      <c r="C20" s="259" t="s">
        <v>30</v>
      </c>
      <c r="D20" s="51">
        <v>37925</v>
      </c>
      <c r="E20" s="354">
        <v>62.213949999999997</v>
      </c>
      <c r="F20" s="44">
        <v>7967</v>
      </c>
      <c r="G20" s="354">
        <v>13.06944</v>
      </c>
      <c r="H20" s="44">
        <v>3412</v>
      </c>
      <c r="I20" s="354">
        <v>5.5972</v>
      </c>
      <c r="J20" s="44">
        <v>178</v>
      </c>
      <c r="K20" s="354">
        <v>0.29199999999999998</v>
      </c>
      <c r="L20" s="44">
        <v>3384</v>
      </c>
      <c r="M20" s="354">
        <v>5.5512699999999997</v>
      </c>
      <c r="N20" s="44">
        <v>6709</v>
      </c>
      <c r="O20" s="354">
        <v>11.00576</v>
      </c>
      <c r="P20" s="185">
        <v>20</v>
      </c>
      <c r="Q20" s="354">
        <v>3.2809999999999999E-2</v>
      </c>
      <c r="R20" s="44">
        <v>797</v>
      </c>
      <c r="S20" s="354">
        <v>1.3074399999999999</v>
      </c>
      <c r="T20" s="44">
        <v>553</v>
      </c>
      <c r="U20" s="354">
        <v>0.90717000000000003</v>
      </c>
      <c r="V20" s="44">
        <v>14</v>
      </c>
      <c r="W20" s="354">
        <v>2.2970000000000001E-2</v>
      </c>
      <c r="X20" s="286">
        <v>60959</v>
      </c>
    </row>
    <row r="21" spans="1:24" ht="12.75" customHeight="1" x14ac:dyDescent="0.25">
      <c r="A21" s="418"/>
      <c r="B21" s="135" t="s">
        <v>386</v>
      </c>
      <c r="C21" s="259" t="s">
        <v>387</v>
      </c>
      <c r="D21" s="51">
        <v>19400</v>
      </c>
      <c r="E21" s="354">
        <v>64.007390000000001</v>
      </c>
      <c r="F21" s="44">
        <v>567</v>
      </c>
      <c r="G21" s="354">
        <v>1.87073</v>
      </c>
      <c r="H21" s="44">
        <v>547</v>
      </c>
      <c r="I21" s="354">
        <v>1.80474</v>
      </c>
      <c r="J21" s="44">
        <v>1</v>
      </c>
      <c r="K21" s="354">
        <v>3.3E-3</v>
      </c>
      <c r="L21" s="44">
        <v>982</v>
      </c>
      <c r="M21" s="354">
        <v>3.23996</v>
      </c>
      <c r="N21" s="44">
        <v>1659</v>
      </c>
      <c r="O21" s="354">
        <v>5.4736200000000004</v>
      </c>
      <c r="P21" s="185">
        <v>0</v>
      </c>
      <c r="Q21" s="354">
        <v>0</v>
      </c>
      <c r="R21" s="44">
        <v>307</v>
      </c>
      <c r="S21" s="354">
        <v>1.0128999999999999</v>
      </c>
      <c r="T21" s="44">
        <v>6846</v>
      </c>
      <c r="U21" s="354">
        <v>22.587350000000001</v>
      </c>
      <c r="V21" s="44">
        <v>0</v>
      </c>
      <c r="W21" s="354">
        <v>0</v>
      </c>
      <c r="X21" s="286">
        <v>30309</v>
      </c>
    </row>
    <row r="22" spans="1:24" ht="12.75" customHeight="1" x14ac:dyDescent="0.25">
      <c r="A22" s="418"/>
      <c r="B22" s="135" t="s">
        <v>118</v>
      </c>
      <c r="C22" s="259" t="s">
        <v>35</v>
      </c>
      <c r="D22" s="51">
        <v>25988</v>
      </c>
      <c r="E22" s="354">
        <v>64.667680000000004</v>
      </c>
      <c r="F22" s="44">
        <v>5604</v>
      </c>
      <c r="G22" s="354">
        <v>13.94481</v>
      </c>
      <c r="H22" s="44">
        <v>1334</v>
      </c>
      <c r="I22" s="354">
        <v>3.31948</v>
      </c>
      <c r="J22" s="44">
        <v>61</v>
      </c>
      <c r="K22" s="354">
        <v>0.15179000000000001</v>
      </c>
      <c r="L22" s="44">
        <v>3195</v>
      </c>
      <c r="M22" s="354">
        <v>7.9503300000000001</v>
      </c>
      <c r="N22" s="44">
        <v>0</v>
      </c>
      <c r="O22" s="354">
        <v>0</v>
      </c>
      <c r="P22" s="185">
        <v>0</v>
      </c>
      <c r="Q22" s="354">
        <v>0</v>
      </c>
      <c r="R22" s="44">
        <v>3359</v>
      </c>
      <c r="S22" s="354">
        <v>8.3584200000000006</v>
      </c>
      <c r="T22" s="44">
        <v>639</v>
      </c>
      <c r="U22" s="354">
        <v>1.5900700000000001</v>
      </c>
      <c r="V22" s="44">
        <v>7</v>
      </c>
      <c r="W22" s="354">
        <v>1.7420000000000001E-2</v>
      </c>
      <c r="X22" s="286">
        <v>40187</v>
      </c>
    </row>
    <row r="23" spans="1:24" ht="12.75" customHeight="1" x14ac:dyDescent="0.25">
      <c r="A23" s="418"/>
      <c r="B23" s="135" t="s">
        <v>115</v>
      </c>
      <c r="C23" s="259" t="s">
        <v>36</v>
      </c>
      <c r="D23" s="51">
        <v>5197</v>
      </c>
      <c r="E23" s="354">
        <v>72.090440000000001</v>
      </c>
      <c r="F23" s="44">
        <v>890</v>
      </c>
      <c r="G23" s="354">
        <v>12.34568</v>
      </c>
      <c r="H23" s="44">
        <v>263</v>
      </c>
      <c r="I23" s="354">
        <v>3.6482199999999998</v>
      </c>
      <c r="J23" s="44">
        <v>27</v>
      </c>
      <c r="K23" s="354">
        <v>0.37452999999999997</v>
      </c>
      <c r="L23" s="44">
        <v>259</v>
      </c>
      <c r="M23" s="354">
        <v>3.59273</v>
      </c>
      <c r="N23" s="44">
        <v>249</v>
      </c>
      <c r="O23" s="354">
        <v>3.4540199999999999</v>
      </c>
      <c r="P23" s="185">
        <v>1</v>
      </c>
      <c r="Q23" s="354">
        <v>1.387E-2</v>
      </c>
      <c r="R23" s="44">
        <v>307</v>
      </c>
      <c r="S23" s="354">
        <v>4.2585699999999997</v>
      </c>
      <c r="T23" s="44">
        <v>16</v>
      </c>
      <c r="U23" s="354">
        <v>0.22194</v>
      </c>
      <c r="V23" s="44">
        <v>0</v>
      </c>
      <c r="W23" s="354">
        <v>0</v>
      </c>
      <c r="X23" s="286">
        <v>7209</v>
      </c>
    </row>
    <row r="24" spans="1:24" ht="12.75" customHeight="1" x14ac:dyDescent="0.25">
      <c r="A24" s="418"/>
      <c r="B24" s="135" t="s">
        <v>116</v>
      </c>
      <c r="C24" s="259" t="s">
        <v>45</v>
      </c>
      <c r="D24" s="51">
        <v>44433</v>
      </c>
      <c r="E24" s="354">
        <v>69.038219999999995</v>
      </c>
      <c r="F24" s="44">
        <v>7787</v>
      </c>
      <c r="G24" s="354">
        <v>12.099130000000001</v>
      </c>
      <c r="H24" s="44">
        <v>2139</v>
      </c>
      <c r="I24" s="354">
        <v>3.3234900000000001</v>
      </c>
      <c r="J24" s="44">
        <v>213</v>
      </c>
      <c r="K24" s="354">
        <v>0.33095000000000002</v>
      </c>
      <c r="L24" s="44">
        <v>4176</v>
      </c>
      <c r="M24" s="354">
        <v>6.4885000000000002</v>
      </c>
      <c r="N24" s="44">
        <v>1767</v>
      </c>
      <c r="O24" s="354">
        <v>2.7454900000000002</v>
      </c>
      <c r="P24" s="185">
        <v>0</v>
      </c>
      <c r="Q24" s="354">
        <v>0</v>
      </c>
      <c r="R24" s="44">
        <v>3598</v>
      </c>
      <c r="S24" s="354">
        <v>5.5904299999999996</v>
      </c>
      <c r="T24" s="44">
        <v>229</v>
      </c>
      <c r="U24" s="354">
        <v>0.35581000000000002</v>
      </c>
      <c r="V24" s="44">
        <v>18</v>
      </c>
      <c r="W24" s="354">
        <v>2.7969999999999998E-2</v>
      </c>
      <c r="X24" s="286">
        <v>64360</v>
      </c>
    </row>
    <row r="25" spans="1:24" ht="12.75" customHeight="1" x14ac:dyDescent="0.25">
      <c r="A25" s="418"/>
      <c r="B25" t="s">
        <v>420</v>
      </c>
      <c r="C25" t="s">
        <v>36</v>
      </c>
      <c r="D25" s="51">
        <v>59286</v>
      </c>
      <c r="E25" s="354">
        <v>72.759630000000001</v>
      </c>
      <c r="F25" s="44">
        <v>9438</v>
      </c>
      <c r="G25" s="354">
        <v>11.582929999999999</v>
      </c>
      <c r="H25" s="44">
        <v>2857</v>
      </c>
      <c r="I25" s="354">
        <v>3.5063</v>
      </c>
      <c r="J25" s="44">
        <v>136</v>
      </c>
      <c r="K25" s="354">
        <v>0.16691</v>
      </c>
      <c r="L25" s="44">
        <v>3233</v>
      </c>
      <c r="M25" s="354">
        <v>3.9677500000000001</v>
      </c>
      <c r="N25" s="44">
        <v>3141</v>
      </c>
      <c r="O25" s="354">
        <v>3.8548399999999998</v>
      </c>
      <c r="P25" s="185">
        <v>5</v>
      </c>
      <c r="Q25" s="354">
        <v>6.1399999999999996E-3</v>
      </c>
      <c r="R25" s="44">
        <v>2858</v>
      </c>
      <c r="S25" s="354">
        <v>3.50752</v>
      </c>
      <c r="T25" s="44">
        <v>521</v>
      </c>
      <c r="U25" s="354">
        <v>0.63941000000000003</v>
      </c>
      <c r="V25" s="44">
        <v>7</v>
      </c>
      <c r="W25" s="354">
        <v>8.5900000000000004E-3</v>
      </c>
      <c r="X25" s="286">
        <v>81482</v>
      </c>
    </row>
    <row r="26" spans="1:24" ht="14.4" x14ac:dyDescent="0.3">
      <c r="A26" s="416" t="s">
        <v>327</v>
      </c>
      <c r="B26" s="417"/>
      <c r="C26" s="475"/>
      <c r="D26" s="300">
        <v>192229</v>
      </c>
      <c r="E26" s="364">
        <v>67.565889999999996</v>
      </c>
      <c r="F26" s="293">
        <v>32253</v>
      </c>
      <c r="G26" s="364">
        <v>11.33649</v>
      </c>
      <c r="H26" s="293">
        <v>10552</v>
      </c>
      <c r="I26" s="364">
        <v>3.7088800000000002</v>
      </c>
      <c r="J26" s="293">
        <v>616</v>
      </c>
      <c r="K26" s="364">
        <v>0.21651999999999999</v>
      </c>
      <c r="L26" s="293">
        <v>15229</v>
      </c>
      <c r="M26" s="364">
        <v>5.3527899999999997</v>
      </c>
      <c r="N26" s="293">
        <v>13525</v>
      </c>
      <c r="O26" s="364">
        <v>4.7538499999999999</v>
      </c>
      <c r="P26" s="186">
        <v>26</v>
      </c>
      <c r="Q26" s="364">
        <v>9.1400000000000006E-3</v>
      </c>
      <c r="R26" s="293">
        <v>11226</v>
      </c>
      <c r="S26" s="364">
        <v>3.9457900000000001</v>
      </c>
      <c r="T26" s="293">
        <v>8804</v>
      </c>
      <c r="U26" s="364">
        <v>3.09449</v>
      </c>
      <c r="V26" s="293">
        <v>46</v>
      </c>
      <c r="W26" s="364">
        <v>1.617E-2</v>
      </c>
      <c r="X26" s="302">
        <v>284506</v>
      </c>
    </row>
    <row r="27" spans="1:24" ht="14.4" x14ac:dyDescent="0.3">
      <c r="A27" s="192" t="s">
        <v>328</v>
      </c>
      <c r="B27" s="135" t="s">
        <v>119</v>
      </c>
      <c r="C27" s="259" t="s">
        <v>29</v>
      </c>
      <c r="D27" s="51">
        <v>40565</v>
      </c>
      <c r="E27" s="354">
        <v>70.239990000000006</v>
      </c>
      <c r="F27" s="44">
        <v>6323</v>
      </c>
      <c r="G27" s="354">
        <v>10.948539999999999</v>
      </c>
      <c r="H27" s="44">
        <v>3244</v>
      </c>
      <c r="I27" s="354">
        <v>5.6171199999999999</v>
      </c>
      <c r="J27" s="44">
        <v>130</v>
      </c>
      <c r="K27" s="354">
        <v>0.22509999999999999</v>
      </c>
      <c r="L27" s="44">
        <v>2240</v>
      </c>
      <c r="M27" s="354">
        <v>3.8786499999999999</v>
      </c>
      <c r="N27" s="44">
        <v>2883</v>
      </c>
      <c r="O27" s="354">
        <v>4.9920299999999997</v>
      </c>
      <c r="P27" s="185">
        <v>0</v>
      </c>
      <c r="Q27" s="354">
        <v>0</v>
      </c>
      <c r="R27" s="44">
        <v>2360</v>
      </c>
      <c r="S27" s="354">
        <v>4.0864399999999996</v>
      </c>
      <c r="T27" s="44">
        <v>0</v>
      </c>
      <c r="U27" s="354">
        <v>0</v>
      </c>
      <c r="V27" s="44">
        <v>7</v>
      </c>
      <c r="W27" s="354">
        <v>1.2120000000000001E-2</v>
      </c>
      <c r="X27" s="286">
        <v>57752</v>
      </c>
    </row>
    <row r="28" spans="1:24" ht="14.4" x14ac:dyDescent="0.3">
      <c r="A28" s="416" t="s">
        <v>329</v>
      </c>
      <c r="B28" s="417"/>
      <c r="C28" s="475"/>
      <c r="D28" s="300">
        <v>40565</v>
      </c>
      <c r="E28" s="364">
        <v>70.239990000000006</v>
      </c>
      <c r="F28" s="293">
        <v>6323</v>
      </c>
      <c r="G28" s="364">
        <v>10.948539999999999</v>
      </c>
      <c r="H28" s="293">
        <v>3244</v>
      </c>
      <c r="I28" s="364">
        <v>5.6171199999999999</v>
      </c>
      <c r="J28" s="293">
        <v>130</v>
      </c>
      <c r="K28" s="364">
        <v>0.22509999999999999</v>
      </c>
      <c r="L28" s="293">
        <v>2240</v>
      </c>
      <c r="M28" s="364">
        <v>3.8786499999999999</v>
      </c>
      <c r="N28" s="293">
        <v>2883</v>
      </c>
      <c r="O28" s="364">
        <v>4.9920299999999997</v>
      </c>
      <c r="P28" s="186">
        <v>0</v>
      </c>
      <c r="Q28" s="364">
        <v>0</v>
      </c>
      <c r="R28" s="293">
        <v>2360</v>
      </c>
      <c r="S28" s="364">
        <v>4.0864399999999996</v>
      </c>
      <c r="T28" s="293">
        <v>0</v>
      </c>
      <c r="U28" s="364">
        <v>0</v>
      </c>
      <c r="V28" s="293">
        <v>7</v>
      </c>
      <c r="W28" s="364">
        <v>1.2120000000000001E-2</v>
      </c>
      <c r="X28" s="302">
        <v>57752</v>
      </c>
    </row>
    <row r="29" spans="1:24" ht="12.75" customHeight="1" x14ac:dyDescent="0.25">
      <c r="A29" s="418" t="s">
        <v>330</v>
      </c>
      <c r="B29" s="135" t="s">
        <v>129</v>
      </c>
      <c r="C29" s="259" t="s">
        <v>24</v>
      </c>
      <c r="D29" s="51">
        <v>13032</v>
      </c>
      <c r="E29" s="354">
        <v>56.555140000000002</v>
      </c>
      <c r="F29" s="44">
        <v>3148</v>
      </c>
      <c r="G29" s="354">
        <v>13.66142</v>
      </c>
      <c r="H29" s="44">
        <v>455</v>
      </c>
      <c r="I29" s="354">
        <v>1.9745699999999999</v>
      </c>
      <c r="J29" s="44">
        <v>92</v>
      </c>
      <c r="K29" s="354">
        <v>0.39924999999999999</v>
      </c>
      <c r="L29" s="44">
        <v>2190</v>
      </c>
      <c r="M29" s="354">
        <v>9.5039700000000007</v>
      </c>
      <c r="N29" s="44">
        <v>2554</v>
      </c>
      <c r="O29" s="354">
        <v>11.083629999999999</v>
      </c>
      <c r="P29" s="185">
        <v>4</v>
      </c>
      <c r="Q29" s="354">
        <v>1.736E-2</v>
      </c>
      <c r="R29" s="44">
        <v>876</v>
      </c>
      <c r="S29" s="354">
        <v>3.80159</v>
      </c>
      <c r="T29" s="44">
        <v>686</v>
      </c>
      <c r="U29" s="354">
        <v>2.9770400000000001</v>
      </c>
      <c r="V29" s="44">
        <v>6</v>
      </c>
      <c r="W29" s="354">
        <v>2.6040000000000001E-2</v>
      </c>
      <c r="X29" s="286">
        <v>23043</v>
      </c>
    </row>
    <row r="30" spans="1:24" ht="12.75" customHeight="1" x14ac:dyDescent="0.25">
      <c r="A30" s="418"/>
      <c r="B30" s="135" t="s">
        <v>130</v>
      </c>
      <c r="C30" s="259" t="s">
        <v>402</v>
      </c>
      <c r="D30" s="51">
        <v>10134</v>
      </c>
      <c r="E30" s="354">
        <v>65.39752</v>
      </c>
      <c r="F30" s="44">
        <v>1011</v>
      </c>
      <c r="G30" s="354">
        <v>6.5242599999999999</v>
      </c>
      <c r="H30" s="44">
        <v>593</v>
      </c>
      <c r="I30" s="354">
        <v>3.8267899999999999</v>
      </c>
      <c r="J30" s="44">
        <v>80</v>
      </c>
      <c r="K30" s="354">
        <v>0.51626000000000005</v>
      </c>
      <c r="L30" s="44">
        <v>1547</v>
      </c>
      <c r="M30" s="354">
        <v>9.9832199999999993</v>
      </c>
      <c r="N30" s="44">
        <v>1106</v>
      </c>
      <c r="O30" s="354">
        <v>7.1373300000000004</v>
      </c>
      <c r="P30" s="185">
        <v>0</v>
      </c>
      <c r="Q30" s="354">
        <v>0</v>
      </c>
      <c r="R30" s="44">
        <v>217</v>
      </c>
      <c r="S30" s="354">
        <v>1.40036</v>
      </c>
      <c r="T30" s="44">
        <v>803</v>
      </c>
      <c r="U30" s="354">
        <v>5.1819800000000003</v>
      </c>
      <c r="V30" s="44">
        <v>5</v>
      </c>
      <c r="W30" s="354">
        <v>3.227E-2</v>
      </c>
      <c r="X30" s="286">
        <v>15496</v>
      </c>
    </row>
    <row r="31" spans="1:24" ht="14.4" x14ac:dyDescent="0.3">
      <c r="A31" s="416" t="s">
        <v>331</v>
      </c>
      <c r="B31" s="417"/>
      <c r="C31" s="475"/>
      <c r="D31" s="300">
        <v>23166</v>
      </c>
      <c r="E31" s="364">
        <v>60.11054</v>
      </c>
      <c r="F31" s="293">
        <v>4159</v>
      </c>
      <c r="G31" s="364">
        <v>10.79167</v>
      </c>
      <c r="H31" s="293">
        <v>1048</v>
      </c>
      <c r="I31" s="364">
        <v>2.7193200000000002</v>
      </c>
      <c r="J31" s="293">
        <v>172</v>
      </c>
      <c r="K31" s="364">
        <v>0.44629999999999997</v>
      </c>
      <c r="L31" s="293">
        <v>3737</v>
      </c>
      <c r="M31" s="364">
        <v>9.6966699999999992</v>
      </c>
      <c r="N31" s="293">
        <v>3660</v>
      </c>
      <c r="O31" s="364">
        <v>9.4968699999999995</v>
      </c>
      <c r="P31" s="186">
        <v>4</v>
      </c>
      <c r="Q31" s="364">
        <v>1.038E-2</v>
      </c>
      <c r="R31" s="293">
        <v>1093</v>
      </c>
      <c r="S31" s="364">
        <v>2.83609</v>
      </c>
      <c r="T31" s="293">
        <v>1489</v>
      </c>
      <c r="U31" s="364">
        <v>3.8636200000000001</v>
      </c>
      <c r="V31" s="293">
        <v>11</v>
      </c>
      <c r="W31" s="364">
        <v>2.8539999999999999E-2</v>
      </c>
      <c r="X31" s="302">
        <v>38539</v>
      </c>
    </row>
    <row r="32" spans="1:24" ht="12.75" customHeight="1" x14ac:dyDescent="0.25">
      <c r="A32" s="418" t="s">
        <v>332</v>
      </c>
      <c r="B32" s="135" t="s">
        <v>131</v>
      </c>
      <c r="C32" s="259" t="s">
        <v>25</v>
      </c>
      <c r="D32" s="51">
        <v>15038</v>
      </c>
      <c r="E32" s="354">
        <v>69.69135</v>
      </c>
      <c r="F32" s="44">
        <v>2403</v>
      </c>
      <c r="G32" s="354">
        <v>11.136340000000001</v>
      </c>
      <c r="H32" s="44">
        <v>730</v>
      </c>
      <c r="I32" s="354">
        <v>3.3830800000000001</v>
      </c>
      <c r="J32" s="44">
        <v>113</v>
      </c>
      <c r="K32" s="354">
        <v>0.52368000000000003</v>
      </c>
      <c r="L32" s="44">
        <v>1248</v>
      </c>
      <c r="M32" s="354">
        <v>5.7836699999999999</v>
      </c>
      <c r="N32" s="44">
        <v>1609</v>
      </c>
      <c r="O32" s="354">
        <v>7.4566699999999999</v>
      </c>
      <c r="P32" s="185">
        <v>4</v>
      </c>
      <c r="Q32" s="354">
        <v>1.8540000000000001E-2</v>
      </c>
      <c r="R32" s="44">
        <v>400</v>
      </c>
      <c r="S32" s="354">
        <v>1.8537399999999999</v>
      </c>
      <c r="T32" s="44">
        <v>12</v>
      </c>
      <c r="U32" s="354">
        <v>5.561E-2</v>
      </c>
      <c r="V32" s="44">
        <v>21</v>
      </c>
      <c r="W32" s="354">
        <v>9.7320000000000004E-2</v>
      </c>
      <c r="X32" s="286">
        <v>21578</v>
      </c>
    </row>
    <row r="33" spans="1:24" ht="12.75" customHeight="1" x14ac:dyDescent="0.25">
      <c r="A33" s="418"/>
      <c r="B33" s="135" t="s">
        <v>132</v>
      </c>
      <c r="C33" s="259" t="s">
        <v>106</v>
      </c>
      <c r="D33" s="51">
        <v>12828</v>
      </c>
      <c r="E33" s="354">
        <v>70.978809999999996</v>
      </c>
      <c r="F33" s="44">
        <v>1177</v>
      </c>
      <c r="G33" s="354">
        <v>6.51248</v>
      </c>
      <c r="H33" s="44">
        <v>493</v>
      </c>
      <c r="I33" s="354">
        <v>2.72783</v>
      </c>
      <c r="J33" s="44">
        <v>89</v>
      </c>
      <c r="K33" s="354">
        <v>0.49245</v>
      </c>
      <c r="L33" s="44">
        <v>1290</v>
      </c>
      <c r="M33" s="354">
        <v>7.1377199999999998</v>
      </c>
      <c r="N33" s="44">
        <v>2005</v>
      </c>
      <c r="O33" s="354">
        <v>11.0939</v>
      </c>
      <c r="P33" s="185">
        <v>0</v>
      </c>
      <c r="Q33" s="354">
        <v>0</v>
      </c>
      <c r="R33" s="44">
        <v>160</v>
      </c>
      <c r="S33" s="354">
        <v>0.88529999999999998</v>
      </c>
      <c r="T33" s="44">
        <v>17</v>
      </c>
      <c r="U33" s="354">
        <v>9.4060000000000005E-2</v>
      </c>
      <c r="V33" s="44">
        <v>14</v>
      </c>
      <c r="W33" s="354">
        <v>7.7460000000000001E-2</v>
      </c>
      <c r="X33" s="286">
        <v>18073</v>
      </c>
    </row>
    <row r="34" spans="1:24" ht="12.75" customHeight="1" x14ac:dyDescent="0.25">
      <c r="A34" s="418"/>
      <c r="B34" s="135" t="s">
        <v>133</v>
      </c>
      <c r="C34" s="259" t="s">
        <v>27</v>
      </c>
      <c r="D34" s="51">
        <v>24983</v>
      </c>
      <c r="E34" s="354">
        <v>74.667500000000004</v>
      </c>
      <c r="F34" s="44">
        <v>2896</v>
      </c>
      <c r="G34" s="354">
        <v>8.6553699999999996</v>
      </c>
      <c r="H34" s="44">
        <v>1740</v>
      </c>
      <c r="I34" s="354">
        <v>5.2003899999999996</v>
      </c>
      <c r="J34" s="44">
        <v>74</v>
      </c>
      <c r="K34" s="354">
        <v>0.22117000000000001</v>
      </c>
      <c r="L34" s="44">
        <v>1527</v>
      </c>
      <c r="M34" s="354">
        <v>4.56379</v>
      </c>
      <c r="N34" s="44">
        <v>1376</v>
      </c>
      <c r="O34" s="354">
        <v>4.1124999999999998</v>
      </c>
      <c r="P34" s="185">
        <v>3</v>
      </c>
      <c r="Q34" s="354">
        <v>8.9700000000000005E-3</v>
      </c>
      <c r="R34" s="44">
        <v>571</v>
      </c>
      <c r="S34" s="354">
        <v>1.7065699999999999</v>
      </c>
      <c r="T34" s="44">
        <v>271</v>
      </c>
      <c r="U34" s="354">
        <v>0.80994999999999995</v>
      </c>
      <c r="V34" s="44">
        <v>18</v>
      </c>
      <c r="W34" s="354">
        <v>5.3800000000000001E-2</v>
      </c>
      <c r="X34" s="286">
        <v>33459</v>
      </c>
    </row>
    <row r="35" spans="1:24" ht="12.75" customHeight="1" x14ac:dyDescent="0.25">
      <c r="A35" s="418"/>
      <c r="B35" s="135" t="s">
        <v>134</v>
      </c>
      <c r="C35" s="259" t="s">
        <v>28</v>
      </c>
      <c r="D35" s="51">
        <v>2203</v>
      </c>
      <c r="E35" s="354">
        <v>29.17108</v>
      </c>
      <c r="F35" s="44">
        <v>865</v>
      </c>
      <c r="G35" s="354">
        <v>11.45392</v>
      </c>
      <c r="H35" s="44">
        <v>248</v>
      </c>
      <c r="I35" s="354">
        <v>3.2839</v>
      </c>
      <c r="J35" s="44">
        <v>17</v>
      </c>
      <c r="K35" s="354">
        <v>0.22511</v>
      </c>
      <c r="L35" s="44">
        <v>1443</v>
      </c>
      <c r="M35" s="354">
        <v>19.107520000000001</v>
      </c>
      <c r="N35" s="44">
        <v>168</v>
      </c>
      <c r="O35" s="354">
        <v>2.22458</v>
      </c>
      <c r="P35" s="185">
        <v>0</v>
      </c>
      <c r="Q35" s="354">
        <v>0</v>
      </c>
      <c r="R35" s="44">
        <v>264</v>
      </c>
      <c r="S35" s="354">
        <v>3.4957600000000002</v>
      </c>
      <c r="T35" s="44">
        <v>2339</v>
      </c>
      <c r="U35" s="354">
        <v>30.97193</v>
      </c>
      <c r="V35" s="44">
        <v>5</v>
      </c>
      <c r="W35" s="354">
        <v>6.6210000000000005E-2</v>
      </c>
      <c r="X35" s="286">
        <v>7552</v>
      </c>
    </row>
    <row r="36" spans="1:24" ht="12.75" customHeight="1" x14ac:dyDescent="0.25">
      <c r="A36" s="418"/>
      <c r="B36" s="135" t="s">
        <v>135</v>
      </c>
      <c r="C36" s="259" t="s">
        <v>107</v>
      </c>
      <c r="D36" s="51">
        <v>24198</v>
      </c>
      <c r="E36" s="354">
        <v>66.44699</v>
      </c>
      <c r="F36" s="44">
        <v>4838</v>
      </c>
      <c r="G36" s="354">
        <v>13.285</v>
      </c>
      <c r="H36" s="44">
        <v>743</v>
      </c>
      <c r="I36" s="354">
        <v>2.04026</v>
      </c>
      <c r="J36" s="44">
        <v>270</v>
      </c>
      <c r="K36" s="354">
        <v>0.74141000000000001</v>
      </c>
      <c r="L36" s="44">
        <v>2744</v>
      </c>
      <c r="M36" s="354">
        <v>7.5349399999999997</v>
      </c>
      <c r="N36" s="44">
        <v>2423</v>
      </c>
      <c r="O36" s="354">
        <v>6.6534899999999997</v>
      </c>
      <c r="P36" s="185">
        <v>10</v>
      </c>
      <c r="Q36" s="354">
        <v>2.7459999999999998E-2</v>
      </c>
      <c r="R36" s="44">
        <v>998</v>
      </c>
      <c r="S36" s="354">
        <v>2.7404799999999998</v>
      </c>
      <c r="T36" s="44">
        <v>170</v>
      </c>
      <c r="U36" s="354">
        <v>0.46681</v>
      </c>
      <c r="V36" s="44">
        <v>23</v>
      </c>
      <c r="W36" s="354">
        <v>6.3159999999999994E-2</v>
      </c>
      <c r="X36" s="286">
        <v>36417</v>
      </c>
    </row>
    <row r="37" spans="1:24" ht="14.4" x14ac:dyDescent="0.3">
      <c r="A37" s="416" t="s">
        <v>333</v>
      </c>
      <c r="B37" s="417"/>
      <c r="C37" s="475"/>
      <c r="D37" s="300">
        <v>79250</v>
      </c>
      <c r="E37" s="364">
        <v>67.689340000000001</v>
      </c>
      <c r="F37" s="293">
        <v>12179</v>
      </c>
      <c r="G37" s="364">
        <v>10.402380000000001</v>
      </c>
      <c r="H37" s="293">
        <v>3954</v>
      </c>
      <c r="I37" s="364">
        <v>3.3772099999999998</v>
      </c>
      <c r="J37" s="293">
        <v>563</v>
      </c>
      <c r="K37" s="364">
        <v>0.48087000000000002</v>
      </c>
      <c r="L37" s="293">
        <v>8252</v>
      </c>
      <c r="M37" s="364">
        <v>7.0482300000000002</v>
      </c>
      <c r="N37" s="293">
        <v>7581</v>
      </c>
      <c r="O37" s="364">
        <v>6.4751200000000004</v>
      </c>
      <c r="P37" s="186">
        <v>17</v>
      </c>
      <c r="Q37" s="364">
        <v>1.452E-2</v>
      </c>
      <c r="R37" s="293">
        <v>2393</v>
      </c>
      <c r="S37" s="364">
        <v>2.04392</v>
      </c>
      <c r="T37" s="293">
        <v>2809</v>
      </c>
      <c r="U37" s="364">
        <v>2.3992300000000002</v>
      </c>
      <c r="V37" s="293">
        <v>81</v>
      </c>
      <c r="W37" s="364">
        <v>6.9180000000000005E-2</v>
      </c>
      <c r="X37" s="302">
        <v>117079</v>
      </c>
    </row>
    <row r="38" spans="1:24" ht="12.75" customHeight="1" x14ac:dyDescent="0.25">
      <c r="A38" s="418" t="s">
        <v>334</v>
      </c>
      <c r="B38" s="135" t="s">
        <v>136</v>
      </c>
      <c r="C38" s="259" t="s">
        <v>23</v>
      </c>
      <c r="D38" s="51">
        <v>16962</v>
      </c>
      <c r="E38" s="354">
        <v>54.568269999999998</v>
      </c>
      <c r="F38" s="44">
        <v>2226</v>
      </c>
      <c r="G38" s="354">
        <v>7.1612400000000003</v>
      </c>
      <c r="H38" s="44">
        <v>967</v>
      </c>
      <c r="I38" s="354">
        <v>3.1109300000000002</v>
      </c>
      <c r="J38" s="44">
        <v>166</v>
      </c>
      <c r="K38" s="354">
        <v>0.53403999999999996</v>
      </c>
      <c r="L38" s="44">
        <v>4885</v>
      </c>
      <c r="M38" s="354">
        <v>15.715479999999999</v>
      </c>
      <c r="N38" s="44">
        <v>2754</v>
      </c>
      <c r="O38" s="354">
        <v>8.8598599999999994</v>
      </c>
      <c r="P38" s="185">
        <v>0</v>
      </c>
      <c r="Q38" s="354">
        <v>0</v>
      </c>
      <c r="R38" s="44">
        <v>765</v>
      </c>
      <c r="S38" s="354">
        <v>2.4610699999999999</v>
      </c>
      <c r="T38" s="44">
        <v>2337</v>
      </c>
      <c r="U38" s="354">
        <v>7.5183400000000002</v>
      </c>
      <c r="V38" s="44">
        <v>22</v>
      </c>
      <c r="W38" s="354">
        <v>7.0779999999999996E-2</v>
      </c>
      <c r="X38" s="286">
        <v>31084</v>
      </c>
    </row>
    <row r="39" spans="1:24" ht="12.75" customHeight="1" x14ac:dyDescent="0.25">
      <c r="A39" s="418"/>
      <c r="B39" s="135" t="s">
        <v>137</v>
      </c>
      <c r="C39" s="259" t="s">
        <v>26</v>
      </c>
      <c r="D39" s="51">
        <v>12078</v>
      </c>
      <c r="E39" s="354">
        <v>50.186990000000002</v>
      </c>
      <c r="F39" s="44">
        <v>2768</v>
      </c>
      <c r="G39" s="354">
        <v>11.5017</v>
      </c>
      <c r="H39" s="44">
        <v>1442</v>
      </c>
      <c r="I39" s="354">
        <v>5.99186</v>
      </c>
      <c r="J39" s="44">
        <v>69</v>
      </c>
      <c r="K39" s="354">
        <v>0.28671000000000002</v>
      </c>
      <c r="L39" s="44">
        <v>2547</v>
      </c>
      <c r="M39" s="354">
        <v>10.583399999999999</v>
      </c>
      <c r="N39" s="44">
        <v>2919</v>
      </c>
      <c r="O39" s="354">
        <v>12.12914</v>
      </c>
      <c r="P39" s="185">
        <v>0</v>
      </c>
      <c r="Q39" s="354">
        <v>0</v>
      </c>
      <c r="R39" s="44">
        <v>500</v>
      </c>
      <c r="S39" s="354">
        <v>2.07762</v>
      </c>
      <c r="T39" s="44">
        <v>1718</v>
      </c>
      <c r="U39" s="354">
        <v>7.1387</v>
      </c>
      <c r="V39" s="44">
        <v>25</v>
      </c>
      <c r="W39" s="354">
        <v>0.10388</v>
      </c>
      <c r="X39" s="286">
        <v>24066</v>
      </c>
    </row>
    <row r="40" spans="1:24" ht="12.75" customHeight="1" x14ac:dyDescent="0.25">
      <c r="A40" s="418"/>
      <c r="B40" s="135" t="s">
        <v>138</v>
      </c>
      <c r="C40" s="259" t="s">
        <v>200</v>
      </c>
      <c r="D40" s="51">
        <v>10930</v>
      </c>
      <c r="E40" s="354">
        <v>40.216349999999998</v>
      </c>
      <c r="F40" s="44">
        <v>3239</v>
      </c>
      <c r="G40" s="354">
        <v>11.917730000000001</v>
      </c>
      <c r="H40" s="44">
        <v>2061</v>
      </c>
      <c r="I40" s="354">
        <v>7.5833399999999997</v>
      </c>
      <c r="J40" s="44">
        <v>58</v>
      </c>
      <c r="K40" s="354">
        <v>0.21340999999999999</v>
      </c>
      <c r="L40" s="44">
        <v>3981</v>
      </c>
      <c r="M40" s="354">
        <v>14.647880000000001</v>
      </c>
      <c r="N40" s="44">
        <v>2433</v>
      </c>
      <c r="O40" s="354">
        <v>8.9520900000000001</v>
      </c>
      <c r="P40" s="185">
        <v>0</v>
      </c>
      <c r="Q40" s="354">
        <v>0</v>
      </c>
      <c r="R40" s="44">
        <v>749</v>
      </c>
      <c r="S40" s="354">
        <v>2.7559100000000001</v>
      </c>
      <c r="T40" s="44">
        <v>3700</v>
      </c>
      <c r="U40" s="354">
        <v>13.613950000000001</v>
      </c>
      <c r="V40" s="44">
        <v>27</v>
      </c>
      <c r="W40" s="354">
        <v>9.9349999999999994E-2</v>
      </c>
      <c r="X40" s="286">
        <v>27178</v>
      </c>
    </row>
    <row r="41" spans="1:24" ht="12.75" customHeight="1" x14ac:dyDescent="0.25">
      <c r="A41" s="418"/>
      <c r="B41" s="135" t="s">
        <v>139</v>
      </c>
      <c r="C41" s="259" t="s">
        <v>19</v>
      </c>
      <c r="D41" s="51">
        <v>14888</v>
      </c>
      <c r="E41" s="354">
        <v>68.817599999999999</v>
      </c>
      <c r="F41" s="44">
        <v>2231</v>
      </c>
      <c r="G41" s="354">
        <v>10.312469999999999</v>
      </c>
      <c r="H41" s="44">
        <v>465</v>
      </c>
      <c r="I41" s="354">
        <v>2.1493899999999999</v>
      </c>
      <c r="J41" s="44">
        <v>50</v>
      </c>
      <c r="K41" s="354">
        <v>0.23111999999999999</v>
      </c>
      <c r="L41" s="44">
        <v>1607</v>
      </c>
      <c r="M41" s="354">
        <v>7.4281199999999998</v>
      </c>
      <c r="N41" s="44">
        <v>1500</v>
      </c>
      <c r="O41" s="354">
        <v>6.9335300000000002</v>
      </c>
      <c r="P41" s="185">
        <v>0</v>
      </c>
      <c r="Q41" s="354">
        <v>0</v>
      </c>
      <c r="R41" s="44">
        <v>868</v>
      </c>
      <c r="S41" s="354">
        <v>4.0122</v>
      </c>
      <c r="T41" s="44">
        <v>0</v>
      </c>
      <c r="U41" s="354">
        <v>0</v>
      </c>
      <c r="V41" s="44">
        <v>25</v>
      </c>
      <c r="W41" s="354">
        <v>0.11556</v>
      </c>
      <c r="X41" s="286">
        <v>21634</v>
      </c>
    </row>
    <row r="42" spans="1:24" ht="12.75" customHeight="1" x14ac:dyDescent="0.25">
      <c r="A42" s="418"/>
      <c r="B42" s="135" t="s">
        <v>389</v>
      </c>
      <c r="C42" s="259" t="s">
        <v>388</v>
      </c>
      <c r="D42" s="51">
        <v>21609</v>
      </c>
      <c r="E42" s="354">
        <v>53.901220000000002</v>
      </c>
      <c r="F42" s="44">
        <v>4391</v>
      </c>
      <c r="G42" s="354">
        <v>10.952859999999999</v>
      </c>
      <c r="H42" s="44">
        <v>2722</v>
      </c>
      <c r="I42" s="354">
        <v>6.78972</v>
      </c>
      <c r="J42" s="44">
        <v>120</v>
      </c>
      <c r="K42" s="354">
        <v>0.29932999999999998</v>
      </c>
      <c r="L42" s="44">
        <v>3179</v>
      </c>
      <c r="M42" s="354">
        <v>7.9296600000000002</v>
      </c>
      <c r="N42" s="44">
        <v>2119</v>
      </c>
      <c r="O42" s="354">
        <v>5.2856100000000001</v>
      </c>
      <c r="P42" s="185">
        <v>0</v>
      </c>
      <c r="Q42" s="354">
        <v>0</v>
      </c>
      <c r="R42" s="44">
        <v>1237</v>
      </c>
      <c r="S42" s="354">
        <v>3.0855600000000001</v>
      </c>
      <c r="T42" s="44">
        <v>4690</v>
      </c>
      <c r="U42" s="354">
        <v>11.69868</v>
      </c>
      <c r="V42" s="44">
        <v>23</v>
      </c>
      <c r="W42" s="354">
        <v>5.7369999999999997E-2</v>
      </c>
      <c r="X42" s="286">
        <v>40090</v>
      </c>
    </row>
    <row r="43" spans="1:24" ht="14.4" x14ac:dyDescent="0.3">
      <c r="A43" s="416" t="s">
        <v>335</v>
      </c>
      <c r="B43" s="417"/>
      <c r="C43" s="475"/>
      <c r="D43" s="300">
        <v>76467</v>
      </c>
      <c r="E43" s="364">
        <v>53.082909999999998</v>
      </c>
      <c r="F43" s="293">
        <v>14855</v>
      </c>
      <c r="G43" s="364">
        <v>10.312250000000001</v>
      </c>
      <c r="H43" s="293">
        <v>7657</v>
      </c>
      <c r="I43" s="364">
        <v>5.3154399999999997</v>
      </c>
      <c r="J43" s="293">
        <v>463</v>
      </c>
      <c r="K43" s="364">
        <v>0.32140999999999997</v>
      </c>
      <c r="L43" s="293">
        <v>16199</v>
      </c>
      <c r="M43" s="364">
        <v>11.245240000000001</v>
      </c>
      <c r="N43" s="293">
        <v>11725</v>
      </c>
      <c r="O43" s="364">
        <v>8.1394199999999994</v>
      </c>
      <c r="P43" s="186">
        <v>0</v>
      </c>
      <c r="Q43" s="364">
        <v>0</v>
      </c>
      <c r="R43" s="293">
        <v>4119</v>
      </c>
      <c r="S43" s="364">
        <v>2.8593799999999998</v>
      </c>
      <c r="T43" s="293">
        <v>12445</v>
      </c>
      <c r="U43" s="364">
        <v>8.6392399999999991</v>
      </c>
      <c r="V43" s="293">
        <v>122</v>
      </c>
      <c r="W43" s="364">
        <v>8.4690000000000001E-2</v>
      </c>
      <c r="X43" s="302">
        <v>144052</v>
      </c>
    </row>
    <row r="44" spans="1:24" ht="12.75" customHeight="1" x14ac:dyDescent="0.25">
      <c r="A44" s="418" t="s">
        <v>10</v>
      </c>
      <c r="B44" s="135" t="s">
        <v>140</v>
      </c>
      <c r="C44" s="259" t="s">
        <v>17</v>
      </c>
      <c r="D44" s="51">
        <v>4617</v>
      </c>
      <c r="E44" s="354">
        <v>74.10915</v>
      </c>
      <c r="F44" s="44">
        <v>824</v>
      </c>
      <c r="G44" s="354">
        <v>13.226319999999999</v>
      </c>
      <c r="H44" s="44">
        <v>171</v>
      </c>
      <c r="I44" s="354">
        <v>2.74478</v>
      </c>
      <c r="J44" s="44">
        <v>2</v>
      </c>
      <c r="K44" s="354">
        <v>3.2099999999999997E-2</v>
      </c>
      <c r="L44" s="44">
        <v>524</v>
      </c>
      <c r="M44" s="354">
        <v>8.4109099999999994</v>
      </c>
      <c r="N44" s="44">
        <v>8</v>
      </c>
      <c r="O44" s="354">
        <v>0.12841</v>
      </c>
      <c r="P44" s="185">
        <v>0</v>
      </c>
      <c r="Q44" s="354">
        <v>0</v>
      </c>
      <c r="R44" s="44">
        <v>15</v>
      </c>
      <c r="S44" s="354">
        <v>0.24077000000000001</v>
      </c>
      <c r="T44" s="44">
        <v>69</v>
      </c>
      <c r="U44" s="354">
        <v>1.10754</v>
      </c>
      <c r="V44" s="44">
        <v>0</v>
      </c>
      <c r="W44" s="354">
        <v>0</v>
      </c>
      <c r="X44" s="286">
        <v>6230</v>
      </c>
    </row>
    <row r="45" spans="1:24" ht="12.75" customHeight="1" x14ac:dyDescent="0.25">
      <c r="A45" s="418"/>
      <c r="B45" s="135" t="s">
        <v>141</v>
      </c>
      <c r="C45" s="259" t="s">
        <v>18</v>
      </c>
      <c r="D45" s="51">
        <v>9685</v>
      </c>
      <c r="E45" s="354">
        <v>62.609090000000002</v>
      </c>
      <c r="F45" s="44">
        <v>1710</v>
      </c>
      <c r="G45" s="354">
        <v>11.05437</v>
      </c>
      <c r="H45" s="44">
        <v>293</v>
      </c>
      <c r="I45" s="354">
        <v>1.89411</v>
      </c>
      <c r="J45" s="44">
        <v>22</v>
      </c>
      <c r="K45" s="354">
        <v>0.14222000000000001</v>
      </c>
      <c r="L45" s="44">
        <v>387</v>
      </c>
      <c r="M45" s="354">
        <v>2.5017800000000001</v>
      </c>
      <c r="N45" s="44">
        <v>1037</v>
      </c>
      <c r="O45" s="354">
        <v>6.7037300000000002</v>
      </c>
      <c r="P45" s="185">
        <v>0</v>
      </c>
      <c r="Q45" s="354">
        <v>0</v>
      </c>
      <c r="R45" s="44">
        <v>773</v>
      </c>
      <c r="S45" s="354">
        <v>4.99709</v>
      </c>
      <c r="T45" s="44">
        <v>1556</v>
      </c>
      <c r="U45" s="354">
        <v>10.05883</v>
      </c>
      <c r="V45" s="44">
        <v>6</v>
      </c>
      <c r="W45" s="354">
        <v>3.8789999999999998E-2</v>
      </c>
      <c r="X45" s="286">
        <v>15469</v>
      </c>
    </row>
    <row r="46" spans="1:24" ht="13.5" customHeight="1" x14ac:dyDescent="0.25">
      <c r="A46" s="418"/>
      <c r="B46" s="135" t="s">
        <v>142</v>
      </c>
      <c r="C46" s="259" t="s">
        <v>20</v>
      </c>
      <c r="D46" s="51">
        <v>12667</v>
      </c>
      <c r="E46" s="354">
        <v>73.363839999999996</v>
      </c>
      <c r="F46" s="44">
        <v>1682</v>
      </c>
      <c r="G46" s="354">
        <v>9.7416900000000002</v>
      </c>
      <c r="H46" s="44">
        <v>221</v>
      </c>
      <c r="I46" s="354">
        <v>1.2799700000000001</v>
      </c>
      <c r="J46" s="44">
        <v>12</v>
      </c>
      <c r="K46" s="354">
        <v>6.9500000000000006E-2</v>
      </c>
      <c r="L46" s="44">
        <v>911</v>
      </c>
      <c r="M46" s="354">
        <v>5.2762700000000002</v>
      </c>
      <c r="N46" s="44">
        <v>496</v>
      </c>
      <c r="O46" s="354">
        <v>2.8727</v>
      </c>
      <c r="P46" s="185">
        <v>0</v>
      </c>
      <c r="Q46" s="354">
        <v>0</v>
      </c>
      <c r="R46" s="44">
        <v>207</v>
      </c>
      <c r="S46" s="354">
        <v>1.19889</v>
      </c>
      <c r="T46" s="44">
        <v>1070</v>
      </c>
      <c r="U46" s="354">
        <v>6.1971499999999997</v>
      </c>
      <c r="V46" s="44">
        <v>0</v>
      </c>
      <c r="W46" s="354">
        <v>0</v>
      </c>
      <c r="X46" s="286">
        <v>17266</v>
      </c>
    </row>
    <row r="47" spans="1:24" ht="12.75" customHeight="1" x14ac:dyDescent="0.25">
      <c r="A47" s="418"/>
      <c r="B47" s="135" t="s">
        <v>143</v>
      </c>
      <c r="C47" s="259" t="s">
        <v>46</v>
      </c>
      <c r="D47" s="51">
        <v>30161</v>
      </c>
      <c r="E47" s="354">
        <v>64.630250000000004</v>
      </c>
      <c r="F47" s="44">
        <v>9557</v>
      </c>
      <c r="G47" s="354">
        <v>20.479140000000001</v>
      </c>
      <c r="H47" s="44">
        <v>1345</v>
      </c>
      <c r="I47" s="354">
        <v>2.88212</v>
      </c>
      <c r="J47" s="44">
        <v>206</v>
      </c>
      <c r="K47" s="354">
        <v>0.44142999999999999</v>
      </c>
      <c r="L47" s="44">
        <v>2491</v>
      </c>
      <c r="M47" s="354">
        <v>5.3378199999999998</v>
      </c>
      <c r="N47" s="44">
        <v>1755</v>
      </c>
      <c r="O47" s="354">
        <v>3.7606899999999999</v>
      </c>
      <c r="P47" s="185">
        <v>0</v>
      </c>
      <c r="Q47" s="354">
        <v>0</v>
      </c>
      <c r="R47" s="44">
        <v>1031</v>
      </c>
      <c r="S47" s="354">
        <v>2.2092700000000001</v>
      </c>
      <c r="T47" s="44">
        <v>110</v>
      </c>
      <c r="U47" s="354">
        <v>0.23571</v>
      </c>
      <c r="V47" s="44">
        <v>11</v>
      </c>
      <c r="W47" s="354">
        <v>2.3570000000000001E-2</v>
      </c>
      <c r="X47" s="286">
        <v>46667</v>
      </c>
    </row>
    <row r="48" spans="1:24" ht="14.4" x14ac:dyDescent="0.3">
      <c r="A48" s="416" t="s">
        <v>159</v>
      </c>
      <c r="B48" s="417"/>
      <c r="C48" s="475"/>
      <c r="D48" s="300">
        <v>57130</v>
      </c>
      <c r="E48" s="364">
        <v>66.715710000000001</v>
      </c>
      <c r="F48" s="293">
        <v>13773</v>
      </c>
      <c r="G48" s="364">
        <v>16.083939999999998</v>
      </c>
      <c r="H48" s="293">
        <v>2030</v>
      </c>
      <c r="I48" s="364">
        <v>2.3706100000000001</v>
      </c>
      <c r="J48" s="293">
        <v>242</v>
      </c>
      <c r="K48" s="364">
        <v>0.28260000000000002</v>
      </c>
      <c r="L48" s="293">
        <v>4313</v>
      </c>
      <c r="M48" s="364">
        <v>5.03667</v>
      </c>
      <c r="N48" s="293">
        <v>3296</v>
      </c>
      <c r="O48" s="364">
        <v>3.84903</v>
      </c>
      <c r="P48" s="186">
        <v>0</v>
      </c>
      <c r="Q48" s="364">
        <v>0</v>
      </c>
      <c r="R48" s="293">
        <v>2026</v>
      </c>
      <c r="S48" s="364">
        <v>2.3659400000000002</v>
      </c>
      <c r="T48" s="293">
        <v>2805</v>
      </c>
      <c r="U48" s="364">
        <v>3.2756400000000001</v>
      </c>
      <c r="V48" s="293">
        <v>17</v>
      </c>
      <c r="W48" s="364">
        <v>1.985E-2</v>
      </c>
      <c r="X48" s="302">
        <v>85632</v>
      </c>
    </row>
    <row r="49" spans="1:24" ht="12.75" customHeight="1" x14ac:dyDescent="0.25">
      <c r="A49" s="292" t="s">
        <v>14</v>
      </c>
      <c r="B49" s="135" t="s">
        <v>390</v>
      </c>
      <c r="C49" s="259" t="s">
        <v>21</v>
      </c>
      <c r="D49" s="51">
        <v>24724</v>
      </c>
      <c r="E49" s="354">
        <v>69.078819999999993</v>
      </c>
      <c r="F49" s="44">
        <v>7664</v>
      </c>
      <c r="G49" s="354">
        <v>21.4132</v>
      </c>
      <c r="H49" s="44">
        <v>142</v>
      </c>
      <c r="I49" s="354">
        <v>0.39674999999999999</v>
      </c>
      <c r="J49" s="44">
        <v>48</v>
      </c>
      <c r="K49" s="354">
        <v>0.13411000000000001</v>
      </c>
      <c r="L49" s="44">
        <v>1318</v>
      </c>
      <c r="M49" s="354">
        <v>3.68249</v>
      </c>
      <c r="N49" s="44">
        <v>1216</v>
      </c>
      <c r="O49" s="354">
        <v>3.3975</v>
      </c>
      <c r="P49" s="185">
        <v>0</v>
      </c>
      <c r="Q49" s="354">
        <v>0</v>
      </c>
      <c r="R49" s="44">
        <v>672</v>
      </c>
      <c r="S49" s="354">
        <v>1.87757</v>
      </c>
      <c r="T49" s="44">
        <v>0</v>
      </c>
      <c r="U49" s="354">
        <v>0</v>
      </c>
      <c r="V49" s="44">
        <v>7</v>
      </c>
      <c r="W49" s="354">
        <v>1.9560000000000001E-2</v>
      </c>
      <c r="X49" s="286">
        <v>35791</v>
      </c>
    </row>
    <row r="50" spans="1:24" ht="14.4" x14ac:dyDescent="0.3">
      <c r="A50" s="416" t="s">
        <v>160</v>
      </c>
      <c r="B50" s="417"/>
      <c r="C50" s="475"/>
      <c r="D50" s="300">
        <v>24724</v>
      </c>
      <c r="E50" s="364">
        <v>69.078819999999993</v>
      </c>
      <c r="F50" s="293">
        <v>7664</v>
      </c>
      <c r="G50" s="364">
        <v>21.4132</v>
      </c>
      <c r="H50" s="293">
        <v>142</v>
      </c>
      <c r="I50" s="364">
        <v>0.39674999999999999</v>
      </c>
      <c r="J50" s="293">
        <v>48</v>
      </c>
      <c r="K50" s="364">
        <v>0.13411000000000001</v>
      </c>
      <c r="L50" s="293">
        <v>1318</v>
      </c>
      <c r="M50" s="364">
        <v>3.68249</v>
      </c>
      <c r="N50" s="293">
        <v>1216</v>
      </c>
      <c r="O50" s="364">
        <v>3.3975</v>
      </c>
      <c r="P50" s="186">
        <v>0</v>
      </c>
      <c r="Q50" s="364">
        <v>0</v>
      </c>
      <c r="R50" s="293">
        <v>672</v>
      </c>
      <c r="S50" s="364">
        <v>1.87757</v>
      </c>
      <c r="T50" s="293">
        <v>0</v>
      </c>
      <c r="U50" s="364">
        <v>0</v>
      </c>
      <c r="V50" s="293">
        <v>7</v>
      </c>
      <c r="W50" s="364">
        <v>1.9560000000000001E-2</v>
      </c>
      <c r="X50" s="302">
        <v>35791</v>
      </c>
    </row>
    <row r="51" spans="1:24" ht="12.75" customHeight="1" x14ac:dyDescent="0.25">
      <c r="A51" s="418" t="s">
        <v>8</v>
      </c>
      <c r="B51" s="135" t="s">
        <v>391</v>
      </c>
      <c r="C51" s="259" t="s">
        <v>60</v>
      </c>
      <c r="D51" s="51">
        <v>32789</v>
      </c>
      <c r="E51" s="354">
        <v>58.056229999999999</v>
      </c>
      <c r="F51" s="44">
        <v>10919</v>
      </c>
      <c r="G51" s="354">
        <v>19.333189999999998</v>
      </c>
      <c r="H51" s="44">
        <v>1108</v>
      </c>
      <c r="I51" s="354">
        <v>1.96183</v>
      </c>
      <c r="J51" s="44">
        <v>134</v>
      </c>
      <c r="K51" s="354">
        <v>0.23726</v>
      </c>
      <c r="L51" s="44">
        <v>4235</v>
      </c>
      <c r="M51" s="354">
        <v>7.4984900000000003</v>
      </c>
      <c r="N51" s="44">
        <v>4902</v>
      </c>
      <c r="O51" s="354">
        <v>8.6794899999999995</v>
      </c>
      <c r="P51" s="185">
        <v>1</v>
      </c>
      <c r="Q51" s="354">
        <v>1.7700000000000001E-3</v>
      </c>
      <c r="R51" s="44">
        <v>2386</v>
      </c>
      <c r="S51" s="354">
        <v>4.2246499999999996</v>
      </c>
      <c r="T51" s="44">
        <v>0</v>
      </c>
      <c r="U51" s="354">
        <v>0</v>
      </c>
      <c r="V51" s="44">
        <v>4</v>
      </c>
      <c r="W51" s="354">
        <v>7.0800000000000004E-3</v>
      </c>
      <c r="X51" s="286">
        <v>56478</v>
      </c>
    </row>
    <row r="52" spans="1:24" ht="12.75" customHeight="1" x14ac:dyDescent="0.25">
      <c r="A52" s="418"/>
      <c r="B52" s="135" t="s">
        <v>144</v>
      </c>
      <c r="C52" s="259" t="s">
        <v>38</v>
      </c>
      <c r="D52" s="51">
        <v>24622</v>
      </c>
      <c r="E52" s="354">
        <v>75.594849999999994</v>
      </c>
      <c r="F52" s="44">
        <v>3300</v>
      </c>
      <c r="G52" s="354">
        <v>10.13171</v>
      </c>
      <c r="H52" s="44">
        <v>865</v>
      </c>
      <c r="I52" s="354">
        <v>2.6557400000000002</v>
      </c>
      <c r="J52" s="44">
        <v>25</v>
      </c>
      <c r="K52" s="354">
        <v>7.6759999999999995E-2</v>
      </c>
      <c r="L52" s="44">
        <v>1446</v>
      </c>
      <c r="M52" s="354">
        <v>4.4395300000000004</v>
      </c>
      <c r="N52" s="44">
        <v>1806</v>
      </c>
      <c r="O52" s="354">
        <v>5.54481</v>
      </c>
      <c r="P52" s="185">
        <v>0</v>
      </c>
      <c r="Q52" s="354">
        <v>0</v>
      </c>
      <c r="R52" s="44">
        <v>499</v>
      </c>
      <c r="S52" s="354">
        <v>1.5320400000000001</v>
      </c>
      <c r="T52" s="44">
        <v>3</v>
      </c>
      <c r="U52" s="354">
        <v>9.2099999999999994E-3</v>
      </c>
      <c r="V52" s="44">
        <v>5</v>
      </c>
      <c r="W52" s="354">
        <v>1.5350000000000001E-2</v>
      </c>
      <c r="X52" s="286">
        <v>32571</v>
      </c>
    </row>
    <row r="53" spans="1:24" ht="12.75" customHeight="1" x14ac:dyDescent="0.25">
      <c r="A53" s="418"/>
      <c r="B53" s="135" t="s">
        <v>145</v>
      </c>
      <c r="C53" s="259" t="s">
        <v>39</v>
      </c>
      <c r="D53" s="51">
        <v>16784</v>
      </c>
      <c r="E53" s="354">
        <v>76.374229999999997</v>
      </c>
      <c r="F53" s="44">
        <v>2549</v>
      </c>
      <c r="G53" s="354">
        <v>11.599019999999999</v>
      </c>
      <c r="H53" s="44">
        <v>614</v>
      </c>
      <c r="I53" s="354">
        <v>2.7939600000000002</v>
      </c>
      <c r="J53" s="44">
        <v>8</v>
      </c>
      <c r="K53" s="354">
        <v>3.6400000000000002E-2</v>
      </c>
      <c r="L53" s="44">
        <v>1115</v>
      </c>
      <c r="M53" s="354">
        <v>5.0737199999999998</v>
      </c>
      <c r="N53" s="44">
        <v>176</v>
      </c>
      <c r="O53" s="354">
        <v>0.80086999999999997</v>
      </c>
      <c r="P53" s="185">
        <v>1</v>
      </c>
      <c r="Q53" s="354">
        <v>4.5500000000000002E-3</v>
      </c>
      <c r="R53" s="44">
        <v>724</v>
      </c>
      <c r="S53" s="354">
        <v>3.2945000000000002</v>
      </c>
      <c r="T53" s="44">
        <v>4</v>
      </c>
      <c r="U53" s="354">
        <v>1.8200000000000001E-2</v>
      </c>
      <c r="V53" s="44">
        <v>1</v>
      </c>
      <c r="W53" s="354">
        <v>4.5500000000000002E-3</v>
      </c>
      <c r="X53" s="286">
        <v>21976</v>
      </c>
    </row>
    <row r="54" spans="1:24" ht="12.75" customHeight="1" x14ac:dyDescent="0.25">
      <c r="A54" s="418"/>
      <c r="B54" s="135" t="s">
        <v>392</v>
      </c>
      <c r="C54" s="259" t="s">
        <v>40</v>
      </c>
      <c r="D54" s="51">
        <v>29752</v>
      </c>
      <c r="E54" s="354">
        <v>76.359620000000007</v>
      </c>
      <c r="F54" s="44">
        <v>5163</v>
      </c>
      <c r="G54" s="354">
        <v>13.25103</v>
      </c>
      <c r="H54" s="44">
        <v>381</v>
      </c>
      <c r="I54" s="354">
        <v>0.97785</v>
      </c>
      <c r="J54" s="44">
        <v>47</v>
      </c>
      <c r="K54" s="354">
        <v>0.12063</v>
      </c>
      <c r="L54" s="44">
        <v>714</v>
      </c>
      <c r="M54" s="354">
        <v>1.8325100000000001</v>
      </c>
      <c r="N54" s="44">
        <v>1028</v>
      </c>
      <c r="O54" s="354">
        <v>2.6383999999999999</v>
      </c>
      <c r="P54" s="185">
        <v>1</v>
      </c>
      <c r="Q54" s="354">
        <v>2.5699999999999998E-3</v>
      </c>
      <c r="R54" s="44">
        <v>1853</v>
      </c>
      <c r="S54" s="354">
        <v>4.7557900000000002</v>
      </c>
      <c r="T54" s="44">
        <v>23</v>
      </c>
      <c r="U54" s="354">
        <v>5.9029999999999999E-2</v>
      </c>
      <c r="V54" s="44">
        <v>1</v>
      </c>
      <c r="W54" s="354">
        <v>2.5699999999999998E-3</v>
      </c>
      <c r="X54" s="286">
        <v>38963</v>
      </c>
    </row>
    <row r="55" spans="1:24" ht="12.75" customHeight="1" x14ac:dyDescent="0.25">
      <c r="A55" s="418"/>
      <c r="B55" s="135" t="s">
        <v>393</v>
      </c>
      <c r="C55" s="259" t="s">
        <v>41</v>
      </c>
      <c r="D55" s="51">
        <v>17215</v>
      </c>
      <c r="E55" s="354">
        <v>89.740920000000003</v>
      </c>
      <c r="F55" s="44">
        <v>1521</v>
      </c>
      <c r="G55" s="354">
        <v>7.9288999999999996</v>
      </c>
      <c r="H55" s="44">
        <v>82</v>
      </c>
      <c r="I55" s="354">
        <v>0.42746000000000001</v>
      </c>
      <c r="J55" s="44">
        <v>1</v>
      </c>
      <c r="K55" s="354">
        <v>5.2100000000000002E-3</v>
      </c>
      <c r="L55" s="44">
        <v>335</v>
      </c>
      <c r="M55" s="354">
        <v>1.74634</v>
      </c>
      <c r="N55" s="44">
        <v>2</v>
      </c>
      <c r="O55" s="354">
        <v>1.043E-2</v>
      </c>
      <c r="P55" s="185">
        <v>0</v>
      </c>
      <c r="Q55" s="354">
        <v>0</v>
      </c>
      <c r="R55" s="44">
        <v>27</v>
      </c>
      <c r="S55" s="354">
        <v>0.14074999999999999</v>
      </c>
      <c r="T55" s="44">
        <v>0</v>
      </c>
      <c r="U55" s="354">
        <v>0</v>
      </c>
      <c r="V55" s="44">
        <v>0</v>
      </c>
      <c r="W55" s="354">
        <v>0</v>
      </c>
      <c r="X55" s="286">
        <v>19183</v>
      </c>
    </row>
    <row r="56" spans="1:24" ht="12.75" customHeight="1" x14ac:dyDescent="0.25">
      <c r="A56" s="418"/>
      <c r="B56" s="135" t="s">
        <v>146</v>
      </c>
      <c r="C56" s="259" t="s">
        <v>42</v>
      </c>
      <c r="D56" s="51">
        <v>33624</v>
      </c>
      <c r="E56" s="354">
        <v>81.111590000000007</v>
      </c>
      <c r="F56" s="44">
        <v>2108</v>
      </c>
      <c r="G56" s="354">
        <v>5.0851499999999996</v>
      </c>
      <c r="H56" s="44">
        <v>769</v>
      </c>
      <c r="I56" s="354">
        <v>1.85507</v>
      </c>
      <c r="J56" s="44">
        <v>41</v>
      </c>
      <c r="K56" s="354">
        <v>9.8900000000000002E-2</v>
      </c>
      <c r="L56" s="44">
        <v>1517</v>
      </c>
      <c r="M56" s="354">
        <v>3.6594799999999998</v>
      </c>
      <c r="N56" s="44">
        <v>2789</v>
      </c>
      <c r="O56" s="354">
        <v>6.7279400000000003</v>
      </c>
      <c r="P56" s="185">
        <v>0</v>
      </c>
      <c r="Q56" s="354">
        <v>0</v>
      </c>
      <c r="R56" s="44">
        <v>603</v>
      </c>
      <c r="S56" s="354">
        <v>1.45462</v>
      </c>
      <c r="T56" s="44">
        <v>0</v>
      </c>
      <c r="U56" s="354">
        <v>0</v>
      </c>
      <c r="V56" s="44">
        <v>3</v>
      </c>
      <c r="W56" s="354">
        <v>7.2399999999999999E-3</v>
      </c>
      <c r="X56" s="286">
        <v>41454</v>
      </c>
    </row>
    <row r="57" spans="1:24" ht="14.4" x14ac:dyDescent="0.3">
      <c r="A57" s="416" t="s">
        <v>161</v>
      </c>
      <c r="B57" s="417"/>
      <c r="C57" s="475"/>
      <c r="D57" s="300">
        <v>154786</v>
      </c>
      <c r="E57" s="364">
        <v>73.488900000000001</v>
      </c>
      <c r="F57" s="293">
        <v>25560</v>
      </c>
      <c r="G57" s="364">
        <v>12.13531</v>
      </c>
      <c r="H57" s="293">
        <v>3819</v>
      </c>
      <c r="I57" s="364">
        <v>1.81318</v>
      </c>
      <c r="J57" s="293">
        <v>256</v>
      </c>
      <c r="K57" s="364">
        <v>0.12154</v>
      </c>
      <c r="L57" s="293">
        <v>9362</v>
      </c>
      <c r="M57" s="364">
        <v>4.4448699999999999</v>
      </c>
      <c r="N57" s="293">
        <v>10703</v>
      </c>
      <c r="O57" s="364">
        <v>5.0815400000000004</v>
      </c>
      <c r="P57" s="186">
        <v>3</v>
      </c>
      <c r="Q57" s="364">
        <v>1.42E-3</v>
      </c>
      <c r="R57" s="293">
        <v>6092</v>
      </c>
      <c r="S57" s="364">
        <v>2.8923399999999999</v>
      </c>
      <c r="T57" s="293">
        <v>30</v>
      </c>
      <c r="U57" s="364">
        <v>1.4239999999999999E-2</v>
      </c>
      <c r="V57" s="293">
        <v>14</v>
      </c>
      <c r="W57" s="364">
        <v>6.6499999999999997E-3</v>
      </c>
      <c r="X57" s="302">
        <v>210625</v>
      </c>
    </row>
    <row r="58" spans="1:24" ht="12.75" customHeight="1" x14ac:dyDescent="0.25">
      <c r="A58" s="418" t="s">
        <v>9</v>
      </c>
      <c r="B58" s="135" t="s">
        <v>394</v>
      </c>
      <c r="C58" s="259" t="s">
        <v>297</v>
      </c>
      <c r="D58" s="51">
        <v>23474</v>
      </c>
      <c r="E58" s="354">
        <v>48.812640000000002</v>
      </c>
      <c r="F58" s="44">
        <v>8888</v>
      </c>
      <c r="G58" s="354">
        <v>18.482009999999999</v>
      </c>
      <c r="H58" s="44">
        <v>454</v>
      </c>
      <c r="I58" s="354">
        <v>0.94406000000000001</v>
      </c>
      <c r="J58" s="44">
        <v>200</v>
      </c>
      <c r="K58" s="354">
        <v>0.41588999999999998</v>
      </c>
      <c r="L58" s="44">
        <v>5025</v>
      </c>
      <c r="M58" s="354">
        <v>10.449159999999999</v>
      </c>
      <c r="N58" s="44">
        <v>3745</v>
      </c>
      <c r="O58" s="354">
        <v>7.7874800000000004</v>
      </c>
      <c r="P58" s="185">
        <v>7</v>
      </c>
      <c r="Q58" s="354">
        <v>1.456E-2</v>
      </c>
      <c r="R58" s="44">
        <v>2606</v>
      </c>
      <c r="S58" s="354">
        <v>5.4190100000000001</v>
      </c>
      <c r="T58" s="44">
        <v>3679</v>
      </c>
      <c r="U58" s="354">
        <v>7.6502400000000002</v>
      </c>
      <c r="V58" s="44">
        <v>12</v>
      </c>
      <c r="W58" s="354">
        <v>2.495E-2</v>
      </c>
      <c r="X58" s="286">
        <v>48090</v>
      </c>
    </row>
    <row r="59" spans="1:24" ht="12.75" customHeight="1" x14ac:dyDescent="0.25">
      <c r="A59" s="418"/>
      <c r="B59" s="135" t="s">
        <v>395</v>
      </c>
      <c r="C59" s="259" t="s">
        <v>43</v>
      </c>
      <c r="D59" s="51">
        <v>17676</v>
      </c>
      <c r="E59" s="354">
        <v>63.009300000000003</v>
      </c>
      <c r="F59" s="44">
        <v>1694</v>
      </c>
      <c r="G59" s="354">
        <v>6.03857</v>
      </c>
      <c r="H59" s="44">
        <v>1149</v>
      </c>
      <c r="I59" s="354">
        <v>4.0958199999999998</v>
      </c>
      <c r="J59" s="44">
        <v>38</v>
      </c>
      <c r="K59" s="354">
        <v>0.13546</v>
      </c>
      <c r="L59" s="44">
        <v>2596</v>
      </c>
      <c r="M59" s="354">
        <v>9.2539099999999994</v>
      </c>
      <c r="N59" s="44">
        <v>1081</v>
      </c>
      <c r="O59" s="354">
        <v>3.8534199999999998</v>
      </c>
      <c r="P59" s="185">
        <v>0</v>
      </c>
      <c r="Q59" s="354">
        <v>0</v>
      </c>
      <c r="R59" s="44">
        <v>458</v>
      </c>
      <c r="S59" s="354">
        <v>1.63262</v>
      </c>
      <c r="T59" s="44">
        <v>3359</v>
      </c>
      <c r="U59" s="354">
        <v>11.97376</v>
      </c>
      <c r="V59" s="44">
        <v>2</v>
      </c>
      <c r="W59" s="354">
        <v>7.1300000000000001E-3</v>
      </c>
      <c r="X59" s="286">
        <v>28053</v>
      </c>
    </row>
    <row r="60" spans="1:24" ht="12.75" customHeight="1" x14ac:dyDescent="0.25">
      <c r="A60" s="418"/>
      <c r="B60" s="135" t="s">
        <v>147</v>
      </c>
      <c r="C60" s="259" t="s">
        <v>44</v>
      </c>
      <c r="D60" s="51">
        <v>19928</v>
      </c>
      <c r="E60" s="354">
        <v>64.598529999999997</v>
      </c>
      <c r="F60" s="44">
        <v>4113</v>
      </c>
      <c r="G60" s="354">
        <v>13.332689999999999</v>
      </c>
      <c r="H60" s="44">
        <v>442</v>
      </c>
      <c r="I60" s="354">
        <v>1.43279</v>
      </c>
      <c r="J60" s="44">
        <v>70</v>
      </c>
      <c r="K60" s="354">
        <v>0.22691</v>
      </c>
      <c r="L60" s="44">
        <v>1009</v>
      </c>
      <c r="M60" s="354">
        <v>3.2707700000000002</v>
      </c>
      <c r="N60" s="44">
        <v>297</v>
      </c>
      <c r="O60" s="354">
        <v>0.96274999999999999</v>
      </c>
      <c r="P60" s="185">
        <v>0</v>
      </c>
      <c r="Q60" s="354">
        <v>0</v>
      </c>
      <c r="R60" s="44">
        <v>725</v>
      </c>
      <c r="S60" s="354">
        <v>2.3501599999999998</v>
      </c>
      <c r="T60" s="44">
        <v>4259</v>
      </c>
      <c r="U60" s="354">
        <v>13.805960000000001</v>
      </c>
      <c r="V60" s="44">
        <v>6</v>
      </c>
      <c r="W60" s="354">
        <v>1.9449999999999999E-2</v>
      </c>
      <c r="X60" s="286">
        <v>30849</v>
      </c>
    </row>
    <row r="61" spans="1:24" ht="12.75" customHeight="1" x14ac:dyDescent="0.25">
      <c r="A61" s="418"/>
      <c r="B61" s="135" t="s">
        <v>148</v>
      </c>
      <c r="C61" s="259" t="s">
        <v>202</v>
      </c>
      <c r="D61" s="51">
        <v>27222</v>
      </c>
      <c r="E61" s="354">
        <v>62.549109999999999</v>
      </c>
      <c r="F61" s="44">
        <v>6782</v>
      </c>
      <c r="G61" s="354">
        <v>15.58328</v>
      </c>
      <c r="H61" s="44">
        <v>995</v>
      </c>
      <c r="I61" s="354">
        <v>2.2862499999999999</v>
      </c>
      <c r="J61" s="44">
        <v>111</v>
      </c>
      <c r="K61" s="354">
        <v>0.25505</v>
      </c>
      <c r="L61" s="44">
        <v>2827</v>
      </c>
      <c r="M61" s="354">
        <v>6.4957099999999999</v>
      </c>
      <c r="N61" s="44">
        <v>1123</v>
      </c>
      <c r="O61" s="354">
        <v>2.5803600000000002</v>
      </c>
      <c r="P61" s="185">
        <v>0</v>
      </c>
      <c r="Q61" s="354">
        <v>0</v>
      </c>
      <c r="R61" s="44">
        <v>1003</v>
      </c>
      <c r="S61" s="354">
        <v>2.30463</v>
      </c>
      <c r="T61" s="44">
        <v>3454</v>
      </c>
      <c r="U61" s="354">
        <v>7.9363999999999999</v>
      </c>
      <c r="V61" s="44">
        <v>4</v>
      </c>
      <c r="W61" s="354">
        <v>9.1900000000000003E-3</v>
      </c>
      <c r="X61" s="286">
        <v>43521</v>
      </c>
    </row>
    <row r="62" spans="1:24" ht="14.4" x14ac:dyDescent="0.3">
      <c r="A62" s="416" t="s">
        <v>162</v>
      </c>
      <c r="B62" s="417"/>
      <c r="C62" s="475"/>
      <c r="D62" s="300">
        <v>88300</v>
      </c>
      <c r="E62" s="364">
        <v>58.666029999999999</v>
      </c>
      <c r="F62" s="293">
        <v>21477</v>
      </c>
      <c r="G62" s="364">
        <v>14.2692</v>
      </c>
      <c r="H62" s="293">
        <v>3040</v>
      </c>
      <c r="I62" s="364">
        <v>2.0197600000000002</v>
      </c>
      <c r="J62" s="293">
        <v>419</v>
      </c>
      <c r="K62" s="364">
        <v>0.27838000000000002</v>
      </c>
      <c r="L62" s="293">
        <v>11457</v>
      </c>
      <c r="M62" s="364">
        <v>7.6119700000000003</v>
      </c>
      <c r="N62" s="293">
        <v>6246</v>
      </c>
      <c r="O62" s="364">
        <v>4.1498100000000004</v>
      </c>
      <c r="P62" s="186">
        <v>7</v>
      </c>
      <c r="Q62" s="364">
        <v>4.6499999999999996E-3</v>
      </c>
      <c r="R62" s="293">
        <v>4792</v>
      </c>
      <c r="S62" s="364">
        <v>3.1837800000000001</v>
      </c>
      <c r="T62" s="293">
        <v>14751</v>
      </c>
      <c r="U62" s="364">
        <v>9.8004800000000003</v>
      </c>
      <c r="V62" s="293">
        <v>24</v>
      </c>
      <c r="W62" s="364">
        <v>1.5949999999999999E-2</v>
      </c>
      <c r="X62" s="302">
        <v>150513</v>
      </c>
    </row>
    <row r="63" spans="1:24" ht="12.75" customHeight="1" x14ac:dyDescent="0.25">
      <c r="A63" s="418" t="s">
        <v>153</v>
      </c>
      <c r="B63" s="135" t="s">
        <v>120</v>
      </c>
      <c r="C63" s="259" t="s">
        <v>224</v>
      </c>
      <c r="D63" s="51">
        <v>18920</v>
      </c>
      <c r="E63" s="354">
        <v>37.642749999999999</v>
      </c>
      <c r="F63" s="44">
        <v>10903</v>
      </c>
      <c r="G63" s="354">
        <v>21.692329999999998</v>
      </c>
      <c r="H63" s="44">
        <v>1255</v>
      </c>
      <c r="I63" s="354">
        <v>2.4969199999999998</v>
      </c>
      <c r="J63" s="44">
        <v>436</v>
      </c>
      <c r="K63" s="354">
        <v>0.86745000000000005</v>
      </c>
      <c r="L63" s="44">
        <v>2189</v>
      </c>
      <c r="M63" s="354">
        <v>4.3551799999999998</v>
      </c>
      <c r="N63" s="44">
        <v>3739</v>
      </c>
      <c r="O63" s="354">
        <v>7.4390200000000002</v>
      </c>
      <c r="P63" s="185">
        <v>729</v>
      </c>
      <c r="Q63" s="354">
        <v>1.4503999999999999</v>
      </c>
      <c r="R63" s="44">
        <v>1245</v>
      </c>
      <c r="S63" s="354">
        <v>2.47702</v>
      </c>
      <c r="T63" s="44">
        <v>10827</v>
      </c>
      <c r="U63" s="354">
        <v>21.541119999999999</v>
      </c>
      <c r="V63" s="44">
        <v>19</v>
      </c>
      <c r="W63" s="354">
        <v>3.78E-2</v>
      </c>
      <c r="X63" s="286">
        <v>50262</v>
      </c>
    </row>
    <row r="64" spans="1:24" ht="12.75" customHeight="1" x14ac:dyDescent="0.25">
      <c r="A64" s="418"/>
      <c r="B64" s="135" t="s">
        <v>163</v>
      </c>
      <c r="C64" s="259" t="s">
        <v>225</v>
      </c>
      <c r="D64" s="51">
        <v>9950</v>
      </c>
      <c r="E64" s="354">
        <v>70.848759999999999</v>
      </c>
      <c r="F64" s="44">
        <v>1185</v>
      </c>
      <c r="G64" s="354">
        <v>8.4377700000000004</v>
      </c>
      <c r="H64" s="44">
        <v>40</v>
      </c>
      <c r="I64" s="354">
        <v>0.28482000000000002</v>
      </c>
      <c r="J64" s="44">
        <v>0</v>
      </c>
      <c r="K64" s="354">
        <v>0</v>
      </c>
      <c r="L64" s="44">
        <v>215</v>
      </c>
      <c r="M64" s="354">
        <v>1.5308999999999999</v>
      </c>
      <c r="N64" s="44">
        <v>665</v>
      </c>
      <c r="O64" s="354">
        <v>4.7351200000000002</v>
      </c>
      <c r="P64" s="185">
        <v>152</v>
      </c>
      <c r="Q64" s="354">
        <v>1.0823100000000001</v>
      </c>
      <c r="R64" s="44">
        <v>156</v>
      </c>
      <c r="S64" s="354">
        <v>1.1107899999999999</v>
      </c>
      <c r="T64" s="44">
        <v>1681</v>
      </c>
      <c r="U64" s="354">
        <v>11.969519999999999</v>
      </c>
      <c r="V64" s="44">
        <v>0</v>
      </c>
      <c r="W64" s="354">
        <v>0</v>
      </c>
      <c r="X64" s="286">
        <v>14044</v>
      </c>
    </row>
    <row r="65" spans="1:24" ht="12.75" customHeight="1" x14ac:dyDescent="0.25">
      <c r="A65" s="418"/>
      <c r="B65" s="135" t="s">
        <v>164</v>
      </c>
      <c r="C65" s="259" t="s">
        <v>226</v>
      </c>
      <c r="D65" s="51">
        <v>4984</v>
      </c>
      <c r="E65" s="354">
        <v>65.484170000000006</v>
      </c>
      <c r="F65" s="44">
        <v>2319</v>
      </c>
      <c r="G65" s="354">
        <v>30.469059999999999</v>
      </c>
      <c r="H65" s="44">
        <v>64</v>
      </c>
      <c r="I65" s="354">
        <v>0.84089000000000003</v>
      </c>
      <c r="J65" s="44">
        <v>0</v>
      </c>
      <c r="K65" s="354">
        <v>0</v>
      </c>
      <c r="L65" s="44">
        <v>141</v>
      </c>
      <c r="M65" s="354">
        <v>1.8525799999999999</v>
      </c>
      <c r="N65" s="44">
        <v>38</v>
      </c>
      <c r="O65" s="354">
        <v>0.49928</v>
      </c>
      <c r="P65" s="185">
        <v>0</v>
      </c>
      <c r="Q65" s="354">
        <v>0</v>
      </c>
      <c r="R65" s="44">
        <v>59</v>
      </c>
      <c r="S65" s="354">
        <v>0.77519000000000005</v>
      </c>
      <c r="T65" s="44">
        <v>6</v>
      </c>
      <c r="U65" s="354">
        <v>7.8829999999999997E-2</v>
      </c>
      <c r="V65" s="44">
        <v>0</v>
      </c>
      <c r="W65" s="354">
        <v>0</v>
      </c>
      <c r="X65" s="286">
        <v>7611</v>
      </c>
    </row>
    <row r="66" spans="1:24" ht="14.4" x14ac:dyDescent="0.3">
      <c r="A66" s="416" t="s">
        <v>298</v>
      </c>
      <c r="B66" s="417"/>
      <c r="C66" s="475"/>
      <c r="D66" s="300">
        <v>33854</v>
      </c>
      <c r="E66" s="364">
        <v>47.073709999999998</v>
      </c>
      <c r="F66" s="293">
        <v>14407</v>
      </c>
      <c r="G66" s="364">
        <v>20.032820000000001</v>
      </c>
      <c r="H66" s="293">
        <v>1359</v>
      </c>
      <c r="I66" s="364">
        <v>1.88968</v>
      </c>
      <c r="J66" s="293">
        <v>436</v>
      </c>
      <c r="K66" s="364">
        <v>0.60624999999999996</v>
      </c>
      <c r="L66" s="293">
        <v>2545</v>
      </c>
      <c r="M66" s="364">
        <v>3.5388000000000002</v>
      </c>
      <c r="N66" s="293">
        <v>4442</v>
      </c>
      <c r="O66" s="364">
        <v>6.1765600000000003</v>
      </c>
      <c r="P66" s="186">
        <v>881</v>
      </c>
      <c r="Q66" s="364">
        <v>1.22502</v>
      </c>
      <c r="R66" s="293">
        <v>1460</v>
      </c>
      <c r="S66" s="364">
        <v>2.0301200000000001</v>
      </c>
      <c r="T66" s="293">
        <v>12514</v>
      </c>
      <c r="U66" s="364">
        <v>17.40061</v>
      </c>
      <c r="V66" s="293">
        <v>19</v>
      </c>
      <c r="W66" s="364">
        <v>2.6419999999999999E-2</v>
      </c>
      <c r="X66" s="302">
        <v>71917</v>
      </c>
    </row>
    <row r="67" spans="1:24" ht="14.4" x14ac:dyDescent="0.3">
      <c r="A67" s="192" t="s">
        <v>11</v>
      </c>
      <c r="B67" s="135" t="s">
        <v>113</v>
      </c>
      <c r="C67" s="259" t="s">
        <v>47</v>
      </c>
      <c r="D67" s="51">
        <v>30168</v>
      </c>
      <c r="E67" s="354">
        <v>52.870660000000001</v>
      </c>
      <c r="F67" s="44">
        <v>13093</v>
      </c>
      <c r="G67" s="354">
        <v>22.946020000000001</v>
      </c>
      <c r="H67" s="44">
        <v>389</v>
      </c>
      <c r="I67" s="354">
        <v>0.68174000000000001</v>
      </c>
      <c r="J67" s="44">
        <v>135</v>
      </c>
      <c r="K67" s="354">
        <v>0.23658999999999999</v>
      </c>
      <c r="L67" s="44">
        <v>3528</v>
      </c>
      <c r="M67" s="354">
        <v>6.1829700000000001</v>
      </c>
      <c r="N67" s="44">
        <v>3182</v>
      </c>
      <c r="O67" s="354">
        <v>5.5765900000000004</v>
      </c>
      <c r="P67" s="185">
        <v>287</v>
      </c>
      <c r="Q67" s="354">
        <v>0.50297999999999998</v>
      </c>
      <c r="R67" s="44">
        <v>1744</v>
      </c>
      <c r="S67" s="354">
        <v>3.0564300000000002</v>
      </c>
      <c r="T67" s="44">
        <v>4529</v>
      </c>
      <c r="U67" s="354">
        <v>7.9372600000000002</v>
      </c>
      <c r="V67" s="44">
        <v>5</v>
      </c>
      <c r="W67" s="354">
        <v>8.7600000000000004E-3</v>
      </c>
      <c r="X67" s="286">
        <v>57060</v>
      </c>
    </row>
    <row r="68" spans="1:24" ht="12.75" customHeight="1" x14ac:dyDescent="0.25">
      <c r="A68" s="422" t="s">
        <v>13</v>
      </c>
      <c r="B68" s="135" t="s">
        <v>396</v>
      </c>
      <c r="C68" s="259" t="s">
        <v>48</v>
      </c>
      <c r="D68" s="51">
        <v>44759</v>
      </c>
      <c r="E68" s="354">
        <v>76.693340000000006</v>
      </c>
      <c r="F68" s="44">
        <v>8753</v>
      </c>
      <c r="G68" s="354">
        <v>14.99803</v>
      </c>
      <c r="H68" s="44">
        <v>133</v>
      </c>
      <c r="I68" s="354">
        <v>0.22789000000000001</v>
      </c>
      <c r="J68" s="44">
        <v>0</v>
      </c>
      <c r="K68" s="354">
        <v>0</v>
      </c>
      <c r="L68" s="44">
        <v>346</v>
      </c>
      <c r="M68" s="354">
        <v>0.59286000000000005</v>
      </c>
      <c r="N68" s="44">
        <v>3719</v>
      </c>
      <c r="O68" s="354">
        <v>6.3724100000000004</v>
      </c>
      <c r="P68" s="185">
        <v>0</v>
      </c>
      <c r="Q68" s="354">
        <v>0</v>
      </c>
      <c r="R68" s="44">
        <v>614</v>
      </c>
      <c r="S68" s="354">
        <v>1.0520700000000001</v>
      </c>
      <c r="T68" s="44">
        <v>36</v>
      </c>
      <c r="U68" s="354">
        <v>6.1690000000000002E-2</v>
      </c>
      <c r="V68" s="44">
        <v>1</v>
      </c>
      <c r="W68" s="354">
        <v>1.7099999999999999E-3</v>
      </c>
      <c r="X68" s="286">
        <v>58361</v>
      </c>
    </row>
    <row r="69" spans="1:24" ht="12.75" customHeight="1" x14ac:dyDescent="0.25">
      <c r="A69" s="419"/>
      <c r="B69" s="135" t="s">
        <v>397</v>
      </c>
      <c r="C69" s="259" t="s">
        <v>400</v>
      </c>
      <c r="D69" s="51">
        <v>27917</v>
      </c>
      <c r="E69" s="354">
        <v>90.075180000000003</v>
      </c>
      <c r="F69" s="44">
        <v>2066</v>
      </c>
      <c r="G69" s="354">
        <v>6.6660199999999996</v>
      </c>
      <c r="H69" s="44">
        <v>103</v>
      </c>
      <c r="I69" s="354">
        <v>0.33233000000000001</v>
      </c>
      <c r="J69" s="44">
        <v>0</v>
      </c>
      <c r="K69" s="354">
        <v>0</v>
      </c>
      <c r="L69" s="44">
        <v>108</v>
      </c>
      <c r="M69" s="354">
        <v>0.34847</v>
      </c>
      <c r="N69" s="44">
        <v>633</v>
      </c>
      <c r="O69" s="354">
        <v>2.0424000000000002</v>
      </c>
      <c r="P69" s="185">
        <v>0</v>
      </c>
      <c r="Q69" s="354">
        <v>0</v>
      </c>
      <c r="R69" s="44">
        <v>162</v>
      </c>
      <c r="S69" s="354">
        <v>0.52270000000000005</v>
      </c>
      <c r="T69" s="44">
        <v>4</v>
      </c>
      <c r="U69" s="354">
        <v>1.291E-2</v>
      </c>
      <c r="V69" s="44">
        <v>0</v>
      </c>
      <c r="W69" s="354">
        <v>0</v>
      </c>
      <c r="X69" s="286">
        <v>30993</v>
      </c>
    </row>
    <row r="70" spans="1:24" ht="12.75" customHeight="1" x14ac:dyDescent="0.25">
      <c r="A70" s="423" t="s">
        <v>401</v>
      </c>
      <c r="B70" s="424"/>
      <c r="C70" s="444"/>
      <c r="D70" s="51">
        <v>72676</v>
      </c>
      <c r="E70" s="354">
        <v>81.334919999999997</v>
      </c>
      <c r="F70" s="44">
        <v>10819</v>
      </c>
      <c r="G70" s="354">
        <v>12.10802</v>
      </c>
      <c r="H70" s="44">
        <v>236</v>
      </c>
      <c r="I70" s="354">
        <v>0.26412000000000002</v>
      </c>
      <c r="J70" s="44">
        <v>0</v>
      </c>
      <c r="K70" s="354">
        <v>0</v>
      </c>
      <c r="L70" s="44">
        <v>454</v>
      </c>
      <c r="M70" s="354">
        <v>0.50809000000000004</v>
      </c>
      <c r="N70" s="44">
        <v>4352</v>
      </c>
      <c r="O70" s="354">
        <v>4.87052</v>
      </c>
      <c r="P70" s="185">
        <v>0</v>
      </c>
      <c r="Q70" s="354">
        <v>0</v>
      </c>
      <c r="R70" s="44">
        <v>776</v>
      </c>
      <c r="S70" s="354">
        <v>0.86846000000000001</v>
      </c>
      <c r="T70" s="44">
        <v>40</v>
      </c>
      <c r="U70" s="354">
        <v>4.4769999999999997E-2</v>
      </c>
      <c r="V70" s="44">
        <v>1</v>
      </c>
      <c r="W70" s="354">
        <v>1.1199999999999999E-3</v>
      </c>
      <c r="X70" s="286">
        <v>89354</v>
      </c>
    </row>
    <row r="71" spans="1:24" ht="12.75" customHeight="1" x14ac:dyDescent="0.3">
      <c r="A71" s="192" t="s">
        <v>12</v>
      </c>
      <c r="B71" s="135" t="s">
        <v>398</v>
      </c>
      <c r="C71" s="259" t="s">
        <v>49</v>
      </c>
      <c r="D71" s="51">
        <v>37192</v>
      </c>
      <c r="E71" s="354">
        <v>45.665170000000003</v>
      </c>
      <c r="F71" s="44">
        <v>19942</v>
      </c>
      <c r="G71" s="354">
        <v>24.485240000000001</v>
      </c>
      <c r="H71" s="44">
        <v>753</v>
      </c>
      <c r="I71" s="354">
        <v>0.92454999999999998</v>
      </c>
      <c r="J71" s="44">
        <v>235</v>
      </c>
      <c r="K71" s="354">
        <v>0.28854000000000002</v>
      </c>
      <c r="L71" s="44">
        <v>3403</v>
      </c>
      <c r="M71" s="354">
        <v>4.17828</v>
      </c>
      <c r="N71" s="44">
        <v>2745</v>
      </c>
      <c r="O71" s="354">
        <v>3.3703699999999999</v>
      </c>
      <c r="P71" s="185">
        <v>662</v>
      </c>
      <c r="Q71" s="354">
        <v>0.81281999999999999</v>
      </c>
      <c r="R71" s="44">
        <v>1734</v>
      </c>
      <c r="S71" s="354">
        <v>2.1290399999999998</v>
      </c>
      <c r="T71" s="44">
        <v>14774</v>
      </c>
      <c r="U71" s="354">
        <v>18.139849999999999</v>
      </c>
      <c r="V71" s="44">
        <v>5</v>
      </c>
      <c r="W71" s="354">
        <v>6.1399999999999996E-3</v>
      </c>
      <c r="X71" s="286">
        <v>81445</v>
      </c>
    </row>
    <row r="72" spans="1:24" ht="12.75" customHeight="1" x14ac:dyDescent="0.25">
      <c r="A72" s="418" t="s">
        <v>154</v>
      </c>
      <c r="B72" s="135" t="s">
        <v>165</v>
      </c>
      <c r="C72" s="259" t="s">
        <v>166</v>
      </c>
      <c r="D72" s="51">
        <v>23611</v>
      </c>
      <c r="E72" s="354">
        <v>40.017290000000003</v>
      </c>
      <c r="F72" s="44">
        <v>11997</v>
      </c>
      <c r="G72" s="354">
        <v>20.333210000000001</v>
      </c>
      <c r="H72" s="44">
        <v>1043</v>
      </c>
      <c r="I72" s="354">
        <v>1.7677400000000001</v>
      </c>
      <c r="J72" s="44">
        <v>224</v>
      </c>
      <c r="K72" s="354">
        <v>0.37964999999999999</v>
      </c>
      <c r="L72" s="44">
        <v>5879</v>
      </c>
      <c r="M72" s="354">
        <v>9.9640699999999995</v>
      </c>
      <c r="N72" s="44">
        <v>4786</v>
      </c>
      <c r="O72" s="354">
        <v>8.1115899999999996</v>
      </c>
      <c r="P72" s="185">
        <v>763</v>
      </c>
      <c r="Q72" s="354">
        <v>1.29318</v>
      </c>
      <c r="R72" s="44">
        <v>1128</v>
      </c>
      <c r="S72" s="354">
        <v>1.9117999999999999</v>
      </c>
      <c r="T72" s="44">
        <v>9569</v>
      </c>
      <c r="U72" s="354">
        <v>16.21809</v>
      </c>
      <c r="V72" s="44">
        <v>2</v>
      </c>
      <c r="W72" s="354">
        <v>3.3899999999999998E-3</v>
      </c>
      <c r="X72" s="286">
        <v>59002</v>
      </c>
    </row>
    <row r="73" spans="1:24" ht="12.75" customHeight="1" x14ac:dyDescent="0.25">
      <c r="A73" s="418"/>
      <c r="B73" s="135" t="s">
        <v>167</v>
      </c>
      <c r="C73" s="259" t="s">
        <v>168</v>
      </c>
      <c r="D73" s="51">
        <v>22368</v>
      </c>
      <c r="E73" s="354">
        <v>86.26634</v>
      </c>
      <c r="F73" s="44">
        <v>88</v>
      </c>
      <c r="G73" s="354">
        <v>0.33939000000000002</v>
      </c>
      <c r="H73" s="44">
        <v>17</v>
      </c>
      <c r="I73" s="354">
        <v>6.5559999999999993E-2</v>
      </c>
      <c r="J73" s="44">
        <v>0</v>
      </c>
      <c r="K73" s="354">
        <v>0</v>
      </c>
      <c r="L73" s="44">
        <v>103</v>
      </c>
      <c r="M73" s="354">
        <v>0.39723999999999998</v>
      </c>
      <c r="N73" s="44">
        <v>476</v>
      </c>
      <c r="O73" s="354">
        <v>1.83578</v>
      </c>
      <c r="P73" s="185">
        <v>92</v>
      </c>
      <c r="Q73" s="354">
        <v>0.35482000000000002</v>
      </c>
      <c r="R73" s="44">
        <v>37</v>
      </c>
      <c r="S73" s="354">
        <v>0.14269999999999999</v>
      </c>
      <c r="T73" s="44">
        <v>2748</v>
      </c>
      <c r="U73" s="354">
        <v>10.59817</v>
      </c>
      <c r="V73" s="44">
        <v>0</v>
      </c>
      <c r="W73" s="354">
        <v>0</v>
      </c>
      <c r="X73" s="286">
        <v>25929</v>
      </c>
    </row>
    <row r="74" spans="1:24" ht="12.75" customHeight="1" x14ac:dyDescent="0.25">
      <c r="A74" s="418"/>
      <c r="B74" s="135" t="s">
        <v>169</v>
      </c>
      <c r="C74" s="259" t="s">
        <v>170</v>
      </c>
      <c r="D74" s="51">
        <v>2858</v>
      </c>
      <c r="E74" s="354">
        <v>47.192869999999999</v>
      </c>
      <c r="F74" s="44">
        <v>2321</v>
      </c>
      <c r="G74" s="354">
        <v>38.325629999999997</v>
      </c>
      <c r="H74" s="44">
        <v>17</v>
      </c>
      <c r="I74" s="354">
        <v>0.28071000000000002</v>
      </c>
      <c r="J74" s="44">
        <v>0</v>
      </c>
      <c r="K74" s="354">
        <v>0</v>
      </c>
      <c r="L74" s="44">
        <v>694</v>
      </c>
      <c r="M74" s="354">
        <v>11.459709999999999</v>
      </c>
      <c r="N74" s="44">
        <v>91</v>
      </c>
      <c r="O74" s="354">
        <v>1.50264</v>
      </c>
      <c r="P74" s="185">
        <v>0</v>
      </c>
      <c r="Q74" s="354">
        <v>0</v>
      </c>
      <c r="R74" s="44">
        <v>8</v>
      </c>
      <c r="S74" s="354">
        <v>0.1321</v>
      </c>
      <c r="T74" s="44">
        <v>67</v>
      </c>
      <c r="U74" s="354">
        <v>1.1063400000000001</v>
      </c>
      <c r="V74" s="44">
        <v>0</v>
      </c>
      <c r="W74" s="354">
        <v>0</v>
      </c>
      <c r="X74" s="286">
        <v>6056</v>
      </c>
    </row>
    <row r="75" spans="1:24" ht="12.75" customHeight="1" x14ac:dyDescent="0.25">
      <c r="A75" s="418"/>
      <c r="B75" s="135" t="s">
        <v>171</v>
      </c>
      <c r="C75" s="259" t="s">
        <v>172</v>
      </c>
      <c r="D75" s="51">
        <v>18306</v>
      </c>
      <c r="E75" s="354">
        <v>71.600110000000001</v>
      </c>
      <c r="F75" s="44">
        <v>2823</v>
      </c>
      <c r="G75" s="354">
        <v>11.04158</v>
      </c>
      <c r="H75" s="44">
        <v>326</v>
      </c>
      <c r="I75" s="354">
        <v>1.27508</v>
      </c>
      <c r="J75" s="44">
        <v>1</v>
      </c>
      <c r="K75" s="354">
        <v>3.9100000000000003E-3</v>
      </c>
      <c r="L75" s="44">
        <v>1508</v>
      </c>
      <c r="M75" s="354">
        <v>5.8982299999999999</v>
      </c>
      <c r="N75" s="44">
        <v>1774</v>
      </c>
      <c r="O75" s="354">
        <v>6.9386299999999999</v>
      </c>
      <c r="P75" s="185">
        <v>38</v>
      </c>
      <c r="Q75" s="354">
        <v>0.14863000000000001</v>
      </c>
      <c r="R75" s="44">
        <v>101</v>
      </c>
      <c r="S75" s="354">
        <v>0.39504</v>
      </c>
      <c r="T75" s="44">
        <v>690</v>
      </c>
      <c r="U75" s="354">
        <v>2.6987899999999998</v>
      </c>
      <c r="V75" s="44">
        <v>0</v>
      </c>
      <c r="W75" s="354">
        <v>0</v>
      </c>
      <c r="X75" s="286">
        <v>25567</v>
      </c>
    </row>
    <row r="76" spans="1:24" x14ac:dyDescent="0.25">
      <c r="A76" s="418"/>
      <c r="B76" s="135" t="s">
        <v>173</v>
      </c>
      <c r="C76" s="259" t="s">
        <v>174</v>
      </c>
      <c r="D76" s="51">
        <v>1543</v>
      </c>
      <c r="E76" s="354">
        <v>74.541060000000002</v>
      </c>
      <c r="F76" s="44">
        <v>431</v>
      </c>
      <c r="G76" s="354">
        <v>20.821259999999999</v>
      </c>
      <c r="H76" s="44">
        <v>10</v>
      </c>
      <c r="I76" s="354">
        <v>0.48309000000000002</v>
      </c>
      <c r="J76" s="44">
        <v>7</v>
      </c>
      <c r="K76" s="354">
        <v>0.33816000000000002</v>
      </c>
      <c r="L76" s="44">
        <v>58</v>
      </c>
      <c r="M76" s="354">
        <v>2.80193</v>
      </c>
      <c r="N76" s="44">
        <v>7</v>
      </c>
      <c r="O76" s="354">
        <v>0.33816000000000002</v>
      </c>
      <c r="P76" s="185">
        <v>7</v>
      </c>
      <c r="Q76" s="354">
        <v>0.33816000000000002</v>
      </c>
      <c r="R76" s="44">
        <v>6</v>
      </c>
      <c r="S76" s="354">
        <v>0.28986000000000001</v>
      </c>
      <c r="T76" s="44">
        <v>1</v>
      </c>
      <c r="U76" s="354">
        <v>4.8309999999999999E-2</v>
      </c>
      <c r="V76" s="44">
        <v>0</v>
      </c>
      <c r="W76" s="354">
        <v>0</v>
      </c>
      <c r="X76" s="286">
        <v>2070</v>
      </c>
    </row>
    <row r="77" spans="1:24" x14ac:dyDescent="0.25">
      <c r="A77" s="418"/>
      <c r="B77" s="135" t="s">
        <v>343</v>
      </c>
      <c r="C77" s="259" t="s">
        <v>344</v>
      </c>
      <c r="D77" s="51">
        <v>18739</v>
      </c>
      <c r="E77" s="354">
        <v>86.678380000000004</v>
      </c>
      <c r="F77" s="44">
        <v>11</v>
      </c>
      <c r="G77" s="354">
        <v>5.0880000000000002E-2</v>
      </c>
      <c r="H77" s="44">
        <v>0</v>
      </c>
      <c r="I77" s="354">
        <v>0</v>
      </c>
      <c r="J77" s="44">
        <v>0</v>
      </c>
      <c r="K77" s="354">
        <v>0</v>
      </c>
      <c r="L77" s="44">
        <v>61</v>
      </c>
      <c r="M77" s="354">
        <v>0.28216000000000002</v>
      </c>
      <c r="N77" s="44">
        <v>764</v>
      </c>
      <c r="O77" s="354">
        <v>3.5339299999999998</v>
      </c>
      <c r="P77" s="185">
        <v>6</v>
      </c>
      <c r="Q77" s="354">
        <v>2.775E-2</v>
      </c>
      <c r="R77" s="44">
        <v>109</v>
      </c>
      <c r="S77" s="354">
        <v>0.50419000000000003</v>
      </c>
      <c r="T77" s="44">
        <v>1929</v>
      </c>
      <c r="U77" s="354">
        <v>8.9227100000000004</v>
      </c>
      <c r="V77" s="44">
        <v>0</v>
      </c>
      <c r="W77" s="354">
        <v>0</v>
      </c>
      <c r="X77" s="286">
        <v>21619</v>
      </c>
    </row>
    <row r="78" spans="1:24" ht="12.75" customHeight="1" x14ac:dyDescent="0.3">
      <c r="A78" s="416" t="s">
        <v>175</v>
      </c>
      <c r="B78" s="417"/>
      <c r="C78" s="475"/>
      <c r="D78" s="300">
        <v>87425</v>
      </c>
      <c r="E78" s="364">
        <v>62.338230000000003</v>
      </c>
      <c r="F78" s="293">
        <v>17671</v>
      </c>
      <c r="G78" s="364">
        <v>12.60027</v>
      </c>
      <c r="H78" s="293">
        <v>1413</v>
      </c>
      <c r="I78" s="364">
        <v>1.0075400000000001</v>
      </c>
      <c r="J78" s="293">
        <v>232</v>
      </c>
      <c r="K78" s="364">
        <v>0.16542999999999999</v>
      </c>
      <c r="L78" s="293">
        <v>8303</v>
      </c>
      <c r="M78" s="364">
        <v>5.9204400000000001</v>
      </c>
      <c r="N78" s="293">
        <v>7898</v>
      </c>
      <c r="O78" s="364">
        <v>5.6316499999999996</v>
      </c>
      <c r="P78" s="186">
        <v>906</v>
      </c>
      <c r="Q78" s="364">
        <v>0.64602000000000004</v>
      </c>
      <c r="R78" s="293">
        <v>1389</v>
      </c>
      <c r="S78" s="364">
        <v>0.99041999999999997</v>
      </c>
      <c r="T78" s="293">
        <v>15004</v>
      </c>
      <c r="U78" s="364">
        <v>10.69857</v>
      </c>
      <c r="V78" s="293">
        <v>2</v>
      </c>
      <c r="W78" s="364">
        <v>1.4300000000000001E-3</v>
      </c>
      <c r="X78" s="302">
        <v>140243</v>
      </c>
    </row>
    <row r="79" spans="1:24" ht="12.75" customHeight="1" x14ac:dyDescent="0.3">
      <c r="A79" s="192" t="s">
        <v>155</v>
      </c>
      <c r="B79" s="135" t="s">
        <v>127</v>
      </c>
      <c r="C79" s="259" t="s">
        <v>128</v>
      </c>
      <c r="D79" s="51">
        <v>31588</v>
      </c>
      <c r="E79" s="354">
        <v>59.728470000000002</v>
      </c>
      <c r="F79" s="44">
        <v>8678</v>
      </c>
      <c r="G79" s="354">
        <v>16.40888</v>
      </c>
      <c r="H79" s="44">
        <v>1815</v>
      </c>
      <c r="I79" s="354">
        <v>3.4319099999999998</v>
      </c>
      <c r="J79" s="44">
        <v>198</v>
      </c>
      <c r="K79" s="354">
        <v>0.37439</v>
      </c>
      <c r="L79" s="44">
        <v>3103</v>
      </c>
      <c r="M79" s="354">
        <v>5.8673400000000004</v>
      </c>
      <c r="N79" s="44">
        <v>4894</v>
      </c>
      <c r="O79" s="354">
        <v>9.2538699999999992</v>
      </c>
      <c r="P79" s="185">
        <v>118</v>
      </c>
      <c r="Q79" s="354">
        <v>0.22312000000000001</v>
      </c>
      <c r="R79" s="44">
        <v>643</v>
      </c>
      <c r="S79" s="354">
        <v>1.2158199999999999</v>
      </c>
      <c r="T79" s="44">
        <v>1835</v>
      </c>
      <c r="U79" s="354">
        <v>3.4697300000000002</v>
      </c>
      <c r="V79" s="44">
        <v>14</v>
      </c>
      <c r="W79" s="354">
        <v>2.647E-2</v>
      </c>
      <c r="X79" s="286">
        <v>52886</v>
      </c>
    </row>
    <row r="80" spans="1:24" x14ac:dyDescent="0.25">
      <c r="A80" s="418" t="s">
        <v>15</v>
      </c>
      <c r="B80" s="135" t="s">
        <v>117</v>
      </c>
      <c r="C80" s="259" t="s">
        <v>176</v>
      </c>
      <c r="D80" s="51">
        <v>16260</v>
      </c>
      <c r="E80" s="354">
        <v>33.546520000000001</v>
      </c>
      <c r="F80" s="44">
        <v>9331</v>
      </c>
      <c r="G80" s="354">
        <v>19.251080000000002</v>
      </c>
      <c r="H80" s="44">
        <v>1827</v>
      </c>
      <c r="I80" s="354">
        <v>3.7693400000000001</v>
      </c>
      <c r="J80" s="44">
        <v>343</v>
      </c>
      <c r="K80" s="354">
        <v>0.70765</v>
      </c>
      <c r="L80" s="44">
        <v>3905</v>
      </c>
      <c r="M80" s="354">
        <v>8.0565300000000004</v>
      </c>
      <c r="N80" s="44">
        <v>6237</v>
      </c>
      <c r="O80" s="354">
        <v>12.867749999999999</v>
      </c>
      <c r="P80" s="185">
        <v>187</v>
      </c>
      <c r="Q80" s="354">
        <v>0.38580999999999999</v>
      </c>
      <c r="R80" s="44">
        <v>1186</v>
      </c>
      <c r="S80" s="354">
        <v>2.4468700000000001</v>
      </c>
      <c r="T80" s="44">
        <v>9188</v>
      </c>
      <c r="U80" s="354">
        <v>18.956060000000001</v>
      </c>
      <c r="V80" s="44">
        <v>6</v>
      </c>
      <c r="W80" s="354">
        <v>1.238E-2</v>
      </c>
      <c r="X80" s="286">
        <v>48470</v>
      </c>
    </row>
    <row r="81" spans="1:24" x14ac:dyDescent="0.25">
      <c r="A81" s="418"/>
      <c r="B81" s="135" t="s">
        <v>177</v>
      </c>
      <c r="C81" s="259" t="s">
        <v>178</v>
      </c>
      <c r="D81" s="51">
        <v>5684</v>
      </c>
      <c r="E81" s="354">
        <v>97.562650000000005</v>
      </c>
      <c r="F81" s="44">
        <v>0</v>
      </c>
      <c r="G81" s="354">
        <v>0</v>
      </c>
      <c r="H81" s="44">
        <v>16</v>
      </c>
      <c r="I81" s="354">
        <v>0.27462999999999999</v>
      </c>
      <c r="J81" s="44">
        <v>0</v>
      </c>
      <c r="K81" s="354">
        <v>0</v>
      </c>
      <c r="L81" s="44">
        <v>1</v>
      </c>
      <c r="M81" s="354">
        <v>1.7160000000000002E-2</v>
      </c>
      <c r="N81" s="44">
        <v>115</v>
      </c>
      <c r="O81" s="354">
        <v>1.9739100000000001</v>
      </c>
      <c r="P81" s="185">
        <v>0</v>
      </c>
      <c r="Q81" s="354">
        <v>0</v>
      </c>
      <c r="R81" s="44">
        <v>10</v>
      </c>
      <c r="S81" s="354">
        <v>0.17163999999999999</v>
      </c>
      <c r="T81" s="44">
        <v>0</v>
      </c>
      <c r="U81" s="354">
        <v>0</v>
      </c>
      <c r="V81" s="44">
        <v>0</v>
      </c>
      <c r="W81" s="354">
        <v>0</v>
      </c>
      <c r="X81" s="286">
        <v>5826</v>
      </c>
    </row>
    <row r="82" spans="1:24" ht="15" thickBot="1" x14ac:dyDescent="0.35">
      <c r="A82" s="476" t="s">
        <v>179</v>
      </c>
      <c r="B82" s="477"/>
      <c r="C82" s="478"/>
      <c r="D82" s="300">
        <v>21944</v>
      </c>
      <c r="E82" s="364">
        <v>40.415500000000002</v>
      </c>
      <c r="F82" s="293">
        <v>9331</v>
      </c>
      <c r="G82" s="364">
        <v>17.18543</v>
      </c>
      <c r="H82" s="293">
        <v>1843</v>
      </c>
      <c r="I82" s="364">
        <v>3.3943599999999998</v>
      </c>
      <c r="J82" s="293">
        <v>343</v>
      </c>
      <c r="K82" s="364">
        <v>0.63171999999999995</v>
      </c>
      <c r="L82" s="293">
        <v>3906</v>
      </c>
      <c r="M82" s="364">
        <v>7.1939000000000002</v>
      </c>
      <c r="N82" s="293">
        <v>6352</v>
      </c>
      <c r="O82" s="364">
        <v>11.698840000000001</v>
      </c>
      <c r="P82" s="186">
        <v>187</v>
      </c>
      <c r="Q82" s="364">
        <v>0.34440999999999999</v>
      </c>
      <c r="R82" s="293">
        <v>1196</v>
      </c>
      <c r="S82" s="364">
        <v>2.2027399999999999</v>
      </c>
      <c r="T82" s="293">
        <v>9188</v>
      </c>
      <c r="U82" s="364">
        <v>16.922059999999998</v>
      </c>
      <c r="V82" s="293">
        <v>6</v>
      </c>
      <c r="W82" s="364">
        <v>1.1050000000000001E-2</v>
      </c>
      <c r="X82" s="302">
        <v>54296</v>
      </c>
    </row>
    <row r="83" spans="1:24" ht="15" thickBot="1" x14ac:dyDescent="0.35">
      <c r="A83" s="430" t="s">
        <v>103</v>
      </c>
      <c r="B83" s="431"/>
      <c r="C83" s="432"/>
      <c r="D83" s="301">
        <v>1222858</v>
      </c>
      <c r="E83" s="365">
        <v>63.229469999999999</v>
      </c>
      <c r="F83" s="294">
        <v>268076</v>
      </c>
      <c r="G83" s="365">
        <v>13.861219999999999</v>
      </c>
      <c r="H83" s="294">
        <v>46399</v>
      </c>
      <c r="I83" s="365">
        <v>2.3991199999999999</v>
      </c>
      <c r="J83" s="294">
        <v>4754</v>
      </c>
      <c r="K83" s="365">
        <v>0.24581</v>
      </c>
      <c r="L83" s="294">
        <v>109159</v>
      </c>
      <c r="M83" s="365">
        <v>5.6442100000000002</v>
      </c>
      <c r="N83" s="294">
        <v>109550</v>
      </c>
      <c r="O83" s="365">
        <v>5.6644300000000003</v>
      </c>
      <c r="P83" s="294">
        <v>3162</v>
      </c>
      <c r="Q83" s="365">
        <v>0.16350000000000001</v>
      </c>
      <c r="R83" s="294">
        <v>46561</v>
      </c>
      <c r="S83" s="365">
        <v>2.4075000000000002</v>
      </c>
      <c r="T83" s="294">
        <v>123073</v>
      </c>
      <c r="U83" s="365">
        <v>6.3636499999999998</v>
      </c>
      <c r="V83" s="294">
        <v>408</v>
      </c>
      <c r="W83" s="365">
        <v>2.1100000000000001E-2</v>
      </c>
      <c r="X83" s="303">
        <v>1934000</v>
      </c>
    </row>
    <row r="85" spans="1:24" x14ac:dyDescent="0.25">
      <c r="A85" s="71"/>
    </row>
    <row r="86" spans="1:24" x14ac:dyDescent="0.25">
      <c r="A86" s="71"/>
    </row>
    <row r="87" spans="1:24" x14ac:dyDescent="0.25">
      <c r="A87" s="71"/>
      <c r="H87" s="70"/>
      <c r="J87" s="70"/>
      <c r="L87" s="70"/>
      <c r="N87" s="70"/>
      <c r="P87" s="70"/>
      <c r="R87" s="70"/>
      <c r="T87" s="70"/>
      <c r="V87" s="70"/>
      <c r="X87" s="70"/>
    </row>
  </sheetData>
  <mergeCells count="41">
    <mergeCell ref="A44:A47"/>
    <mergeCell ref="A48:C48"/>
    <mergeCell ref="A50:C50"/>
    <mergeCell ref="A51:A56"/>
    <mergeCell ref="A82:C82"/>
    <mergeCell ref="A72:A77"/>
    <mergeCell ref="A78:C78"/>
    <mergeCell ref="A80:A81"/>
    <mergeCell ref="A57:C57"/>
    <mergeCell ref="A58:A61"/>
    <mergeCell ref="A62:C62"/>
    <mergeCell ref="A63:A65"/>
    <mergeCell ref="A66:C66"/>
    <mergeCell ref="A70:C70"/>
    <mergeCell ref="A68:A69"/>
    <mergeCell ref="A83:C83"/>
    <mergeCell ref="X9:X10"/>
    <mergeCell ref="T9:U9"/>
    <mergeCell ref="A4:X4"/>
    <mergeCell ref="R9:S9"/>
    <mergeCell ref="A11:A18"/>
    <mergeCell ref="A19:C19"/>
    <mergeCell ref="A20:A25"/>
    <mergeCell ref="A26:C26"/>
    <mergeCell ref="A28:C28"/>
    <mergeCell ref="A29:A30"/>
    <mergeCell ref="A31:C31"/>
    <mergeCell ref="A32:A36"/>
    <mergeCell ref="A37:C37"/>
    <mergeCell ref="A38:A42"/>
    <mergeCell ref="A43:C43"/>
    <mergeCell ref="A2:X2"/>
    <mergeCell ref="D8:X8"/>
    <mergeCell ref="V9:W9"/>
    <mergeCell ref="D9:E9"/>
    <mergeCell ref="F9:G9"/>
    <mergeCell ref="H9:I9"/>
    <mergeCell ref="J9:K9"/>
    <mergeCell ref="L9:M9"/>
    <mergeCell ref="N9:O9"/>
    <mergeCell ref="P9:Q9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78"/>
  <sheetViews>
    <sheetView zoomScaleNormal="100" zoomScaleSheetLayoutView="80" workbookViewId="0">
      <pane xSplit="4" ySplit="11" topLeftCell="E30" activePane="bottomRight" state="frozen"/>
      <selection pane="topRight" activeCell="E1" sqref="E1"/>
      <selection pane="bottomLeft" activeCell="A12" sqref="A12"/>
      <selection pane="bottomRight" activeCell="C39" sqref="C39:D39"/>
    </sheetView>
  </sheetViews>
  <sheetFormatPr defaultRowHeight="13.2" x14ac:dyDescent="0.25"/>
  <cols>
    <col min="1" max="1" width="13.6640625" customWidth="1"/>
    <col min="2" max="2" width="12" style="68" customWidth="1"/>
    <col min="3" max="3" width="9.109375" style="68"/>
    <col min="4" max="4" width="34.33203125" style="68" customWidth="1"/>
    <col min="5" max="5" width="9.33203125" style="68" customWidth="1"/>
    <col min="6" max="6" width="9" style="68" customWidth="1"/>
    <col min="7" max="7" width="9.88671875" style="68" customWidth="1"/>
    <col min="8" max="10" width="8.6640625" style="68" customWidth="1"/>
    <col min="13" max="13" width="9.88671875" customWidth="1"/>
    <col min="14" max="16" width="8.6640625" customWidth="1"/>
    <col min="19" max="19" width="9.5546875" customWidth="1"/>
    <col min="20" max="22" width="8.6640625" customWidth="1"/>
    <col min="25" max="25" width="9.88671875" customWidth="1"/>
    <col min="26" max="28" width="8.6640625" customWidth="1"/>
  </cols>
  <sheetData>
    <row r="1" spans="1:28" x14ac:dyDescent="0.25">
      <c r="A1" s="3"/>
      <c r="B1" s="62"/>
      <c r="C1" s="62"/>
      <c r="D1" s="62"/>
      <c r="E1" s="62"/>
      <c r="F1" s="62"/>
      <c r="G1" s="62"/>
      <c r="H1" s="62"/>
      <c r="I1" s="62"/>
      <c r="J1" s="62"/>
      <c r="K1" s="3"/>
      <c r="L1" s="70"/>
      <c r="N1" s="70"/>
      <c r="P1" s="70"/>
      <c r="R1" s="70"/>
      <c r="T1" s="70"/>
    </row>
    <row r="2" spans="1:28" x14ac:dyDescent="0.25">
      <c r="A2" s="463" t="s">
        <v>403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  <c r="Q2" s="463"/>
      <c r="R2" s="463"/>
      <c r="S2" s="463"/>
      <c r="T2" s="463"/>
      <c r="U2" s="463"/>
    </row>
    <row r="3" spans="1:28" x14ac:dyDescent="0.25">
      <c r="A3" s="62"/>
      <c r="B3" s="62"/>
      <c r="C3" s="108"/>
      <c r="D3" s="108"/>
      <c r="E3" s="108"/>
      <c r="F3" s="108"/>
      <c r="G3" s="108"/>
      <c r="H3" s="108"/>
      <c r="I3" s="108"/>
      <c r="J3" s="108"/>
      <c r="K3" s="11"/>
      <c r="L3" s="70"/>
      <c r="N3" s="70"/>
      <c r="P3" s="70"/>
      <c r="R3" s="70"/>
      <c r="T3" s="70"/>
    </row>
    <row r="4" spans="1:28" x14ac:dyDescent="0.25">
      <c r="A4" s="392" t="s">
        <v>61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  <c r="T4" s="392"/>
      <c r="U4" s="392"/>
    </row>
    <row r="5" spans="1:28" x14ac:dyDescent="0.25">
      <c r="L5" s="70"/>
      <c r="N5" s="70"/>
      <c r="P5" s="70"/>
      <c r="R5" s="70"/>
      <c r="T5" s="70"/>
    </row>
    <row r="6" spans="1:28" x14ac:dyDescent="0.25">
      <c r="A6" s="1" t="s">
        <v>295</v>
      </c>
      <c r="B6" s="102"/>
      <c r="L6" s="70"/>
      <c r="N6" s="70"/>
      <c r="P6" s="70"/>
      <c r="R6" s="70"/>
      <c r="T6" s="70"/>
    </row>
    <row r="7" spans="1:28" ht="13.8" thickBot="1" x14ac:dyDescent="0.3"/>
    <row r="8" spans="1:28" ht="13.8" thickBot="1" x14ac:dyDescent="0.3">
      <c r="A8" s="445" t="s">
        <v>293</v>
      </c>
      <c r="B8" s="445" t="s">
        <v>7</v>
      </c>
      <c r="C8" s="445" t="s">
        <v>56</v>
      </c>
      <c r="D8" s="445" t="s">
        <v>243</v>
      </c>
      <c r="E8" s="479" t="s">
        <v>181</v>
      </c>
      <c r="F8" s="480"/>
      <c r="G8" s="480"/>
      <c r="H8" s="480"/>
      <c r="I8" s="480"/>
      <c r="J8" s="480"/>
      <c r="K8" s="480"/>
      <c r="L8" s="480"/>
      <c r="M8" s="480"/>
      <c r="N8" s="480"/>
      <c r="O8" s="480"/>
      <c r="P8" s="480"/>
      <c r="Q8" s="480"/>
      <c r="R8" s="480"/>
      <c r="S8" s="480"/>
      <c r="T8" s="480"/>
      <c r="U8" s="480"/>
      <c r="V8" s="480"/>
      <c r="W8" s="480"/>
      <c r="X8" s="480"/>
      <c r="Y8" s="480"/>
      <c r="Z8" s="480"/>
      <c r="AA8" s="480"/>
      <c r="AB8" s="481"/>
    </row>
    <row r="9" spans="1:28" ht="13.5" customHeight="1" thickBot="1" x14ac:dyDescent="0.3">
      <c r="A9" s="446"/>
      <c r="B9" s="446"/>
      <c r="C9" s="446"/>
      <c r="D9" s="446"/>
      <c r="E9" s="482" t="s">
        <v>205</v>
      </c>
      <c r="F9" s="483"/>
      <c r="G9" s="483"/>
      <c r="H9" s="483"/>
      <c r="I9" s="483"/>
      <c r="J9" s="484"/>
      <c r="K9" s="482" t="s">
        <v>206</v>
      </c>
      <c r="L9" s="483"/>
      <c r="M9" s="483"/>
      <c r="N9" s="483"/>
      <c r="O9" s="483"/>
      <c r="P9" s="484"/>
      <c r="Q9" s="483" t="s">
        <v>207</v>
      </c>
      <c r="R9" s="483"/>
      <c r="S9" s="483"/>
      <c r="T9" s="483"/>
      <c r="U9" s="483"/>
      <c r="V9" s="483"/>
      <c r="W9" s="482" t="s">
        <v>208</v>
      </c>
      <c r="X9" s="483"/>
      <c r="Y9" s="483"/>
      <c r="Z9" s="483"/>
      <c r="AA9" s="483"/>
      <c r="AB9" s="484"/>
    </row>
    <row r="10" spans="1:28" ht="13.5" customHeight="1" thickBot="1" x14ac:dyDescent="0.3">
      <c r="A10" s="446"/>
      <c r="B10" s="446"/>
      <c r="C10" s="446"/>
      <c r="D10" s="446"/>
      <c r="E10" s="464" t="s">
        <v>203</v>
      </c>
      <c r="F10" s="466" t="s">
        <v>232</v>
      </c>
      <c r="G10" s="460"/>
      <c r="H10" s="460"/>
      <c r="I10" s="460"/>
      <c r="J10" s="467"/>
      <c r="K10" s="464" t="s">
        <v>203</v>
      </c>
      <c r="L10" s="466" t="s">
        <v>232</v>
      </c>
      <c r="M10" s="460"/>
      <c r="N10" s="460"/>
      <c r="O10" s="460"/>
      <c r="P10" s="467"/>
      <c r="Q10" s="468" t="s">
        <v>203</v>
      </c>
      <c r="R10" s="466" t="s">
        <v>232</v>
      </c>
      <c r="S10" s="460"/>
      <c r="T10" s="460"/>
      <c r="U10" s="460"/>
      <c r="V10" s="460"/>
      <c r="W10" s="464" t="s">
        <v>203</v>
      </c>
      <c r="X10" s="466" t="s">
        <v>232</v>
      </c>
      <c r="Y10" s="460"/>
      <c r="Z10" s="460"/>
      <c r="AA10" s="460"/>
      <c r="AB10" s="467"/>
    </row>
    <row r="11" spans="1:28" ht="13.8" thickBot="1" x14ac:dyDescent="0.3">
      <c r="A11" s="447"/>
      <c r="B11" s="447"/>
      <c r="C11" s="447"/>
      <c r="D11" s="447"/>
      <c r="E11" s="465"/>
      <c r="F11" s="312" t="s">
        <v>219</v>
      </c>
      <c r="G11" s="312" t="s">
        <v>220</v>
      </c>
      <c r="H11" s="312" t="s">
        <v>221</v>
      </c>
      <c r="I11" s="312" t="s">
        <v>222</v>
      </c>
      <c r="J11" s="313" t="s">
        <v>223</v>
      </c>
      <c r="K11" s="465"/>
      <c r="L11" s="312" t="s">
        <v>219</v>
      </c>
      <c r="M11" s="312" t="s">
        <v>220</v>
      </c>
      <c r="N11" s="312" t="s">
        <v>221</v>
      </c>
      <c r="O11" s="312" t="s">
        <v>222</v>
      </c>
      <c r="P11" s="313" t="s">
        <v>223</v>
      </c>
      <c r="Q11" s="469"/>
      <c r="R11" s="312" t="s">
        <v>219</v>
      </c>
      <c r="S11" s="312" t="s">
        <v>220</v>
      </c>
      <c r="T11" s="312" t="s">
        <v>221</v>
      </c>
      <c r="U11" s="312" t="s">
        <v>222</v>
      </c>
      <c r="V11" s="314" t="s">
        <v>223</v>
      </c>
      <c r="W11" s="465"/>
      <c r="X11" s="312" t="s">
        <v>219</v>
      </c>
      <c r="Y11" s="312" t="s">
        <v>220</v>
      </c>
      <c r="Z11" s="312" t="s">
        <v>221</v>
      </c>
      <c r="AA11" s="312" t="s">
        <v>222</v>
      </c>
      <c r="AB11" s="313" t="s">
        <v>223</v>
      </c>
    </row>
    <row r="12" spans="1:28" x14ac:dyDescent="0.25">
      <c r="A12" s="470" t="s">
        <v>228</v>
      </c>
      <c r="B12" s="308" t="s">
        <v>347</v>
      </c>
      <c r="C12" s="309" t="s">
        <v>124</v>
      </c>
      <c r="D12" s="308" t="s">
        <v>33</v>
      </c>
      <c r="E12" s="320">
        <v>149</v>
      </c>
      <c r="F12" s="320">
        <v>585.20000000000005</v>
      </c>
      <c r="G12" s="320">
        <v>298</v>
      </c>
      <c r="H12" s="320">
        <v>118</v>
      </c>
      <c r="I12" s="320">
        <v>853</v>
      </c>
      <c r="J12" s="321">
        <v>1411</v>
      </c>
      <c r="K12" s="322">
        <v>3609</v>
      </c>
      <c r="L12" s="320">
        <v>444.4</v>
      </c>
      <c r="M12" s="320">
        <v>229</v>
      </c>
      <c r="N12" s="320">
        <v>138</v>
      </c>
      <c r="O12" s="320">
        <v>400</v>
      </c>
      <c r="P12" s="321">
        <v>1159</v>
      </c>
      <c r="Q12" s="322">
        <v>19969</v>
      </c>
      <c r="R12" s="320">
        <v>208.2</v>
      </c>
      <c r="S12" s="320">
        <v>148</v>
      </c>
      <c r="T12" s="320">
        <v>89</v>
      </c>
      <c r="U12" s="320">
        <v>231</v>
      </c>
      <c r="V12" s="320">
        <v>347</v>
      </c>
      <c r="W12" s="320">
        <v>308</v>
      </c>
      <c r="X12" s="320">
        <v>254.5</v>
      </c>
      <c r="Y12" s="320">
        <v>158</v>
      </c>
      <c r="Z12" s="320">
        <v>86</v>
      </c>
      <c r="AA12" s="320">
        <v>291</v>
      </c>
      <c r="AB12" s="320">
        <v>475</v>
      </c>
    </row>
    <row r="13" spans="1:28" x14ac:dyDescent="0.25">
      <c r="A13" s="454"/>
      <c r="B13" s="343" t="s">
        <v>350</v>
      </c>
      <c r="C13" s="307" t="s">
        <v>130</v>
      </c>
      <c r="D13" s="343" t="s">
        <v>402</v>
      </c>
      <c r="E13" s="315">
        <v>382</v>
      </c>
      <c r="F13" s="315">
        <v>1167.0999999999999</v>
      </c>
      <c r="G13" s="315">
        <v>335.5</v>
      </c>
      <c r="H13" s="315">
        <v>132</v>
      </c>
      <c r="I13" s="315">
        <v>1360</v>
      </c>
      <c r="J13" s="316">
        <v>3174</v>
      </c>
      <c r="K13" s="317">
        <v>4599</v>
      </c>
      <c r="L13" s="315">
        <v>767.4</v>
      </c>
      <c r="M13" s="315">
        <v>295</v>
      </c>
      <c r="N13" s="315">
        <v>165</v>
      </c>
      <c r="O13" s="315">
        <v>859</v>
      </c>
      <c r="P13" s="316">
        <v>1709</v>
      </c>
      <c r="Q13" s="317">
        <v>10209</v>
      </c>
      <c r="R13" s="315">
        <v>328.2</v>
      </c>
      <c r="S13" s="315">
        <v>189</v>
      </c>
      <c r="T13" s="315">
        <v>105</v>
      </c>
      <c r="U13" s="315">
        <v>312</v>
      </c>
      <c r="V13" s="315">
        <v>521</v>
      </c>
      <c r="W13" s="315">
        <v>256</v>
      </c>
      <c r="X13" s="315">
        <v>275.10000000000002</v>
      </c>
      <c r="Y13" s="315">
        <v>202</v>
      </c>
      <c r="Z13" s="315">
        <v>85</v>
      </c>
      <c r="AA13" s="315">
        <v>365</v>
      </c>
      <c r="AB13" s="315">
        <v>483</v>
      </c>
    </row>
    <row r="14" spans="1:28" x14ac:dyDescent="0.25">
      <c r="A14" s="454"/>
      <c r="B14" s="448" t="s">
        <v>351</v>
      </c>
      <c r="C14" s="307" t="s">
        <v>131</v>
      </c>
      <c r="D14" s="343" t="s">
        <v>25</v>
      </c>
      <c r="E14" s="315">
        <v>800</v>
      </c>
      <c r="F14" s="315">
        <v>1004.8</v>
      </c>
      <c r="G14" s="315">
        <v>335.5</v>
      </c>
      <c r="H14" s="315">
        <v>149</v>
      </c>
      <c r="I14" s="316">
        <v>1101.5</v>
      </c>
      <c r="J14" s="316">
        <v>2476</v>
      </c>
      <c r="K14" s="317">
        <v>8175</v>
      </c>
      <c r="L14" s="315">
        <v>837.2</v>
      </c>
      <c r="M14" s="315">
        <v>321</v>
      </c>
      <c r="N14" s="315">
        <v>183</v>
      </c>
      <c r="O14" s="315">
        <v>580</v>
      </c>
      <c r="P14" s="316">
        <v>1758</v>
      </c>
      <c r="Q14" s="317">
        <v>12405</v>
      </c>
      <c r="R14" s="315">
        <v>300.39999999999998</v>
      </c>
      <c r="S14" s="315">
        <v>190</v>
      </c>
      <c r="T14" s="315">
        <v>107</v>
      </c>
      <c r="U14" s="315">
        <v>317</v>
      </c>
      <c r="V14" s="315">
        <v>470</v>
      </c>
      <c r="W14" s="315">
        <v>88</v>
      </c>
      <c r="X14" s="315">
        <v>186</v>
      </c>
      <c r="Y14" s="315">
        <v>134</v>
      </c>
      <c r="Z14" s="315">
        <v>72</v>
      </c>
      <c r="AA14" s="315">
        <v>261</v>
      </c>
      <c r="AB14" s="315">
        <v>448</v>
      </c>
    </row>
    <row r="15" spans="1:28" x14ac:dyDescent="0.25">
      <c r="A15" s="454"/>
      <c r="B15" s="448"/>
      <c r="C15" s="307" t="s">
        <v>132</v>
      </c>
      <c r="D15" s="343" t="s">
        <v>106</v>
      </c>
      <c r="E15" s="315">
        <v>521</v>
      </c>
      <c r="F15" s="315">
        <v>801.1</v>
      </c>
      <c r="G15" s="315">
        <v>264</v>
      </c>
      <c r="H15" s="315">
        <v>81</v>
      </c>
      <c r="I15" s="315">
        <v>1046</v>
      </c>
      <c r="J15" s="315">
        <v>2132</v>
      </c>
      <c r="K15" s="317">
        <v>6486</v>
      </c>
      <c r="L15" s="315">
        <v>421</v>
      </c>
      <c r="M15" s="315">
        <v>169</v>
      </c>
      <c r="N15" s="315">
        <v>83</v>
      </c>
      <c r="O15" s="315">
        <v>352</v>
      </c>
      <c r="P15" s="315">
        <v>963</v>
      </c>
      <c r="Q15" s="317">
        <v>10528</v>
      </c>
      <c r="R15" s="315">
        <v>158.1</v>
      </c>
      <c r="S15" s="315">
        <v>105</v>
      </c>
      <c r="T15" s="315">
        <v>54</v>
      </c>
      <c r="U15" s="315">
        <v>194</v>
      </c>
      <c r="V15" s="315">
        <v>311</v>
      </c>
      <c r="W15" s="315">
        <v>360</v>
      </c>
      <c r="X15" s="315">
        <v>182.5</v>
      </c>
      <c r="Y15" s="315">
        <v>131</v>
      </c>
      <c r="Z15" s="315">
        <v>48.5</v>
      </c>
      <c r="AA15" s="315">
        <v>249</v>
      </c>
      <c r="AB15" s="315">
        <v>435</v>
      </c>
    </row>
    <row r="16" spans="1:28" x14ac:dyDescent="0.25">
      <c r="A16" s="454"/>
      <c r="B16" s="448"/>
      <c r="C16" s="307" t="s">
        <v>133</v>
      </c>
      <c r="D16" s="343" t="s">
        <v>27</v>
      </c>
      <c r="E16" s="315">
        <v>1455</v>
      </c>
      <c r="F16" s="315">
        <v>862.1</v>
      </c>
      <c r="G16" s="315">
        <v>380</v>
      </c>
      <c r="H16" s="315">
        <v>161</v>
      </c>
      <c r="I16" s="316">
        <v>1121</v>
      </c>
      <c r="J16" s="316">
        <v>2174</v>
      </c>
      <c r="K16" s="317">
        <v>10822</v>
      </c>
      <c r="L16" s="315">
        <v>597.4</v>
      </c>
      <c r="M16" s="315">
        <v>282.5</v>
      </c>
      <c r="N16" s="315">
        <v>158</v>
      </c>
      <c r="O16" s="315">
        <v>569</v>
      </c>
      <c r="P16" s="316">
        <v>1441</v>
      </c>
      <c r="Q16" s="317">
        <v>20784</v>
      </c>
      <c r="R16" s="315">
        <v>244.4</v>
      </c>
      <c r="S16" s="315">
        <v>171</v>
      </c>
      <c r="T16" s="315">
        <v>90</v>
      </c>
      <c r="U16" s="315">
        <v>282</v>
      </c>
      <c r="V16" s="315">
        <v>435</v>
      </c>
      <c r="W16" s="315">
        <v>251</v>
      </c>
      <c r="X16" s="315">
        <v>285</v>
      </c>
      <c r="Y16" s="315">
        <v>219</v>
      </c>
      <c r="Z16" s="315">
        <v>107</v>
      </c>
      <c r="AA16" s="315">
        <v>425</v>
      </c>
      <c r="AB16" s="315">
        <v>567</v>
      </c>
    </row>
    <row r="17" spans="1:28" x14ac:dyDescent="0.25">
      <c r="A17" s="454"/>
      <c r="B17" s="448"/>
      <c r="C17" s="307" t="s">
        <v>134</v>
      </c>
      <c r="D17" s="343" t="s">
        <v>28</v>
      </c>
      <c r="E17" s="315">
        <v>49</v>
      </c>
      <c r="F17" s="315">
        <v>573.9</v>
      </c>
      <c r="G17" s="315">
        <v>316</v>
      </c>
      <c r="H17" s="315">
        <v>160</v>
      </c>
      <c r="I17" s="316">
        <v>838</v>
      </c>
      <c r="J17" s="316">
        <v>1478</v>
      </c>
      <c r="K17" s="317">
        <v>2654</v>
      </c>
      <c r="L17" s="315">
        <v>786.8</v>
      </c>
      <c r="M17" s="315">
        <v>286</v>
      </c>
      <c r="N17" s="315">
        <v>160</v>
      </c>
      <c r="O17" s="315">
        <v>746</v>
      </c>
      <c r="P17" s="316">
        <v>1901</v>
      </c>
      <c r="Q17" s="317">
        <v>4809</v>
      </c>
      <c r="R17" s="315">
        <v>292.8</v>
      </c>
      <c r="S17" s="315">
        <v>158</v>
      </c>
      <c r="T17" s="315">
        <v>95</v>
      </c>
      <c r="U17" s="315">
        <v>261</v>
      </c>
      <c r="V17" s="315">
        <v>439</v>
      </c>
      <c r="W17" s="315">
        <v>22</v>
      </c>
      <c r="X17" s="315">
        <v>211.5</v>
      </c>
      <c r="Y17" s="315">
        <v>197</v>
      </c>
      <c r="Z17" s="315">
        <v>84</v>
      </c>
      <c r="AA17" s="315">
        <v>322</v>
      </c>
      <c r="AB17" s="315">
        <v>432</v>
      </c>
    </row>
    <row r="18" spans="1:28" x14ac:dyDescent="0.25">
      <c r="A18" s="454"/>
      <c r="B18" s="451" t="s">
        <v>352</v>
      </c>
      <c r="C18" s="307" t="s">
        <v>137</v>
      </c>
      <c r="D18" s="343" t="s">
        <v>26</v>
      </c>
      <c r="E18" s="315">
        <v>824</v>
      </c>
      <c r="F18" s="315">
        <v>573.29999999999995</v>
      </c>
      <c r="G18" s="315">
        <v>260</v>
      </c>
      <c r="H18" s="315">
        <v>112.5</v>
      </c>
      <c r="I18" s="315">
        <v>666.5</v>
      </c>
      <c r="J18" s="315">
        <v>1572</v>
      </c>
      <c r="K18" s="317">
        <v>8022</v>
      </c>
      <c r="L18" s="315">
        <v>649.79999999999995</v>
      </c>
      <c r="M18" s="315">
        <v>335</v>
      </c>
      <c r="N18" s="315">
        <v>189</v>
      </c>
      <c r="O18" s="315">
        <v>657</v>
      </c>
      <c r="P18" s="315">
        <v>1542</v>
      </c>
      <c r="Q18" s="317">
        <v>14911</v>
      </c>
      <c r="R18" s="315">
        <v>338.6</v>
      </c>
      <c r="S18" s="315">
        <v>229</v>
      </c>
      <c r="T18" s="315">
        <v>126</v>
      </c>
      <c r="U18" s="315">
        <v>378</v>
      </c>
      <c r="V18" s="315">
        <v>587</v>
      </c>
      <c r="W18" s="315">
        <v>306</v>
      </c>
      <c r="X18" s="315">
        <v>226.5</v>
      </c>
      <c r="Y18" s="315">
        <v>166.5</v>
      </c>
      <c r="Z18" s="315">
        <v>61</v>
      </c>
      <c r="AA18" s="315">
        <v>338</v>
      </c>
      <c r="AB18" s="315">
        <v>508</v>
      </c>
    </row>
    <row r="19" spans="1:28" x14ac:dyDescent="0.25">
      <c r="A19" s="454"/>
      <c r="B19" s="452"/>
      <c r="C19" s="307" t="s">
        <v>139</v>
      </c>
      <c r="D19" s="343" t="s">
        <v>19</v>
      </c>
      <c r="E19" s="315">
        <v>516</v>
      </c>
      <c r="F19" s="315">
        <v>661.1</v>
      </c>
      <c r="G19" s="315">
        <v>275.5</v>
      </c>
      <c r="H19" s="315">
        <v>123.5</v>
      </c>
      <c r="I19" s="315">
        <v>920.5</v>
      </c>
      <c r="J19" s="315">
        <v>1602</v>
      </c>
      <c r="K19" s="317">
        <v>7799</v>
      </c>
      <c r="L19" s="315">
        <v>515.6</v>
      </c>
      <c r="M19" s="315">
        <v>252</v>
      </c>
      <c r="N19" s="315">
        <v>140</v>
      </c>
      <c r="O19" s="315">
        <v>541</v>
      </c>
      <c r="P19" s="315">
        <v>1277</v>
      </c>
      <c r="Q19" s="317">
        <v>13066</v>
      </c>
      <c r="R19" s="315">
        <v>234.5</v>
      </c>
      <c r="S19" s="315">
        <v>167</v>
      </c>
      <c r="T19" s="315">
        <v>94</v>
      </c>
      <c r="U19" s="315">
        <v>270</v>
      </c>
      <c r="V19" s="315">
        <v>404</v>
      </c>
      <c r="W19" s="315">
        <v>232</v>
      </c>
      <c r="X19" s="315">
        <v>256.3</v>
      </c>
      <c r="Y19" s="315">
        <v>188</v>
      </c>
      <c r="Z19" s="315">
        <v>84</v>
      </c>
      <c r="AA19" s="315">
        <v>368</v>
      </c>
      <c r="AB19" s="315">
        <v>565</v>
      </c>
    </row>
    <row r="20" spans="1:28" x14ac:dyDescent="0.25">
      <c r="A20" s="454"/>
      <c r="B20" s="453"/>
      <c r="C20" s="307" t="s">
        <v>389</v>
      </c>
      <c r="D20" s="343" t="s">
        <v>388</v>
      </c>
      <c r="E20" s="315">
        <v>1557</v>
      </c>
      <c r="F20" s="315">
        <v>1001.3</v>
      </c>
      <c r="G20" s="315">
        <v>446</v>
      </c>
      <c r="H20" s="315">
        <v>166</v>
      </c>
      <c r="I20" s="315">
        <v>1295</v>
      </c>
      <c r="J20" s="316">
        <v>2699</v>
      </c>
      <c r="K20" s="317">
        <v>13029</v>
      </c>
      <c r="L20" s="315">
        <v>589.4</v>
      </c>
      <c r="M20" s="315">
        <v>252</v>
      </c>
      <c r="N20" s="315">
        <v>141</v>
      </c>
      <c r="O20" s="315">
        <v>503</v>
      </c>
      <c r="P20" s="315">
        <v>1456</v>
      </c>
      <c r="Q20" s="317">
        <v>24222</v>
      </c>
      <c r="R20" s="315">
        <v>258.60000000000002</v>
      </c>
      <c r="S20" s="315">
        <v>161</v>
      </c>
      <c r="T20" s="315">
        <v>84</v>
      </c>
      <c r="U20" s="315">
        <v>269</v>
      </c>
      <c r="V20" s="315">
        <v>419</v>
      </c>
      <c r="W20" s="315">
        <v>1278</v>
      </c>
      <c r="X20" s="315">
        <v>231.5</v>
      </c>
      <c r="Y20" s="315">
        <v>180.5</v>
      </c>
      <c r="Z20" s="315">
        <v>81</v>
      </c>
      <c r="AA20" s="315">
        <v>304</v>
      </c>
      <c r="AB20" s="315">
        <v>459</v>
      </c>
    </row>
    <row r="21" spans="1:28" x14ac:dyDescent="0.25">
      <c r="A21" s="454"/>
      <c r="B21" s="448" t="s">
        <v>282</v>
      </c>
      <c r="C21" s="307" t="s">
        <v>140</v>
      </c>
      <c r="D21" s="343" t="s">
        <v>17</v>
      </c>
      <c r="E21" s="315">
        <v>28</v>
      </c>
      <c r="F21" s="315">
        <v>108.1</v>
      </c>
      <c r="G21" s="315">
        <v>94.5</v>
      </c>
      <c r="H21" s="315">
        <v>47.5</v>
      </c>
      <c r="I21" s="315">
        <v>145</v>
      </c>
      <c r="J21" s="315">
        <v>292</v>
      </c>
      <c r="K21" s="315">
        <v>1218</v>
      </c>
      <c r="L21" s="315">
        <v>90.3</v>
      </c>
      <c r="M21" s="315">
        <v>72</v>
      </c>
      <c r="N21" s="315">
        <v>29</v>
      </c>
      <c r="O21" s="315">
        <v>121</v>
      </c>
      <c r="P21" s="315">
        <v>195</v>
      </c>
      <c r="Q21" s="317">
        <v>4575</v>
      </c>
      <c r="R21" s="315">
        <v>50.4</v>
      </c>
      <c r="S21" s="315">
        <v>35</v>
      </c>
      <c r="T21" s="315">
        <v>10</v>
      </c>
      <c r="U21" s="315">
        <v>71</v>
      </c>
      <c r="V21" s="315">
        <v>112</v>
      </c>
      <c r="W21" s="315">
        <v>381</v>
      </c>
      <c r="X21" s="315">
        <v>25.7</v>
      </c>
      <c r="Y21" s="315">
        <v>10</v>
      </c>
      <c r="Z21" s="315">
        <v>3</v>
      </c>
      <c r="AA21" s="315">
        <v>33</v>
      </c>
      <c r="AB21" s="315">
        <v>70</v>
      </c>
    </row>
    <row r="22" spans="1:28" x14ac:dyDescent="0.25">
      <c r="A22" s="454"/>
      <c r="B22" s="448"/>
      <c r="C22" s="307" t="s">
        <v>141</v>
      </c>
      <c r="D22" s="343" t="s">
        <v>18</v>
      </c>
      <c r="E22" s="315">
        <v>241</v>
      </c>
      <c r="F22" s="315">
        <v>414.9</v>
      </c>
      <c r="G22" s="315">
        <v>209</v>
      </c>
      <c r="H22" s="315">
        <v>134</v>
      </c>
      <c r="I22" s="315">
        <v>371</v>
      </c>
      <c r="J22" s="316">
        <v>949</v>
      </c>
      <c r="K22" s="317">
        <v>3630</v>
      </c>
      <c r="L22" s="315">
        <v>336.1</v>
      </c>
      <c r="M22" s="315">
        <v>229</v>
      </c>
      <c r="N22" s="315">
        <v>140</v>
      </c>
      <c r="O22" s="315">
        <v>348</v>
      </c>
      <c r="P22" s="315">
        <v>589.5</v>
      </c>
      <c r="Q22" s="317">
        <v>11256</v>
      </c>
      <c r="R22" s="315">
        <v>245.7</v>
      </c>
      <c r="S22" s="315">
        <v>187</v>
      </c>
      <c r="T22" s="315">
        <v>107</v>
      </c>
      <c r="U22" s="315">
        <v>300</v>
      </c>
      <c r="V22" s="315">
        <v>438</v>
      </c>
      <c r="W22" s="315">
        <v>321</v>
      </c>
      <c r="X22" s="315">
        <v>198.3</v>
      </c>
      <c r="Y22" s="315">
        <v>137</v>
      </c>
      <c r="Z22" s="315">
        <v>56</v>
      </c>
      <c r="AA22" s="315">
        <v>277</v>
      </c>
      <c r="AB22" s="315">
        <v>403</v>
      </c>
    </row>
    <row r="23" spans="1:28" x14ac:dyDescent="0.25">
      <c r="A23" s="454"/>
      <c r="B23" s="448"/>
      <c r="C23" s="307" t="s">
        <v>142</v>
      </c>
      <c r="D23" s="343" t="s">
        <v>20</v>
      </c>
      <c r="E23" s="315">
        <v>194</v>
      </c>
      <c r="F23" s="315">
        <v>281.10000000000002</v>
      </c>
      <c r="G23" s="315">
        <v>171</v>
      </c>
      <c r="H23" s="315">
        <v>93</v>
      </c>
      <c r="I23" s="315">
        <v>329</v>
      </c>
      <c r="J23" s="315">
        <v>685</v>
      </c>
      <c r="K23" s="317">
        <v>3470</v>
      </c>
      <c r="L23" s="315">
        <v>306.10000000000002</v>
      </c>
      <c r="M23" s="315">
        <v>184.5</v>
      </c>
      <c r="N23" s="315">
        <v>107</v>
      </c>
      <c r="O23" s="315">
        <v>348</v>
      </c>
      <c r="P23" s="315">
        <v>747.5</v>
      </c>
      <c r="Q23" s="317">
        <v>12431</v>
      </c>
      <c r="R23" s="315">
        <v>152</v>
      </c>
      <c r="S23" s="315">
        <v>107</v>
      </c>
      <c r="T23" s="315">
        <v>57</v>
      </c>
      <c r="U23" s="315">
        <v>174</v>
      </c>
      <c r="V23" s="315">
        <v>287</v>
      </c>
      <c r="W23" s="315">
        <v>1149</v>
      </c>
      <c r="X23" s="315">
        <v>66.2</v>
      </c>
      <c r="Y23" s="315">
        <v>33</v>
      </c>
      <c r="Z23" s="315">
        <v>20</v>
      </c>
      <c r="AA23" s="315">
        <v>75</v>
      </c>
      <c r="AB23" s="315">
        <v>153</v>
      </c>
    </row>
    <row r="24" spans="1:28" x14ac:dyDescent="0.25">
      <c r="A24" s="454"/>
      <c r="B24" s="448" t="s">
        <v>284</v>
      </c>
      <c r="C24" s="307" t="s">
        <v>144</v>
      </c>
      <c r="D24" s="343" t="s">
        <v>38</v>
      </c>
      <c r="E24" s="315">
        <v>1058</v>
      </c>
      <c r="F24" s="315">
        <v>206.6</v>
      </c>
      <c r="G24" s="315">
        <v>149</v>
      </c>
      <c r="H24" s="315">
        <v>100</v>
      </c>
      <c r="I24" s="315">
        <v>246</v>
      </c>
      <c r="J24" s="315">
        <v>364</v>
      </c>
      <c r="K24" s="317">
        <v>12348</v>
      </c>
      <c r="L24" s="315">
        <v>207.5</v>
      </c>
      <c r="M24" s="315">
        <v>164</v>
      </c>
      <c r="N24" s="315">
        <v>104</v>
      </c>
      <c r="O24" s="315">
        <v>254.5</v>
      </c>
      <c r="P24" s="315">
        <v>366</v>
      </c>
      <c r="Q24" s="317">
        <v>18349</v>
      </c>
      <c r="R24" s="315">
        <v>158</v>
      </c>
      <c r="S24" s="315">
        <v>132</v>
      </c>
      <c r="T24" s="315">
        <v>73</v>
      </c>
      <c r="U24" s="315">
        <v>215</v>
      </c>
      <c r="V24" s="315">
        <v>306</v>
      </c>
      <c r="W24" s="315">
        <v>803</v>
      </c>
      <c r="X24" s="315">
        <v>192.1</v>
      </c>
      <c r="Y24" s="315">
        <v>139</v>
      </c>
      <c r="Z24" s="315">
        <v>51</v>
      </c>
      <c r="AA24" s="315">
        <v>277</v>
      </c>
      <c r="AB24" s="315">
        <v>435</v>
      </c>
    </row>
    <row r="25" spans="1:28" x14ac:dyDescent="0.25">
      <c r="A25" s="454"/>
      <c r="B25" s="448"/>
      <c r="C25" s="307" t="s">
        <v>145</v>
      </c>
      <c r="D25" s="343" t="s">
        <v>39</v>
      </c>
      <c r="E25" s="315">
        <v>332</v>
      </c>
      <c r="F25" s="315">
        <v>157.19999999999999</v>
      </c>
      <c r="G25" s="315">
        <v>105</v>
      </c>
      <c r="H25" s="315">
        <v>47</v>
      </c>
      <c r="I25" s="315">
        <v>193.5</v>
      </c>
      <c r="J25" s="315">
        <v>338</v>
      </c>
      <c r="K25" s="317">
        <v>7750</v>
      </c>
      <c r="L25" s="315">
        <v>151.5</v>
      </c>
      <c r="M25" s="315">
        <v>116</v>
      </c>
      <c r="N25" s="315">
        <v>61</v>
      </c>
      <c r="O25" s="315">
        <v>211</v>
      </c>
      <c r="P25" s="315">
        <v>313</v>
      </c>
      <c r="Q25" s="317">
        <v>13290</v>
      </c>
      <c r="R25" s="315">
        <v>109.5</v>
      </c>
      <c r="S25" s="315">
        <v>77</v>
      </c>
      <c r="T25" s="315">
        <v>35</v>
      </c>
      <c r="U25" s="315">
        <v>149</v>
      </c>
      <c r="V25" s="315">
        <v>243</v>
      </c>
      <c r="W25" s="315">
        <v>598</v>
      </c>
      <c r="X25" s="315">
        <v>82.5</v>
      </c>
      <c r="Y25" s="315">
        <v>54.5</v>
      </c>
      <c r="Z25" s="315">
        <v>24</v>
      </c>
      <c r="AA25" s="315">
        <v>114</v>
      </c>
      <c r="AB25" s="315">
        <v>195</v>
      </c>
    </row>
    <row r="26" spans="1:28" x14ac:dyDescent="0.25">
      <c r="A26" s="454"/>
      <c r="B26" s="448"/>
      <c r="C26" s="307" t="s">
        <v>146</v>
      </c>
      <c r="D26" s="343" t="s">
        <v>42</v>
      </c>
      <c r="E26" s="315">
        <v>465</v>
      </c>
      <c r="F26" s="315">
        <v>746.4</v>
      </c>
      <c r="G26" s="315">
        <v>254</v>
      </c>
      <c r="H26" s="315">
        <v>134</v>
      </c>
      <c r="I26" s="315">
        <v>1005</v>
      </c>
      <c r="J26" s="315">
        <v>2137</v>
      </c>
      <c r="K26" s="317">
        <v>14656</v>
      </c>
      <c r="L26" s="315">
        <v>476.4</v>
      </c>
      <c r="M26" s="315">
        <v>191</v>
      </c>
      <c r="N26" s="315">
        <v>115</v>
      </c>
      <c r="O26" s="315">
        <v>328</v>
      </c>
      <c r="P26" s="315">
        <v>1260</v>
      </c>
      <c r="Q26" s="317">
        <v>26104</v>
      </c>
      <c r="R26" s="315">
        <v>181.4</v>
      </c>
      <c r="S26" s="315">
        <v>131</v>
      </c>
      <c r="T26" s="315">
        <v>72</v>
      </c>
      <c r="U26" s="315">
        <v>208</v>
      </c>
      <c r="V26" s="315">
        <v>300</v>
      </c>
      <c r="W26" s="315">
        <v>216</v>
      </c>
      <c r="X26" s="315">
        <v>132.6</v>
      </c>
      <c r="Y26" s="315">
        <v>85.5</v>
      </c>
      <c r="Z26" s="315">
        <v>30.5</v>
      </c>
      <c r="AA26" s="315">
        <v>179</v>
      </c>
      <c r="AB26" s="315">
        <v>305</v>
      </c>
    </row>
    <row r="27" spans="1:28" ht="12.75" customHeight="1" x14ac:dyDescent="0.25">
      <c r="A27" s="454"/>
      <c r="B27" s="448" t="s">
        <v>285</v>
      </c>
      <c r="C27" s="307" t="s">
        <v>395</v>
      </c>
      <c r="D27" s="343" t="s">
        <v>43</v>
      </c>
      <c r="E27" s="315">
        <v>157</v>
      </c>
      <c r="F27" s="315">
        <v>763.8</v>
      </c>
      <c r="G27" s="315">
        <v>341</v>
      </c>
      <c r="H27" s="315">
        <v>196</v>
      </c>
      <c r="I27" s="315">
        <v>1109</v>
      </c>
      <c r="J27" s="315">
        <v>1942</v>
      </c>
      <c r="K27" s="317">
        <v>7898</v>
      </c>
      <c r="L27" s="315">
        <v>498.6</v>
      </c>
      <c r="M27" s="315">
        <v>263</v>
      </c>
      <c r="N27" s="315">
        <v>151</v>
      </c>
      <c r="O27" s="315">
        <v>507</v>
      </c>
      <c r="P27" s="315">
        <v>1293</v>
      </c>
      <c r="Q27" s="317">
        <v>19567</v>
      </c>
      <c r="R27" s="315">
        <v>140</v>
      </c>
      <c r="S27" s="315">
        <v>83</v>
      </c>
      <c r="T27" s="315">
        <v>37</v>
      </c>
      <c r="U27" s="315">
        <v>152</v>
      </c>
      <c r="V27" s="315">
        <v>272</v>
      </c>
      <c r="W27" s="315">
        <v>300</v>
      </c>
      <c r="X27" s="315">
        <v>106.6</v>
      </c>
      <c r="Y27" s="315">
        <v>72.5</v>
      </c>
      <c r="Z27" s="315">
        <v>30</v>
      </c>
      <c r="AA27" s="315">
        <v>143.5</v>
      </c>
      <c r="AB27" s="315">
        <v>245.5</v>
      </c>
    </row>
    <row r="28" spans="1:28" x14ac:dyDescent="0.25">
      <c r="A28" s="454"/>
      <c r="B28" s="448"/>
      <c r="C28" s="307" t="s">
        <v>147</v>
      </c>
      <c r="D28" s="343" t="s">
        <v>44</v>
      </c>
      <c r="E28" s="315">
        <v>400</v>
      </c>
      <c r="F28" s="315">
        <v>678.2</v>
      </c>
      <c r="G28" s="315">
        <v>249</v>
      </c>
      <c r="H28" s="315">
        <v>110</v>
      </c>
      <c r="I28" s="315">
        <v>735</v>
      </c>
      <c r="J28" s="316">
        <v>1792.5</v>
      </c>
      <c r="K28" s="317">
        <v>9201</v>
      </c>
      <c r="L28" s="315">
        <v>889.6</v>
      </c>
      <c r="M28" s="315">
        <v>265</v>
      </c>
      <c r="N28" s="315">
        <v>124</v>
      </c>
      <c r="O28" s="315">
        <v>729</v>
      </c>
      <c r="P28" s="316">
        <v>2251</v>
      </c>
      <c r="Q28" s="317">
        <v>20225</v>
      </c>
      <c r="R28" s="315">
        <v>255.7</v>
      </c>
      <c r="S28" s="315">
        <v>102</v>
      </c>
      <c r="T28" s="315">
        <v>53</v>
      </c>
      <c r="U28" s="315">
        <v>184</v>
      </c>
      <c r="V28" s="315">
        <v>356</v>
      </c>
      <c r="W28" s="315">
        <v>890</v>
      </c>
      <c r="X28" s="315">
        <v>101.2</v>
      </c>
      <c r="Y28" s="315">
        <v>54</v>
      </c>
      <c r="Z28" s="315">
        <v>21</v>
      </c>
      <c r="AA28" s="315">
        <v>113</v>
      </c>
      <c r="AB28" s="315">
        <v>204</v>
      </c>
    </row>
    <row r="29" spans="1:28" x14ac:dyDescent="0.25">
      <c r="A29" s="454"/>
      <c r="B29" s="448" t="s">
        <v>2</v>
      </c>
      <c r="C29" s="448"/>
      <c r="D29" s="448"/>
      <c r="E29" s="317">
        <v>9128</v>
      </c>
      <c r="F29" s="315">
        <v>720.4</v>
      </c>
      <c r="G29" s="315">
        <v>260</v>
      </c>
      <c r="H29" s="315">
        <v>121</v>
      </c>
      <c r="I29" s="315">
        <v>837</v>
      </c>
      <c r="J29" s="316">
        <v>1800</v>
      </c>
      <c r="K29" s="317">
        <v>125366</v>
      </c>
      <c r="L29" s="315">
        <v>521.70000000000005</v>
      </c>
      <c r="M29" s="315">
        <v>224</v>
      </c>
      <c r="N29" s="315">
        <v>123</v>
      </c>
      <c r="O29" s="315">
        <v>426</v>
      </c>
      <c r="P29" s="315">
        <v>1249</v>
      </c>
      <c r="Q29" s="317">
        <v>256700</v>
      </c>
      <c r="R29" s="315">
        <v>216.8</v>
      </c>
      <c r="S29" s="315">
        <v>136</v>
      </c>
      <c r="T29" s="315">
        <v>69</v>
      </c>
      <c r="U29" s="315">
        <v>238</v>
      </c>
      <c r="V29" s="315">
        <v>380</v>
      </c>
      <c r="W29" s="317">
        <v>7759</v>
      </c>
      <c r="X29" s="315">
        <v>159.19999999999999</v>
      </c>
      <c r="Y29" s="315">
        <v>91</v>
      </c>
      <c r="Z29" s="315">
        <v>31</v>
      </c>
      <c r="AA29" s="315">
        <v>215</v>
      </c>
      <c r="AB29" s="315">
        <v>377</v>
      </c>
    </row>
    <row r="30" spans="1:28" x14ac:dyDescent="0.25">
      <c r="A30" s="454" t="s">
        <v>229</v>
      </c>
      <c r="B30" s="448" t="s">
        <v>347</v>
      </c>
      <c r="C30" s="307" t="s">
        <v>383</v>
      </c>
      <c r="D30" s="343" t="s">
        <v>59</v>
      </c>
      <c r="E30" s="317">
        <v>2203</v>
      </c>
      <c r="F30" s="315">
        <v>517.79999999999995</v>
      </c>
      <c r="G30" s="315">
        <v>280</v>
      </c>
      <c r="H30" s="315">
        <v>114</v>
      </c>
      <c r="I30" s="315">
        <v>721</v>
      </c>
      <c r="J30" s="315">
        <v>1397</v>
      </c>
      <c r="K30" s="317">
        <v>10605</v>
      </c>
      <c r="L30" s="315">
        <v>512.1</v>
      </c>
      <c r="M30" s="315">
        <v>295</v>
      </c>
      <c r="N30" s="315">
        <v>165</v>
      </c>
      <c r="O30" s="315">
        <v>562</v>
      </c>
      <c r="P30" s="315">
        <v>1348</v>
      </c>
      <c r="Q30" s="317">
        <v>23238</v>
      </c>
      <c r="R30" s="315">
        <v>298.10000000000002</v>
      </c>
      <c r="S30" s="315">
        <v>180</v>
      </c>
      <c r="T30" s="315">
        <v>95</v>
      </c>
      <c r="U30" s="315">
        <v>341</v>
      </c>
      <c r="V30" s="315">
        <v>588</v>
      </c>
      <c r="W30" s="317">
        <v>1259</v>
      </c>
      <c r="X30" s="315">
        <v>254.5</v>
      </c>
      <c r="Y30" s="315">
        <v>172</v>
      </c>
      <c r="Z30" s="315">
        <v>83</v>
      </c>
      <c r="AA30" s="315">
        <v>322</v>
      </c>
      <c r="AB30" s="315">
        <v>538</v>
      </c>
    </row>
    <row r="31" spans="1:28" x14ac:dyDescent="0.25">
      <c r="A31" s="454"/>
      <c r="B31" s="448"/>
      <c r="C31" s="307" t="s">
        <v>123</v>
      </c>
      <c r="D31" s="343" t="s">
        <v>31</v>
      </c>
      <c r="E31" s="315">
        <v>510</v>
      </c>
      <c r="F31" s="315">
        <v>392.8</v>
      </c>
      <c r="G31" s="315">
        <v>200.5</v>
      </c>
      <c r="H31" s="315">
        <v>107</v>
      </c>
      <c r="I31" s="315">
        <v>386</v>
      </c>
      <c r="J31" s="316">
        <v>1043.5</v>
      </c>
      <c r="K31" s="317">
        <v>6239</v>
      </c>
      <c r="L31" s="315">
        <v>354.9</v>
      </c>
      <c r="M31" s="315">
        <v>174</v>
      </c>
      <c r="N31" s="315">
        <v>98</v>
      </c>
      <c r="O31" s="315">
        <v>317</v>
      </c>
      <c r="P31" s="316">
        <v>885</v>
      </c>
      <c r="Q31" s="317">
        <v>21856</v>
      </c>
      <c r="R31" s="315">
        <v>168.8</v>
      </c>
      <c r="S31" s="315">
        <v>98</v>
      </c>
      <c r="T31" s="315">
        <v>52</v>
      </c>
      <c r="U31" s="315">
        <v>169</v>
      </c>
      <c r="V31" s="315">
        <v>286</v>
      </c>
      <c r="W31" s="317">
        <v>1037</v>
      </c>
      <c r="X31" s="315">
        <v>163.6</v>
      </c>
      <c r="Y31" s="315">
        <v>114</v>
      </c>
      <c r="Z31" s="315">
        <v>53</v>
      </c>
      <c r="AA31" s="315">
        <v>208</v>
      </c>
      <c r="AB31" s="315">
        <v>357</v>
      </c>
    </row>
    <row r="32" spans="1:28" x14ac:dyDescent="0.25">
      <c r="A32" s="454"/>
      <c r="B32" s="448"/>
      <c r="C32" s="307" t="s">
        <v>112</v>
      </c>
      <c r="D32" s="343" t="s">
        <v>32</v>
      </c>
      <c r="E32" s="315">
        <v>362</v>
      </c>
      <c r="F32" s="315">
        <v>264.2</v>
      </c>
      <c r="G32" s="315">
        <v>209.5</v>
      </c>
      <c r="H32" s="315">
        <v>117</v>
      </c>
      <c r="I32" s="315">
        <v>323</v>
      </c>
      <c r="J32" s="315">
        <v>520</v>
      </c>
      <c r="K32" s="317">
        <v>14735</v>
      </c>
      <c r="L32" s="315">
        <v>173.5</v>
      </c>
      <c r="M32" s="315">
        <v>133</v>
      </c>
      <c r="N32" s="315">
        <v>66</v>
      </c>
      <c r="O32" s="315">
        <v>240</v>
      </c>
      <c r="P32" s="315">
        <v>361</v>
      </c>
      <c r="Q32" s="317">
        <v>19292</v>
      </c>
      <c r="R32" s="315">
        <v>171.4</v>
      </c>
      <c r="S32" s="315">
        <v>136</v>
      </c>
      <c r="T32" s="315">
        <v>70</v>
      </c>
      <c r="U32" s="315">
        <v>223</v>
      </c>
      <c r="V32" s="315">
        <v>328</v>
      </c>
      <c r="W32" s="315">
        <v>1477</v>
      </c>
      <c r="X32" s="315">
        <v>186.7</v>
      </c>
      <c r="Y32" s="315">
        <v>69</v>
      </c>
      <c r="Z32" s="315">
        <v>32</v>
      </c>
      <c r="AA32" s="315">
        <v>161</v>
      </c>
      <c r="AB32" s="315">
        <v>351</v>
      </c>
    </row>
    <row r="33" spans="1:28" x14ac:dyDescent="0.25">
      <c r="A33" s="454"/>
      <c r="B33" s="448"/>
      <c r="C33" s="307" t="s">
        <v>126</v>
      </c>
      <c r="D33" s="343" t="s">
        <v>37</v>
      </c>
      <c r="E33" s="315">
        <v>693</v>
      </c>
      <c r="F33" s="315">
        <v>1045.9000000000001</v>
      </c>
      <c r="G33" s="315">
        <v>110</v>
      </c>
      <c r="H33" s="315">
        <v>18</v>
      </c>
      <c r="I33" s="315">
        <v>1047</v>
      </c>
      <c r="J33" s="316">
        <v>3135</v>
      </c>
      <c r="K33" s="317">
        <v>8133</v>
      </c>
      <c r="L33" s="315">
        <v>849.2</v>
      </c>
      <c r="M33" s="315">
        <v>305</v>
      </c>
      <c r="N33" s="315">
        <v>166</v>
      </c>
      <c r="O33" s="315">
        <v>792</v>
      </c>
      <c r="P33" s="316">
        <v>1878</v>
      </c>
      <c r="Q33" s="317">
        <v>15201</v>
      </c>
      <c r="R33" s="315">
        <v>280.60000000000002</v>
      </c>
      <c r="S33" s="315">
        <v>166</v>
      </c>
      <c r="T33" s="315">
        <v>92</v>
      </c>
      <c r="U33" s="315">
        <v>270</v>
      </c>
      <c r="V33" s="315">
        <v>434</v>
      </c>
      <c r="W33" s="315">
        <v>108</v>
      </c>
      <c r="X33" s="315">
        <v>239.4</v>
      </c>
      <c r="Y33" s="315">
        <v>144.5</v>
      </c>
      <c r="Z33" s="315">
        <v>72</v>
      </c>
      <c r="AA33" s="315">
        <v>278</v>
      </c>
      <c r="AB33" s="315">
        <v>474</v>
      </c>
    </row>
    <row r="34" spans="1:28" x14ac:dyDescent="0.25">
      <c r="A34" s="454"/>
      <c r="B34" s="448"/>
      <c r="C34" s="307" t="s">
        <v>384</v>
      </c>
      <c r="D34" s="343" t="s">
        <v>58</v>
      </c>
      <c r="E34" s="317">
        <v>1379</v>
      </c>
      <c r="F34" s="316">
        <v>1032.0999999999999</v>
      </c>
      <c r="G34" s="315">
        <v>469</v>
      </c>
      <c r="H34" s="315">
        <v>179</v>
      </c>
      <c r="I34" s="316">
        <v>1333</v>
      </c>
      <c r="J34" s="316">
        <v>2773</v>
      </c>
      <c r="K34" s="317">
        <v>12634</v>
      </c>
      <c r="L34" s="316">
        <v>1024.4000000000001</v>
      </c>
      <c r="M34" s="315">
        <v>392</v>
      </c>
      <c r="N34" s="315">
        <v>194</v>
      </c>
      <c r="O34" s="316">
        <v>1265</v>
      </c>
      <c r="P34" s="316">
        <v>2825</v>
      </c>
      <c r="Q34" s="317">
        <v>18654</v>
      </c>
      <c r="R34" s="315">
        <v>492.6</v>
      </c>
      <c r="S34" s="315">
        <v>195</v>
      </c>
      <c r="T34" s="315">
        <v>92</v>
      </c>
      <c r="U34" s="315">
        <v>390</v>
      </c>
      <c r="V34" s="316">
        <v>1168</v>
      </c>
      <c r="W34" s="315">
        <v>623</v>
      </c>
      <c r="X34" s="315">
        <v>347</v>
      </c>
      <c r="Y34" s="315">
        <v>161</v>
      </c>
      <c r="Z34" s="315">
        <v>71</v>
      </c>
      <c r="AA34" s="315">
        <v>336</v>
      </c>
      <c r="AB34" s="315">
        <v>553</v>
      </c>
    </row>
    <row r="35" spans="1:28" x14ac:dyDescent="0.25">
      <c r="A35" s="454"/>
      <c r="B35" s="448" t="s">
        <v>348</v>
      </c>
      <c r="C35" s="307" t="s">
        <v>385</v>
      </c>
      <c r="D35" s="343" t="s">
        <v>30</v>
      </c>
      <c r="E35" s="317">
        <v>2174</v>
      </c>
      <c r="F35" s="316">
        <v>995.8</v>
      </c>
      <c r="G35" s="315">
        <v>546.5</v>
      </c>
      <c r="H35" s="315">
        <v>194</v>
      </c>
      <c r="I35" s="316">
        <v>1366</v>
      </c>
      <c r="J35" s="316">
        <v>2569</v>
      </c>
      <c r="K35" s="317">
        <v>18554</v>
      </c>
      <c r="L35" s="315">
        <v>912.7</v>
      </c>
      <c r="M35" s="315">
        <v>363</v>
      </c>
      <c r="N35" s="315">
        <v>172</v>
      </c>
      <c r="O35" s="316">
        <v>1190</v>
      </c>
      <c r="P35" s="316">
        <v>2602</v>
      </c>
      <c r="Q35" s="317">
        <v>39233</v>
      </c>
      <c r="R35" s="315">
        <v>354</v>
      </c>
      <c r="S35" s="315">
        <v>174</v>
      </c>
      <c r="T35" s="315">
        <v>75</v>
      </c>
      <c r="U35" s="315">
        <v>347</v>
      </c>
      <c r="V35" s="315">
        <v>597</v>
      </c>
      <c r="W35" s="315">
        <v>522</v>
      </c>
      <c r="X35" s="315">
        <v>229.6</v>
      </c>
      <c r="Y35" s="315">
        <v>90.5</v>
      </c>
      <c r="Z35" s="315">
        <v>45</v>
      </c>
      <c r="AA35" s="315">
        <v>257</v>
      </c>
      <c r="AB35" s="315">
        <v>569</v>
      </c>
    </row>
    <row r="36" spans="1:28" x14ac:dyDescent="0.25">
      <c r="A36" s="454"/>
      <c r="B36" s="448"/>
      <c r="C36" s="307" t="s">
        <v>118</v>
      </c>
      <c r="D36" s="343" t="s">
        <v>35</v>
      </c>
      <c r="E36" s="317">
        <v>1427</v>
      </c>
      <c r="F36" s="315">
        <v>687.9</v>
      </c>
      <c r="G36" s="315">
        <v>274</v>
      </c>
      <c r="H36" s="315">
        <v>76</v>
      </c>
      <c r="I36" s="315">
        <v>944</v>
      </c>
      <c r="J36" s="316">
        <v>1794</v>
      </c>
      <c r="K36" s="317">
        <v>9728</v>
      </c>
      <c r="L36" s="315">
        <v>866.3</v>
      </c>
      <c r="M36" s="315">
        <v>323</v>
      </c>
      <c r="N36" s="315">
        <v>137</v>
      </c>
      <c r="O36" s="315">
        <v>1151</v>
      </c>
      <c r="P36" s="316">
        <v>2497</v>
      </c>
      <c r="Q36" s="317">
        <v>28260</v>
      </c>
      <c r="R36" s="315">
        <v>422.2</v>
      </c>
      <c r="S36" s="315">
        <v>167</v>
      </c>
      <c r="T36" s="315">
        <v>88</v>
      </c>
      <c r="U36" s="315">
        <v>352</v>
      </c>
      <c r="V36" s="315">
        <v>959</v>
      </c>
      <c r="W36" s="317">
        <v>761</v>
      </c>
      <c r="X36" s="315">
        <v>246.3</v>
      </c>
      <c r="Y36" s="315">
        <v>139</v>
      </c>
      <c r="Z36" s="315">
        <v>58</v>
      </c>
      <c r="AA36" s="315">
        <v>296</v>
      </c>
      <c r="AB36" s="315">
        <v>519</v>
      </c>
    </row>
    <row r="37" spans="1:28" x14ac:dyDescent="0.25">
      <c r="A37" s="454"/>
      <c r="B37" s="448"/>
      <c r="C37" s="307" t="s">
        <v>115</v>
      </c>
      <c r="D37" s="343" t="s">
        <v>36</v>
      </c>
      <c r="E37" s="317">
        <v>173</v>
      </c>
      <c r="F37" s="316">
        <v>2774.2</v>
      </c>
      <c r="G37" s="315">
        <v>1500</v>
      </c>
      <c r="H37" s="315">
        <v>357</v>
      </c>
      <c r="I37" s="316">
        <v>4861</v>
      </c>
      <c r="J37" s="316">
        <v>6926</v>
      </c>
      <c r="K37" s="317">
        <v>1293</v>
      </c>
      <c r="L37" s="315">
        <v>1072.8</v>
      </c>
      <c r="M37" s="315">
        <v>280</v>
      </c>
      <c r="N37" s="315">
        <v>106</v>
      </c>
      <c r="O37" s="316">
        <v>1166</v>
      </c>
      <c r="P37" s="316">
        <v>3361</v>
      </c>
      <c r="Q37" s="317">
        <v>5692</v>
      </c>
      <c r="R37" s="315">
        <v>425.2</v>
      </c>
      <c r="S37" s="315">
        <v>204</v>
      </c>
      <c r="T37" s="315">
        <v>105</v>
      </c>
      <c r="U37" s="315">
        <v>358</v>
      </c>
      <c r="V37" s="315">
        <v>575</v>
      </c>
      <c r="W37" s="317">
        <v>47</v>
      </c>
      <c r="X37" s="315">
        <v>302.60000000000002</v>
      </c>
      <c r="Y37" s="315">
        <v>252</v>
      </c>
      <c r="Z37" s="315">
        <v>151</v>
      </c>
      <c r="AA37" s="315">
        <v>442</v>
      </c>
      <c r="AB37" s="315">
        <v>626</v>
      </c>
    </row>
    <row r="38" spans="1:28" x14ac:dyDescent="0.25">
      <c r="A38" s="454"/>
      <c r="B38" s="448"/>
      <c r="C38" s="307" t="s">
        <v>116</v>
      </c>
      <c r="D38" s="343" t="s">
        <v>45</v>
      </c>
      <c r="E38" s="317">
        <v>3829</v>
      </c>
      <c r="F38" s="316">
        <v>1654.7</v>
      </c>
      <c r="G38" s="315">
        <v>1155</v>
      </c>
      <c r="H38" s="315">
        <v>297</v>
      </c>
      <c r="I38" s="316">
        <v>2542</v>
      </c>
      <c r="J38" s="316">
        <v>4138</v>
      </c>
      <c r="K38" s="317">
        <v>11987</v>
      </c>
      <c r="L38" s="316">
        <v>1295.4000000000001</v>
      </c>
      <c r="M38" s="315">
        <v>762</v>
      </c>
      <c r="N38" s="315">
        <v>275</v>
      </c>
      <c r="O38" s="316">
        <v>1703</v>
      </c>
      <c r="P38" s="316">
        <v>3092</v>
      </c>
      <c r="Q38" s="317">
        <v>46882</v>
      </c>
      <c r="R38" s="315">
        <v>417</v>
      </c>
      <c r="S38" s="315">
        <v>169.5</v>
      </c>
      <c r="T38" s="315">
        <v>80</v>
      </c>
      <c r="U38" s="315">
        <v>357</v>
      </c>
      <c r="V38" s="315">
        <v>915</v>
      </c>
      <c r="W38" s="317">
        <v>1421</v>
      </c>
      <c r="X38" s="315">
        <v>208.3</v>
      </c>
      <c r="Y38" s="315">
        <v>119</v>
      </c>
      <c r="Z38" s="315">
        <v>58</v>
      </c>
      <c r="AA38" s="315">
        <v>233</v>
      </c>
      <c r="AB38" s="315">
        <v>437</v>
      </c>
    </row>
    <row r="39" spans="1:28" x14ac:dyDescent="0.25">
      <c r="A39" s="454"/>
      <c r="B39" s="448"/>
      <c r="C39" s="307" t="s">
        <v>420</v>
      </c>
      <c r="D39" s="377" t="s">
        <v>36</v>
      </c>
      <c r="E39" s="317">
        <v>1624</v>
      </c>
      <c r="F39" s="316">
        <v>1525.1</v>
      </c>
      <c r="G39" s="315">
        <v>754</v>
      </c>
      <c r="H39" s="315">
        <v>171.5</v>
      </c>
      <c r="I39" s="316">
        <v>2319</v>
      </c>
      <c r="J39" s="316">
        <v>4404</v>
      </c>
      <c r="K39" s="317">
        <v>14553</v>
      </c>
      <c r="L39" s="316">
        <v>937.6</v>
      </c>
      <c r="M39" s="315">
        <v>275</v>
      </c>
      <c r="N39" s="315">
        <v>115</v>
      </c>
      <c r="O39" s="316">
        <v>1138</v>
      </c>
      <c r="P39" s="316">
        <v>2927</v>
      </c>
      <c r="Q39" s="317">
        <v>64788</v>
      </c>
      <c r="R39" s="315">
        <v>363.5</v>
      </c>
      <c r="S39" s="315">
        <v>185</v>
      </c>
      <c r="T39" s="315">
        <v>95</v>
      </c>
      <c r="U39" s="315">
        <v>319</v>
      </c>
      <c r="V39" s="315">
        <v>517</v>
      </c>
      <c r="W39" s="317">
        <v>473</v>
      </c>
      <c r="X39" s="315">
        <v>236.2</v>
      </c>
      <c r="Y39" s="315">
        <v>174</v>
      </c>
      <c r="Z39" s="315">
        <v>78</v>
      </c>
      <c r="AA39" s="315">
        <v>313</v>
      </c>
      <c r="AB39" s="315">
        <v>477</v>
      </c>
    </row>
    <row r="40" spans="1:28" x14ac:dyDescent="0.25">
      <c r="A40" s="454"/>
      <c r="B40" s="343" t="s">
        <v>349</v>
      </c>
      <c r="C40" s="307" t="s">
        <v>119</v>
      </c>
      <c r="D40" s="343" t="s">
        <v>29</v>
      </c>
      <c r="E40" s="317">
        <v>2022</v>
      </c>
      <c r="F40" s="316">
        <v>846.5</v>
      </c>
      <c r="G40" s="315">
        <v>481.5</v>
      </c>
      <c r="H40" s="315">
        <v>154</v>
      </c>
      <c r="I40" s="316">
        <v>1230</v>
      </c>
      <c r="J40" s="316">
        <v>1900</v>
      </c>
      <c r="K40" s="317">
        <v>14808</v>
      </c>
      <c r="L40" s="315">
        <v>777.8</v>
      </c>
      <c r="M40" s="315">
        <v>375</v>
      </c>
      <c r="N40" s="315">
        <v>169</v>
      </c>
      <c r="O40" s="316">
        <v>1116</v>
      </c>
      <c r="P40" s="316">
        <v>1791</v>
      </c>
      <c r="Q40" s="317">
        <v>39760</v>
      </c>
      <c r="R40" s="315">
        <v>298.39999999999998</v>
      </c>
      <c r="S40" s="315">
        <v>135</v>
      </c>
      <c r="T40" s="315">
        <v>63</v>
      </c>
      <c r="U40" s="315">
        <v>282</v>
      </c>
      <c r="V40" s="315">
        <v>563</v>
      </c>
      <c r="W40" s="315">
        <v>1070</v>
      </c>
      <c r="X40" s="315">
        <v>191.9</v>
      </c>
      <c r="Y40" s="315">
        <v>94.5</v>
      </c>
      <c r="Z40" s="315">
        <v>42</v>
      </c>
      <c r="AA40" s="315">
        <v>233</v>
      </c>
      <c r="AB40" s="315">
        <v>445</v>
      </c>
    </row>
    <row r="41" spans="1:28" x14ac:dyDescent="0.25">
      <c r="A41" s="454"/>
      <c r="B41" s="343" t="s">
        <v>350</v>
      </c>
      <c r="C41" s="307" t="s">
        <v>129</v>
      </c>
      <c r="D41" s="343" t="s">
        <v>24</v>
      </c>
      <c r="E41" s="317">
        <v>1240</v>
      </c>
      <c r="F41" s="316">
        <v>1281.5</v>
      </c>
      <c r="G41" s="315">
        <v>357.5</v>
      </c>
      <c r="H41" s="315">
        <v>137.5</v>
      </c>
      <c r="I41" s="316">
        <v>1376</v>
      </c>
      <c r="J41" s="316">
        <v>3457.5</v>
      </c>
      <c r="K41" s="317">
        <v>9246</v>
      </c>
      <c r="L41" s="315">
        <v>828</v>
      </c>
      <c r="M41" s="315">
        <v>269</v>
      </c>
      <c r="N41" s="315">
        <v>127</v>
      </c>
      <c r="O41" s="315">
        <v>691</v>
      </c>
      <c r="P41" s="316">
        <v>1867</v>
      </c>
      <c r="Q41" s="317">
        <v>11723</v>
      </c>
      <c r="R41" s="315">
        <v>348.3</v>
      </c>
      <c r="S41" s="315">
        <v>167</v>
      </c>
      <c r="T41" s="315">
        <v>79</v>
      </c>
      <c r="U41" s="315">
        <v>321</v>
      </c>
      <c r="V41" s="315">
        <v>568</v>
      </c>
      <c r="W41" s="315">
        <v>594</v>
      </c>
      <c r="X41" s="315">
        <v>226.3</v>
      </c>
      <c r="Y41" s="315">
        <v>132</v>
      </c>
      <c r="Z41" s="315">
        <v>58</v>
      </c>
      <c r="AA41" s="315">
        <v>282</v>
      </c>
      <c r="AB41" s="315">
        <v>494</v>
      </c>
    </row>
    <row r="42" spans="1:28" x14ac:dyDescent="0.25">
      <c r="A42" s="454"/>
      <c r="B42" s="343" t="s">
        <v>351</v>
      </c>
      <c r="C42" s="307" t="s">
        <v>135</v>
      </c>
      <c r="D42" s="343" t="s">
        <v>107</v>
      </c>
      <c r="E42" s="317">
        <v>1760</v>
      </c>
      <c r="F42" s="316">
        <v>1411.4</v>
      </c>
      <c r="G42" s="315">
        <v>646</v>
      </c>
      <c r="H42" s="315">
        <v>148.5</v>
      </c>
      <c r="I42" s="316">
        <v>1893.5</v>
      </c>
      <c r="J42" s="316">
        <v>3921</v>
      </c>
      <c r="K42" s="317">
        <v>16283</v>
      </c>
      <c r="L42" s="315">
        <v>844.5</v>
      </c>
      <c r="M42" s="315">
        <v>305</v>
      </c>
      <c r="N42" s="315">
        <v>142</v>
      </c>
      <c r="O42" s="315">
        <v>753</v>
      </c>
      <c r="P42" s="316">
        <v>2173</v>
      </c>
      <c r="Q42" s="317">
        <v>17858</v>
      </c>
      <c r="R42" s="315">
        <v>381</v>
      </c>
      <c r="S42" s="315">
        <v>223</v>
      </c>
      <c r="T42" s="315">
        <v>119</v>
      </c>
      <c r="U42" s="315">
        <v>370</v>
      </c>
      <c r="V42" s="315">
        <v>601</v>
      </c>
      <c r="W42" s="315">
        <v>482</v>
      </c>
      <c r="X42" s="315">
        <v>283.89999999999998</v>
      </c>
      <c r="Y42" s="315">
        <v>207.5</v>
      </c>
      <c r="Z42" s="315">
        <v>98</v>
      </c>
      <c r="AA42" s="315">
        <v>373</v>
      </c>
      <c r="AB42" s="315">
        <v>561</v>
      </c>
    </row>
    <row r="43" spans="1:28" x14ac:dyDescent="0.25">
      <c r="A43" s="454"/>
      <c r="B43" s="448" t="s">
        <v>352</v>
      </c>
      <c r="C43" s="307" t="s">
        <v>136</v>
      </c>
      <c r="D43" s="343" t="s">
        <v>23</v>
      </c>
      <c r="E43" s="315">
        <v>968</v>
      </c>
      <c r="F43" s="316">
        <v>1630.2</v>
      </c>
      <c r="G43" s="315">
        <v>570</v>
      </c>
      <c r="H43" s="315">
        <v>188.5</v>
      </c>
      <c r="I43" s="316">
        <v>1930.5</v>
      </c>
      <c r="J43" s="316">
        <v>4418</v>
      </c>
      <c r="K43" s="317">
        <v>8623</v>
      </c>
      <c r="L43" s="315">
        <v>808.9</v>
      </c>
      <c r="M43" s="315">
        <v>255</v>
      </c>
      <c r="N43" s="315">
        <v>141</v>
      </c>
      <c r="O43" s="315">
        <v>569</v>
      </c>
      <c r="P43" s="316">
        <v>1806</v>
      </c>
      <c r="Q43" s="317">
        <v>20932</v>
      </c>
      <c r="R43" s="315">
        <v>289.5</v>
      </c>
      <c r="S43" s="315">
        <v>153</v>
      </c>
      <c r="T43" s="315">
        <v>81</v>
      </c>
      <c r="U43" s="315">
        <v>264</v>
      </c>
      <c r="V43" s="315">
        <v>428</v>
      </c>
      <c r="W43" s="315">
        <v>559</v>
      </c>
      <c r="X43" s="315">
        <v>199.8</v>
      </c>
      <c r="Y43" s="315">
        <v>143</v>
      </c>
      <c r="Z43" s="315">
        <v>63</v>
      </c>
      <c r="AA43" s="315">
        <v>282</v>
      </c>
      <c r="AB43" s="315">
        <v>421</v>
      </c>
    </row>
    <row r="44" spans="1:28" x14ac:dyDescent="0.25">
      <c r="A44" s="454"/>
      <c r="B44" s="448"/>
      <c r="C44" s="307" t="s">
        <v>138</v>
      </c>
      <c r="D44" s="343" t="s">
        <v>200</v>
      </c>
      <c r="E44" s="315">
        <v>629</v>
      </c>
      <c r="F44" s="316">
        <v>812.9</v>
      </c>
      <c r="G44" s="315">
        <v>427</v>
      </c>
      <c r="H44" s="315">
        <v>164</v>
      </c>
      <c r="I44" s="316">
        <v>1150</v>
      </c>
      <c r="J44" s="316">
        <v>1789</v>
      </c>
      <c r="K44" s="317">
        <v>10109</v>
      </c>
      <c r="L44" s="315">
        <v>569.70000000000005</v>
      </c>
      <c r="M44" s="315">
        <v>297</v>
      </c>
      <c r="N44" s="315">
        <v>143</v>
      </c>
      <c r="O44" s="315">
        <v>640</v>
      </c>
      <c r="P44" s="316">
        <v>1419</v>
      </c>
      <c r="Q44" s="317">
        <v>16188</v>
      </c>
      <c r="R44" s="315">
        <v>283.7</v>
      </c>
      <c r="S44" s="315">
        <v>185</v>
      </c>
      <c r="T44" s="315">
        <v>96</v>
      </c>
      <c r="U44" s="315">
        <v>325</v>
      </c>
      <c r="V44" s="315">
        <v>540</v>
      </c>
      <c r="W44" s="315">
        <v>247</v>
      </c>
      <c r="X44" s="315">
        <v>341.3</v>
      </c>
      <c r="Y44" s="315">
        <v>264</v>
      </c>
      <c r="Z44" s="315">
        <v>100</v>
      </c>
      <c r="AA44" s="315">
        <v>481</v>
      </c>
      <c r="AB44" s="315">
        <v>717</v>
      </c>
    </row>
    <row r="45" spans="1:28" x14ac:dyDescent="0.25">
      <c r="A45" s="454"/>
      <c r="B45" s="343" t="s">
        <v>282</v>
      </c>
      <c r="C45" s="307" t="s">
        <v>143</v>
      </c>
      <c r="D45" s="343" t="s">
        <v>46</v>
      </c>
      <c r="E45" s="317">
        <v>2847</v>
      </c>
      <c r="F45" s="315">
        <v>693.8</v>
      </c>
      <c r="G45" s="315">
        <v>320</v>
      </c>
      <c r="H45" s="315">
        <v>116</v>
      </c>
      <c r="I45" s="315">
        <v>951</v>
      </c>
      <c r="J45" s="316">
        <v>1589</v>
      </c>
      <c r="K45" s="317">
        <v>14865</v>
      </c>
      <c r="L45" s="315">
        <v>610.9</v>
      </c>
      <c r="M45" s="315">
        <v>328</v>
      </c>
      <c r="N45" s="315">
        <v>180</v>
      </c>
      <c r="O45" s="315">
        <v>675</v>
      </c>
      <c r="P45" s="316">
        <v>1418</v>
      </c>
      <c r="Q45" s="317">
        <v>28264</v>
      </c>
      <c r="R45" s="315">
        <v>216.5</v>
      </c>
      <c r="S45" s="315">
        <v>118</v>
      </c>
      <c r="T45" s="315">
        <v>59</v>
      </c>
      <c r="U45" s="315">
        <v>231</v>
      </c>
      <c r="V45" s="315">
        <v>401</v>
      </c>
      <c r="W45" s="315">
        <v>646</v>
      </c>
      <c r="X45" s="315">
        <v>214.1</v>
      </c>
      <c r="Y45" s="315">
        <v>140</v>
      </c>
      <c r="Z45" s="315">
        <v>59</v>
      </c>
      <c r="AA45" s="315">
        <v>292</v>
      </c>
      <c r="AB45" s="315">
        <v>452</v>
      </c>
    </row>
    <row r="46" spans="1:28" x14ac:dyDescent="0.25">
      <c r="A46" s="454"/>
      <c r="B46" s="343" t="s">
        <v>283</v>
      </c>
      <c r="C46" s="307" t="s">
        <v>390</v>
      </c>
      <c r="D46" s="343" t="s">
        <v>21</v>
      </c>
      <c r="E46" s="317">
        <v>2431</v>
      </c>
      <c r="F46" s="315">
        <v>643.6</v>
      </c>
      <c r="G46" s="315">
        <v>249</v>
      </c>
      <c r="H46" s="315">
        <v>117</v>
      </c>
      <c r="I46" s="315">
        <v>560</v>
      </c>
      <c r="J46" s="316">
        <v>1509</v>
      </c>
      <c r="K46" s="317">
        <v>11679</v>
      </c>
      <c r="L46" s="315">
        <v>755.1</v>
      </c>
      <c r="M46" s="315">
        <v>407</v>
      </c>
      <c r="N46" s="315">
        <v>217</v>
      </c>
      <c r="O46" s="315">
        <v>885</v>
      </c>
      <c r="P46" s="316">
        <v>1591</v>
      </c>
      <c r="Q46" s="317">
        <v>20969</v>
      </c>
      <c r="R46" s="315">
        <v>282.60000000000002</v>
      </c>
      <c r="S46" s="315">
        <v>157</v>
      </c>
      <c r="T46" s="315">
        <v>80</v>
      </c>
      <c r="U46" s="315">
        <v>284</v>
      </c>
      <c r="V46" s="315">
        <v>491</v>
      </c>
      <c r="W46" s="315">
        <v>503</v>
      </c>
      <c r="X46" s="315">
        <v>189.5</v>
      </c>
      <c r="Y46" s="315">
        <v>121</v>
      </c>
      <c r="Z46" s="315">
        <v>64</v>
      </c>
      <c r="AA46" s="315">
        <v>241</v>
      </c>
      <c r="AB46" s="315">
        <v>435</v>
      </c>
    </row>
    <row r="47" spans="1:28" x14ac:dyDescent="0.25">
      <c r="A47" s="454"/>
      <c r="B47" s="448" t="s">
        <v>284</v>
      </c>
      <c r="C47" s="307" t="s">
        <v>391</v>
      </c>
      <c r="D47" s="343" t="s">
        <v>60</v>
      </c>
      <c r="E47" s="317">
        <v>3105</v>
      </c>
      <c r="F47" s="315">
        <v>984.1</v>
      </c>
      <c r="G47" s="315">
        <v>366</v>
      </c>
      <c r="H47" s="315">
        <v>93</v>
      </c>
      <c r="I47" s="315">
        <v>1386</v>
      </c>
      <c r="J47" s="316">
        <v>2673</v>
      </c>
      <c r="K47" s="317">
        <v>15209</v>
      </c>
      <c r="L47" s="315">
        <v>1177.2</v>
      </c>
      <c r="M47" s="315">
        <v>539</v>
      </c>
      <c r="N47" s="315">
        <v>239</v>
      </c>
      <c r="O47" s="315">
        <v>1505</v>
      </c>
      <c r="P47" s="316">
        <v>3057</v>
      </c>
      <c r="Q47" s="317">
        <v>36121</v>
      </c>
      <c r="R47" s="315">
        <v>447.9</v>
      </c>
      <c r="S47" s="315">
        <v>236</v>
      </c>
      <c r="T47" s="315">
        <v>109</v>
      </c>
      <c r="U47" s="315">
        <v>476</v>
      </c>
      <c r="V47" s="315">
        <v>916</v>
      </c>
      <c r="W47" s="317">
        <v>2043</v>
      </c>
      <c r="X47" s="315">
        <v>331.9</v>
      </c>
      <c r="Y47" s="315">
        <v>204</v>
      </c>
      <c r="Z47" s="315">
        <v>106</v>
      </c>
      <c r="AA47" s="315">
        <v>428</v>
      </c>
      <c r="AB47" s="315">
        <v>748</v>
      </c>
    </row>
    <row r="48" spans="1:28" x14ac:dyDescent="0.25">
      <c r="A48" s="454"/>
      <c r="B48" s="448"/>
      <c r="C48" s="307" t="s">
        <v>392</v>
      </c>
      <c r="D48" s="343" t="s">
        <v>40</v>
      </c>
      <c r="E48" s="315">
        <v>849</v>
      </c>
      <c r="F48" s="315">
        <v>429.8</v>
      </c>
      <c r="G48" s="315">
        <v>160</v>
      </c>
      <c r="H48" s="315">
        <v>58</v>
      </c>
      <c r="I48" s="315">
        <v>348</v>
      </c>
      <c r="J48" s="315">
        <v>1079</v>
      </c>
      <c r="K48" s="317">
        <v>12018</v>
      </c>
      <c r="L48" s="315">
        <v>314.10000000000002</v>
      </c>
      <c r="M48" s="315">
        <v>201</v>
      </c>
      <c r="N48" s="315">
        <v>113</v>
      </c>
      <c r="O48" s="315">
        <v>337</v>
      </c>
      <c r="P48" s="315">
        <v>552</v>
      </c>
      <c r="Q48" s="317">
        <v>25673</v>
      </c>
      <c r="R48" s="315">
        <v>225.8</v>
      </c>
      <c r="S48" s="315">
        <v>158</v>
      </c>
      <c r="T48" s="315">
        <v>84</v>
      </c>
      <c r="U48" s="315">
        <v>274</v>
      </c>
      <c r="V48" s="315">
        <v>437</v>
      </c>
      <c r="W48" s="315">
        <v>398</v>
      </c>
      <c r="X48" s="315">
        <v>225.3</v>
      </c>
      <c r="Y48" s="315">
        <v>154.5</v>
      </c>
      <c r="Z48" s="315">
        <v>71</v>
      </c>
      <c r="AA48" s="315">
        <v>306</v>
      </c>
      <c r="AB48" s="315">
        <v>492</v>
      </c>
    </row>
    <row r="49" spans="1:28" ht="12.75" customHeight="1" x14ac:dyDescent="0.25">
      <c r="A49" s="454"/>
      <c r="B49" s="448" t="s">
        <v>285</v>
      </c>
      <c r="C49" s="307" t="s">
        <v>394</v>
      </c>
      <c r="D49" s="343" t="s">
        <v>201</v>
      </c>
      <c r="E49" s="317">
        <v>2782</v>
      </c>
      <c r="F49" s="315">
        <v>1596.5</v>
      </c>
      <c r="G49" s="315">
        <v>534</v>
      </c>
      <c r="H49" s="315">
        <v>149</v>
      </c>
      <c r="I49" s="315">
        <v>1638</v>
      </c>
      <c r="J49" s="316">
        <v>4214</v>
      </c>
      <c r="K49" s="317">
        <v>14631</v>
      </c>
      <c r="L49" s="315">
        <v>1350.4</v>
      </c>
      <c r="M49" s="315">
        <v>508</v>
      </c>
      <c r="N49" s="315">
        <v>229</v>
      </c>
      <c r="O49" s="315">
        <v>1379</v>
      </c>
      <c r="P49" s="316">
        <v>3091</v>
      </c>
      <c r="Q49" s="317">
        <v>28142</v>
      </c>
      <c r="R49" s="315">
        <v>302.39999999999998</v>
      </c>
      <c r="S49" s="315">
        <v>134</v>
      </c>
      <c r="T49" s="315">
        <v>71</v>
      </c>
      <c r="U49" s="315">
        <v>255</v>
      </c>
      <c r="V49" s="315">
        <v>501</v>
      </c>
      <c r="W49" s="317">
        <v>1411</v>
      </c>
      <c r="X49" s="315">
        <v>227</v>
      </c>
      <c r="Y49" s="315">
        <v>131</v>
      </c>
      <c r="Z49" s="315">
        <v>74</v>
      </c>
      <c r="AA49" s="315">
        <v>253</v>
      </c>
      <c r="AB49" s="315">
        <v>411</v>
      </c>
    </row>
    <row r="50" spans="1:28" x14ac:dyDescent="0.25">
      <c r="A50" s="454"/>
      <c r="B50" s="448"/>
      <c r="C50" s="307" t="s">
        <v>148</v>
      </c>
      <c r="D50" s="343" t="s">
        <v>202</v>
      </c>
      <c r="E50" s="317">
        <v>1258</v>
      </c>
      <c r="F50" s="315">
        <v>669.8</v>
      </c>
      <c r="G50" s="315">
        <v>292</v>
      </c>
      <c r="H50" s="315">
        <v>145</v>
      </c>
      <c r="I50" s="315">
        <v>963</v>
      </c>
      <c r="J50" s="316">
        <v>1595</v>
      </c>
      <c r="K50" s="317">
        <v>14208</v>
      </c>
      <c r="L50" s="315">
        <v>454.8</v>
      </c>
      <c r="M50" s="315">
        <v>226</v>
      </c>
      <c r="N50" s="315">
        <v>125</v>
      </c>
      <c r="O50" s="315">
        <v>449</v>
      </c>
      <c r="P50" s="315">
        <v>1205</v>
      </c>
      <c r="Q50" s="317">
        <v>26539</v>
      </c>
      <c r="R50" s="315">
        <v>196.3</v>
      </c>
      <c r="S50" s="315">
        <v>102</v>
      </c>
      <c r="T50" s="315">
        <v>52</v>
      </c>
      <c r="U50" s="315">
        <v>189</v>
      </c>
      <c r="V50" s="315">
        <v>343</v>
      </c>
      <c r="W50" s="315">
        <v>1088</v>
      </c>
      <c r="X50" s="315">
        <v>107.1</v>
      </c>
      <c r="Y50" s="315">
        <v>69</v>
      </c>
      <c r="Z50" s="315">
        <v>30</v>
      </c>
      <c r="AA50" s="315">
        <v>130</v>
      </c>
      <c r="AB50" s="315">
        <v>224</v>
      </c>
    </row>
    <row r="51" spans="1:28" ht="26.4" x14ac:dyDescent="0.25">
      <c r="A51" s="454"/>
      <c r="B51" s="343" t="s">
        <v>286</v>
      </c>
      <c r="C51" s="307" t="s">
        <v>127</v>
      </c>
      <c r="D51" s="343" t="s">
        <v>128</v>
      </c>
      <c r="E51" s="317">
        <v>2902</v>
      </c>
      <c r="F51" s="316">
        <v>1625.2</v>
      </c>
      <c r="G51" s="315">
        <v>632</v>
      </c>
      <c r="H51" s="315">
        <v>200</v>
      </c>
      <c r="I51" s="316">
        <v>1949</v>
      </c>
      <c r="J51" s="316">
        <v>4646</v>
      </c>
      <c r="K51" s="317">
        <v>15270</v>
      </c>
      <c r="L51" s="316">
        <v>1253.8</v>
      </c>
      <c r="M51" s="315">
        <v>364</v>
      </c>
      <c r="N51" s="315">
        <v>205</v>
      </c>
      <c r="O51" s="316">
        <v>1371</v>
      </c>
      <c r="P51" s="316">
        <v>3869</v>
      </c>
      <c r="Q51" s="317">
        <v>33652</v>
      </c>
      <c r="R51" s="315">
        <v>524.4</v>
      </c>
      <c r="S51" s="315">
        <v>227</v>
      </c>
      <c r="T51" s="315">
        <v>113</v>
      </c>
      <c r="U51" s="315">
        <v>406</v>
      </c>
      <c r="V51" s="316">
        <v>775</v>
      </c>
      <c r="W51" s="317">
        <v>976</v>
      </c>
      <c r="X51" s="315">
        <v>434.1</v>
      </c>
      <c r="Y51" s="315">
        <v>283.5</v>
      </c>
      <c r="Z51" s="315">
        <v>113</v>
      </c>
      <c r="AA51" s="315">
        <v>607.5</v>
      </c>
      <c r="AB51" s="315">
        <v>918</v>
      </c>
    </row>
    <row r="52" spans="1:28" ht="26.4" x14ac:dyDescent="0.25">
      <c r="A52" s="454"/>
      <c r="B52" s="343" t="s">
        <v>287</v>
      </c>
      <c r="C52" s="307" t="s">
        <v>117</v>
      </c>
      <c r="D52" s="343" t="s">
        <v>176</v>
      </c>
      <c r="E52" s="317">
        <v>2902</v>
      </c>
      <c r="F52" s="316">
        <v>1873.2</v>
      </c>
      <c r="G52" s="315">
        <v>918.5</v>
      </c>
      <c r="H52" s="315">
        <v>177</v>
      </c>
      <c r="I52" s="316">
        <v>2432</v>
      </c>
      <c r="J52" s="316">
        <v>4947</v>
      </c>
      <c r="K52" s="317">
        <v>12557</v>
      </c>
      <c r="L52" s="316">
        <v>1579.7</v>
      </c>
      <c r="M52" s="315">
        <v>569</v>
      </c>
      <c r="N52" s="315">
        <v>253</v>
      </c>
      <c r="O52" s="316">
        <v>1680</v>
      </c>
      <c r="P52" s="316">
        <v>4381</v>
      </c>
      <c r="Q52" s="317">
        <v>29876</v>
      </c>
      <c r="R52" s="315">
        <v>759.5</v>
      </c>
      <c r="S52" s="315">
        <v>310</v>
      </c>
      <c r="T52" s="315">
        <v>175</v>
      </c>
      <c r="U52" s="315">
        <v>575</v>
      </c>
      <c r="V52" s="316">
        <v>1539</v>
      </c>
      <c r="W52" s="317">
        <v>2741</v>
      </c>
      <c r="X52" s="315">
        <v>555.9</v>
      </c>
      <c r="Y52" s="315">
        <v>237</v>
      </c>
      <c r="Z52" s="315">
        <v>95</v>
      </c>
      <c r="AA52" s="315">
        <v>530</v>
      </c>
      <c r="AB52" s="315">
        <v>951</v>
      </c>
    </row>
    <row r="53" spans="1:28" x14ac:dyDescent="0.25">
      <c r="A53" s="454"/>
      <c r="B53" s="448" t="s">
        <v>2</v>
      </c>
      <c r="C53" s="448"/>
      <c r="D53" s="448"/>
      <c r="E53" s="317">
        <v>40069</v>
      </c>
      <c r="F53" s="315">
        <v>1155.4000000000001</v>
      </c>
      <c r="G53" s="315">
        <v>421</v>
      </c>
      <c r="H53" s="315">
        <v>142</v>
      </c>
      <c r="I53" s="316">
        <v>1412</v>
      </c>
      <c r="J53" s="316">
        <v>3045</v>
      </c>
      <c r="K53" s="317">
        <v>277967</v>
      </c>
      <c r="L53" s="315">
        <v>850.5</v>
      </c>
      <c r="M53" s="315">
        <v>318</v>
      </c>
      <c r="N53" s="315">
        <v>154</v>
      </c>
      <c r="O53" s="315">
        <v>927</v>
      </c>
      <c r="P53" s="316">
        <v>2139</v>
      </c>
      <c r="Q53" s="317">
        <v>618793</v>
      </c>
      <c r="R53" s="315">
        <v>355.9</v>
      </c>
      <c r="S53" s="315">
        <v>168</v>
      </c>
      <c r="T53" s="315">
        <v>82</v>
      </c>
      <c r="U53" s="315">
        <v>322</v>
      </c>
      <c r="V53" s="315">
        <v>604</v>
      </c>
      <c r="W53" s="317">
        <v>20486</v>
      </c>
      <c r="X53" s="315">
        <v>282.89999999999998</v>
      </c>
      <c r="Y53" s="315">
        <v>143</v>
      </c>
      <c r="Z53" s="315">
        <v>64</v>
      </c>
      <c r="AA53" s="315">
        <v>313</v>
      </c>
      <c r="AB53" s="315">
        <v>583</v>
      </c>
    </row>
    <row r="54" spans="1:28" ht="39.6" x14ac:dyDescent="0.25">
      <c r="A54" s="454" t="s">
        <v>230</v>
      </c>
      <c r="B54" s="343" t="s">
        <v>288</v>
      </c>
      <c r="C54" s="307" t="s">
        <v>120</v>
      </c>
      <c r="D54" s="343" t="s">
        <v>224</v>
      </c>
      <c r="E54" s="317">
        <v>3429</v>
      </c>
      <c r="F54" s="315">
        <v>1229.7</v>
      </c>
      <c r="G54" s="315">
        <v>742</v>
      </c>
      <c r="H54" s="315">
        <v>205</v>
      </c>
      <c r="I54" s="316">
        <v>1646</v>
      </c>
      <c r="J54" s="316">
        <v>3046</v>
      </c>
      <c r="K54" s="317">
        <v>13020</v>
      </c>
      <c r="L54" s="315">
        <v>1033.8</v>
      </c>
      <c r="M54" s="315">
        <v>512.5</v>
      </c>
      <c r="N54" s="315">
        <v>223</v>
      </c>
      <c r="O54" s="316">
        <v>1302.5</v>
      </c>
      <c r="P54" s="316">
        <v>2737.5</v>
      </c>
      <c r="Q54" s="317">
        <v>32689</v>
      </c>
      <c r="R54" s="315">
        <v>692.4</v>
      </c>
      <c r="S54" s="315">
        <v>243</v>
      </c>
      <c r="T54" s="315">
        <v>125</v>
      </c>
      <c r="U54" s="315">
        <v>488</v>
      </c>
      <c r="V54" s="316">
        <v>1749</v>
      </c>
      <c r="W54" s="317">
        <v>1122</v>
      </c>
      <c r="X54" s="315">
        <v>312.2</v>
      </c>
      <c r="Y54" s="315">
        <v>228.5</v>
      </c>
      <c r="Z54" s="315">
        <v>101</v>
      </c>
      <c r="AA54" s="315">
        <v>410</v>
      </c>
      <c r="AB54" s="315">
        <v>591</v>
      </c>
    </row>
    <row r="55" spans="1:28" ht="26.4" x14ac:dyDescent="0.25">
      <c r="A55" s="454"/>
      <c r="B55" s="343" t="s">
        <v>289</v>
      </c>
      <c r="C55" s="307" t="s">
        <v>113</v>
      </c>
      <c r="D55" s="343" t="s">
        <v>47</v>
      </c>
      <c r="E55" s="317">
        <v>3008</v>
      </c>
      <c r="F55" s="315">
        <v>741.2</v>
      </c>
      <c r="G55" s="315">
        <v>377</v>
      </c>
      <c r="H55" s="315">
        <v>147.5</v>
      </c>
      <c r="I55" s="315">
        <v>1108</v>
      </c>
      <c r="J55" s="316">
        <v>1825</v>
      </c>
      <c r="K55" s="317">
        <v>18994</v>
      </c>
      <c r="L55" s="315">
        <v>620</v>
      </c>
      <c r="M55" s="315">
        <v>304</v>
      </c>
      <c r="N55" s="315">
        <v>162</v>
      </c>
      <c r="O55" s="315">
        <v>602</v>
      </c>
      <c r="P55" s="316">
        <v>1554</v>
      </c>
      <c r="Q55" s="317">
        <v>33767</v>
      </c>
      <c r="R55" s="315">
        <v>300.7</v>
      </c>
      <c r="S55" s="315">
        <v>161</v>
      </c>
      <c r="T55" s="315">
        <v>86</v>
      </c>
      <c r="U55" s="315">
        <v>293</v>
      </c>
      <c r="V55" s="315">
        <v>507</v>
      </c>
      <c r="W55" s="317">
        <v>1108</v>
      </c>
      <c r="X55" s="315">
        <v>247.3</v>
      </c>
      <c r="Y55" s="315">
        <v>168</v>
      </c>
      <c r="Z55" s="315">
        <v>66</v>
      </c>
      <c r="AA55" s="315">
        <v>312</v>
      </c>
      <c r="AB55" s="315">
        <v>494</v>
      </c>
    </row>
    <row r="56" spans="1:28" x14ac:dyDescent="0.25">
      <c r="A56" s="454"/>
      <c r="B56" s="343" t="s">
        <v>290</v>
      </c>
      <c r="C56" s="307" t="s">
        <v>398</v>
      </c>
      <c r="D56" s="343" t="s">
        <v>49</v>
      </c>
      <c r="E56" s="317">
        <v>4044</v>
      </c>
      <c r="F56" s="316">
        <v>855.1</v>
      </c>
      <c r="G56" s="315">
        <v>369.5</v>
      </c>
      <c r="H56" s="315">
        <v>101</v>
      </c>
      <c r="I56" s="316">
        <v>1327.5</v>
      </c>
      <c r="J56" s="316">
        <v>2391</v>
      </c>
      <c r="K56" s="317">
        <v>25955</v>
      </c>
      <c r="L56" s="315">
        <v>888.5</v>
      </c>
      <c r="M56" s="315">
        <v>418</v>
      </c>
      <c r="N56" s="315">
        <v>205</v>
      </c>
      <c r="O56" s="316">
        <v>1261</v>
      </c>
      <c r="P56" s="316">
        <v>2386</v>
      </c>
      <c r="Q56" s="317">
        <v>49771</v>
      </c>
      <c r="R56" s="315">
        <v>470.5</v>
      </c>
      <c r="S56" s="315">
        <v>206</v>
      </c>
      <c r="T56" s="315">
        <v>88</v>
      </c>
      <c r="U56" s="315">
        <v>406</v>
      </c>
      <c r="V56" s="315">
        <v>1210</v>
      </c>
      <c r="W56" s="317">
        <v>1402</v>
      </c>
      <c r="X56" s="315">
        <v>281</v>
      </c>
      <c r="Y56" s="315">
        <v>173</v>
      </c>
      <c r="Z56" s="315">
        <v>74</v>
      </c>
      <c r="AA56" s="315">
        <v>359</v>
      </c>
      <c r="AB56" s="315">
        <v>623</v>
      </c>
    </row>
    <row r="57" spans="1:28" ht="26.4" x14ac:dyDescent="0.25">
      <c r="A57" s="454"/>
      <c r="B57" s="343" t="s">
        <v>291</v>
      </c>
      <c r="C57" s="307" t="s">
        <v>165</v>
      </c>
      <c r="D57" s="343" t="s">
        <v>166</v>
      </c>
      <c r="E57" s="317">
        <v>3282</v>
      </c>
      <c r="F57" s="316">
        <v>1711.3</v>
      </c>
      <c r="G57" s="315">
        <v>926.5</v>
      </c>
      <c r="H57" s="315">
        <v>280</v>
      </c>
      <c r="I57" s="316">
        <v>2397</v>
      </c>
      <c r="J57" s="316">
        <v>4368</v>
      </c>
      <c r="K57" s="317">
        <v>24858</v>
      </c>
      <c r="L57" s="316">
        <v>1149.2</v>
      </c>
      <c r="M57" s="315">
        <v>421</v>
      </c>
      <c r="N57" s="315">
        <v>219</v>
      </c>
      <c r="O57" s="316">
        <v>1345</v>
      </c>
      <c r="P57" s="316">
        <v>3153</v>
      </c>
      <c r="Q57" s="317">
        <v>29120</v>
      </c>
      <c r="R57" s="315">
        <v>354.6</v>
      </c>
      <c r="S57" s="315">
        <v>152</v>
      </c>
      <c r="T57" s="315">
        <v>74</v>
      </c>
      <c r="U57" s="315">
        <v>336</v>
      </c>
      <c r="V57" s="315">
        <v>659</v>
      </c>
      <c r="W57" s="317">
        <v>1742</v>
      </c>
      <c r="X57" s="315">
        <v>249.2</v>
      </c>
      <c r="Y57" s="315">
        <v>107</v>
      </c>
      <c r="Z57" s="315">
        <v>45</v>
      </c>
      <c r="AA57" s="315">
        <v>240</v>
      </c>
      <c r="AB57" s="315">
        <v>484</v>
      </c>
    </row>
    <row r="58" spans="1:28" x14ac:dyDescent="0.25">
      <c r="A58" s="454"/>
      <c r="B58" s="448" t="s">
        <v>2</v>
      </c>
      <c r="C58" s="448"/>
      <c r="D58" s="448"/>
      <c r="E58" s="317">
        <v>13763</v>
      </c>
      <c r="F58" s="316">
        <v>1127.7</v>
      </c>
      <c r="G58" s="315">
        <v>535</v>
      </c>
      <c r="H58" s="315">
        <v>165</v>
      </c>
      <c r="I58" s="316">
        <v>1503</v>
      </c>
      <c r="J58" s="316">
        <v>2904</v>
      </c>
      <c r="K58" s="317">
        <v>82827</v>
      </c>
      <c r="L58" s="315">
        <v>928</v>
      </c>
      <c r="M58" s="315">
        <v>396</v>
      </c>
      <c r="N58" s="315">
        <v>198</v>
      </c>
      <c r="O58" s="316">
        <v>1164</v>
      </c>
      <c r="P58" s="316">
        <v>2497</v>
      </c>
      <c r="Q58" s="317">
        <v>145347</v>
      </c>
      <c r="R58" s="315">
        <v>457.7</v>
      </c>
      <c r="S58" s="315">
        <v>191</v>
      </c>
      <c r="T58" s="315">
        <v>90</v>
      </c>
      <c r="U58" s="315">
        <v>377</v>
      </c>
      <c r="V58" s="315">
        <v>964</v>
      </c>
      <c r="W58" s="317">
        <v>5374</v>
      </c>
      <c r="X58" s="315">
        <v>270.3</v>
      </c>
      <c r="Y58" s="315">
        <v>155</v>
      </c>
      <c r="Z58" s="315">
        <v>64</v>
      </c>
      <c r="AA58" s="315">
        <v>324</v>
      </c>
      <c r="AB58" s="315">
        <v>558</v>
      </c>
    </row>
    <row r="59" spans="1:28" ht="13.5" customHeight="1" x14ac:dyDescent="0.25">
      <c r="A59" s="454" t="s">
        <v>231</v>
      </c>
      <c r="B59" s="448" t="s">
        <v>347</v>
      </c>
      <c r="C59" s="307" t="s">
        <v>122</v>
      </c>
      <c r="D59" s="343" t="s">
        <v>22</v>
      </c>
      <c r="E59" s="315">
        <v>33</v>
      </c>
      <c r="F59" s="315">
        <v>182.4</v>
      </c>
      <c r="G59" s="315">
        <v>105</v>
      </c>
      <c r="H59" s="315">
        <v>55</v>
      </c>
      <c r="I59" s="315">
        <v>214</v>
      </c>
      <c r="J59" s="315">
        <v>365</v>
      </c>
      <c r="K59" s="315">
        <v>692</v>
      </c>
      <c r="L59" s="315">
        <v>97.8</v>
      </c>
      <c r="M59" s="315">
        <v>75</v>
      </c>
      <c r="N59" s="315">
        <v>34</v>
      </c>
      <c r="O59" s="315">
        <v>123</v>
      </c>
      <c r="P59" s="315">
        <v>191</v>
      </c>
      <c r="Q59" s="317">
        <v>25034</v>
      </c>
      <c r="R59" s="315">
        <v>104.6</v>
      </c>
      <c r="S59" s="315">
        <v>80</v>
      </c>
      <c r="T59" s="315">
        <v>36</v>
      </c>
      <c r="U59" s="315">
        <v>148</v>
      </c>
      <c r="V59" s="315">
        <v>227</v>
      </c>
      <c r="W59" s="317">
        <v>25015</v>
      </c>
      <c r="X59" s="315">
        <v>129.1</v>
      </c>
      <c r="Y59" s="315">
        <v>108</v>
      </c>
      <c r="Z59" s="315">
        <v>56</v>
      </c>
      <c r="AA59" s="315">
        <v>180</v>
      </c>
      <c r="AB59" s="315">
        <v>257</v>
      </c>
    </row>
    <row r="60" spans="1:28" x14ac:dyDescent="0.25">
      <c r="A60" s="454"/>
      <c r="B60" s="448"/>
      <c r="C60" s="307" t="s">
        <v>125</v>
      </c>
      <c r="D60" s="343" t="s">
        <v>34</v>
      </c>
      <c r="E60" s="315">
        <v>80</v>
      </c>
      <c r="F60" s="315">
        <v>533.70000000000005</v>
      </c>
      <c r="G60" s="315">
        <v>231</v>
      </c>
      <c r="H60" s="315">
        <v>97</v>
      </c>
      <c r="I60" s="315">
        <v>536.5</v>
      </c>
      <c r="J60" s="315">
        <v>1503</v>
      </c>
      <c r="K60" s="317">
        <v>7832</v>
      </c>
      <c r="L60" s="315">
        <v>266.89999999999998</v>
      </c>
      <c r="M60" s="315">
        <v>156</v>
      </c>
      <c r="N60" s="315">
        <v>83</v>
      </c>
      <c r="O60" s="315">
        <v>270</v>
      </c>
      <c r="P60" s="315">
        <v>492</v>
      </c>
      <c r="Q60" s="317">
        <v>17965</v>
      </c>
      <c r="R60" s="315">
        <v>160.69999999999999</v>
      </c>
      <c r="S60" s="315">
        <v>127</v>
      </c>
      <c r="T60" s="315">
        <v>66</v>
      </c>
      <c r="U60" s="315">
        <v>205</v>
      </c>
      <c r="V60" s="315">
        <v>300</v>
      </c>
      <c r="W60" s="315">
        <v>638</v>
      </c>
      <c r="X60" s="315">
        <v>140.9</v>
      </c>
      <c r="Y60" s="315">
        <v>113</v>
      </c>
      <c r="Z60" s="315">
        <v>48</v>
      </c>
      <c r="AA60" s="315">
        <v>198</v>
      </c>
      <c r="AB60" s="315">
        <v>300</v>
      </c>
    </row>
    <row r="61" spans="1:28" x14ac:dyDescent="0.25">
      <c r="A61" s="454"/>
      <c r="B61" s="343" t="s">
        <v>348</v>
      </c>
      <c r="C61" s="307" t="s">
        <v>386</v>
      </c>
      <c r="D61" s="343" t="s">
        <v>387</v>
      </c>
      <c r="E61" s="315">
        <v>16</v>
      </c>
      <c r="F61" s="315">
        <v>66</v>
      </c>
      <c r="G61" s="315">
        <v>56.5</v>
      </c>
      <c r="H61" s="315">
        <v>39.5</v>
      </c>
      <c r="I61" s="315">
        <v>90</v>
      </c>
      <c r="J61" s="315">
        <v>123</v>
      </c>
      <c r="K61" s="317">
        <v>2304</v>
      </c>
      <c r="L61" s="315">
        <v>149.6</v>
      </c>
      <c r="M61" s="315">
        <v>135</v>
      </c>
      <c r="N61" s="315">
        <v>83</v>
      </c>
      <c r="O61" s="315">
        <v>194</v>
      </c>
      <c r="P61" s="315">
        <v>261</v>
      </c>
      <c r="Q61" s="317">
        <v>26915</v>
      </c>
      <c r="R61" s="315">
        <v>145.9</v>
      </c>
      <c r="S61" s="315">
        <v>131</v>
      </c>
      <c r="T61" s="315">
        <v>77</v>
      </c>
      <c r="U61" s="315">
        <v>196</v>
      </c>
      <c r="V61" s="315">
        <v>263</v>
      </c>
      <c r="W61" s="315">
        <v>972</v>
      </c>
      <c r="X61" s="315">
        <v>152.5</v>
      </c>
      <c r="Y61" s="315">
        <v>132</v>
      </c>
      <c r="Z61" s="315">
        <v>69</v>
      </c>
      <c r="AA61" s="315">
        <v>214</v>
      </c>
      <c r="AB61" s="315">
        <v>299</v>
      </c>
    </row>
    <row r="62" spans="1:28" x14ac:dyDescent="0.25">
      <c r="A62" s="454"/>
      <c r="B62" s="343" t="s">
        <v>284</v>
      </c>
      <c r="C62" s="307" t="s">
        <v>393</v>
      </c>
      <c r="D62" s="343" t="s">
        <v>41</v>
      </c>
      <c r="E62" s="315">
        <v>3</v>
      </c>
      <c r="F62" s="315">
        <v>96</v>
      </c>
      <c r="G62" s="315">
        <v>82</v>
      </c>
      <c r="H62" s="315">
        <v>49</v>
      </c>
      <c r="I62" s="315">
        <v>157</v>
      </c>
      <c r="J62" s="315">
        <v>157</v>
      </c>
      <c r="K62" s="315">
        <v>992</v>
      </c>
      <c r="L62" s="315">
        <v>105.3</v>
      </c>
      <c r="M62" s="315">
        <v>72</v>
      </c>
      <c r="N62" s="315">
        <v>49</v>
      </c>
      <c r="O62" s="315">
        <v>109.5</v>
      </c>
      <c r="P62" s="315">
        <v>163</v>
      </c>
      <c r="Q62" s="317">
        <v>16654</v>
      </c>
      <c r="R62" s="315">
        <v>50</v>
      </c>
      <c r="S62" s="315">
        <v>41</v>
      </c>
      <c r="T62" s="315">
        <v>29</v>
      </c>
      <c r="U62" s="315">
        <v>59</v>
      </c>
      <c r="V62" s="315">
        <v>86</v>
      </c>
      <c r="W62" s="315">
        <v>1534</v>
      </c>
      <c r="X62" s="315">
        <v>53.2</v>
      </c>
      <c r="Y62" s="315">
        <v>40</v>
      </c>
      <c r="Z62" s="315">
        <v>26</v>
      </c>
      <c r="AA62" s="315">
        <v>61</v>
      </c>
      <c r="AB62" s="315">
        <v>109</v>
      </c>
    </row>
    <row r="63" spans="1:28" ht="15" customHeight="1" x14ac:dyDescent="0.25">
      <c r="A63" s="454"/>
      <c r="B63" s="448" t="s">
        <v>288</v>
      </c>
      <c r="C63" s="307" t="s">
        <v>163</v>
      </c>
      <c r="D63" s="343" t="s">
        <v>225</v>
      </c>
      <c r="E63" s="315">
        <v>22</v>
      </c>
      <c r="F63" s="315">
        <v>1163.5</v>
      </c>
      <c r="G63" s="315">
        <v>948</v>
      </c>
      <c r="H63" s="315">
        <v>201</v>
      </c>
      <c r="I63" s="316">
        <v>1607</v>
      </c>
      <c r="J63" s="316">
        <v>2823</v>
      </c>
      <c r="K63" s="315">
        <v>669</v>
      </c>
      <c r="L63" s="315">
        <v>549.20000000000005</v>
      </c>
      <c r="M63" s="315">
        <v>233</v>
      </c>
      <c r="N63" s="315">
        <v>114</v>
      </c>
      <c r="O63" s="315">
        <v>758</v>
      </c>
      <c r="P63" s="316">
        <v>1502</v>
      </c>
      <c r="Q63" s="317">
        <v>13085</v>
      </c>
      <c r="R63" s="315">
        <v>247.2</v>
      </c>
      <c r="S63" s="315">
        <v>128</v>
      </c>
      <c r="T63" s="315">
        <v>71</v>
      </c>
      <c r="U63" s="315">
        <v>225</v>
      </c>
      <c r="V63" s="315">
        <v>437</v>
      </c>
      <c r="W63" s="315">
        <v>268</v>
      </c>
      <c r="X63" s="315">
        <v>131</v>
      </c>
      <c r="Y63" s="315">
        <v>112</v>
      </c>
      <c r="Z63" s="315">
        <v>57.5</v>
      </c>
      <c r="AA63" s="315">
        <v>170.5</v>
      </c>
      <c r="AB63" s="315">
        <v>273</v>
      </c>
    </row>
    <row r="64" spans="1:28" ht="12.75" customHeight="1" x14ac:dyDescent="0.25">
      <c r="A64" s="454"/>
      <c r="B64" s="448"/>
      <c r="C64" s="307" t="s">
        <v>164</v>
      </c>
      <c r="D64" s="343" t="s">
        <v>226</v>
      </c>
      <c r="E64" s="315">
        <v>4</v>
      </c>
      <c r="F64" s="315">
        <v>73</v>
      </c>
      <c r="G64" s="315">
        <v>70.5</v>
      </c>
      <c r="H64" s="315">
        <v>36.5</v>
      </c>
      <c r="I64" s="316">
        <v>109.5</v>
      </c>
      <c r="J64" s="316">
        <v>132</v>
      </c>
      <c r="K64" s="315">
        <v>647</v>
      </c>
      <c r="L64" s="315">
        <v>65.7</v>
      </c>
      <c r="M64" s="315">
        <v>63</v>
      </c>
      <c r="N64" s="315">
        <v>37</v>
      </c>
      <c r="O64" s="315">
        <v>88</v>
      </c>
      <c r="P64" s="315">
        <v>110</v>
      </c>
      <c r="Q64" s="317">
        <v>6674</v>
      </c>
      <c r="R64" s="315">
        <v>77</v>
      </c>
      <c r="S64" s="315">
        <v>65</v>
      </c>
      <c r="T64" s="315">
        <v>38</v>
      </c>
      <c r="U64" s="315">
        <v>97</v>
      </c>
      <c r="V64" s="315">
        <v>144</v>
      </c>
      <c r="W64" s="315">
        <v>286</v>
      </c>
      <c r="X64" s="315">
        <v>75.599999999999994</v>
      </c>
      <c r="Y64" s="315">
        <v>57</v>
      </c>
      <c r="Z64" s="315">
        <v>28</v>
      </c>
      <c r="AA64" s="315">
        <v>95</v>
      </c>
      <c r="AB64" s="315">
        <v>161</v>
      </c>
    </row>
    <row r="65" spans="1:28" x14ac:dyDescent="0.25">
      <c r="A65" s="454"/>
      <c r="B65" s="451" t="s">
        <v>292</v>
      </c>
      <c r="C65" s="307" t="s">
        <v>396</v>
      </c>
      <c r="D65" s="343" t="s">
        <v>48</v>
      </c>
      <c r="E65" s="315">
        <v>214</v>
      </c>
      <c r="F65" s="315">
        <v>114.3</v>
      </c>
      <c r="G65" s="315">
        <v>41</v>
      </c>
      <c r="H65" s="315">
        <v>5</v>
      </c>
      <c r="I65" s="315">
        <v>119</v>
      </c>
      <c r="J65" s="315">
        <v>277</v>
      </c>
      <c r="K65" s="317">
        <v>13637</v>
      </c>
      <c r="L65" s="315">
        <v>216.1</v>
      </c>
      <c r="M65" s="315">
        <v>150</v>
      </c>
      <c r="N65" s="315">
        <v>83</v>
      </c>
      <c r="O65" s="315">
        <v>246</v>
      </c>
      <c r="P65" s="315">
        <v>414</v>
      </c>
      <c r="Q65" s="317">
        <v>34049</v>
      </c>
      <c r="R65" s="315">
        <v>210.9</v>
      </c>
      <c r="S65" s="315">
        <v>174</v>
      </c>
      <c r="T65" s="315">
        <v>95</v>
      </c>
      <c r="U65" s="315">
        <v>273</v>
      </c>
      <c r="V65" s="315">
        <v>390</v>
      </c>
      <c r="W65" s="317">
        <v>10446</v>
      </c>
      <c r="X65" s="315">
        <v>150.9</v>
      </c>
      <c r="Y65" s="315">
        <v>118</v>
      </c>
      <c r="Z65" s="315">
        <v>48</v>
      </c>
      <c r="AA65" s="315">
        <v>209</v>
      </c>
      <c r="AB65" s="315">
        <v>321</v>
      </c>
    </row>
    <row r="66" spans="1:28" x14ac:dyDescent="0.25">
      <c r="A66" s="454"/>
      <c r="B66" s="453"/>
      <c r="C66" s="307" t="s">
        <v>397</v>
      </c>
      <c r="D66" s="343" t="s">
        <v>400</v>
      </c>
      <c r="E66" s="315">
        <v>27</v>
      </c>
      <c r="F66" s="315">
        <v>118.4</v>
      </c>
      <c r="G66" s="315">
        <v>70</v>
      </c>
      <c r="H66" s="315">
        <v>47</v>
      </c>
      <c r="I66" s="315">
        <v>124</v>
      </c>
      <c r="J66" s="315">
        <v>300</v>
      </c>
      <c r="K66" s="317">
        <v>3112</v>
      </c>
      <c r="L66" s="315">
        <v>149.30000000000001</v>
      </c>
      <c r="M66" s="315">
        <v>122</v>
      </c>
      <c r="N66" s="315">
        <v>71</v>
      </c>
      <c r="O66" s="315">
        <v>188</v>
      </c>
      <c r="P66" s="315">
        <v>287</v>
      </c>
      <c r="Q66" s="317">
        <v>22179</v>
      </c>
      <c r="R66" s="315">
        <v>111</v>
      </c>
      <c r="S66" s="315">
        <v>93</v>
      </c>
      <c r="T66" s="315">
        <v>43</v>
      </c>
      <c r="U66" s="315">
        <v>153</v>
      </c>
      <c r="V66" s="315">
        <v>219</v>
      </c>
      <c r="W66" s="317">
        <v>5673</v>
      </c>
      <c r="X66" s="315">
        <v>70.599999999999994</v>
      </c>
      <c r="Y66" s="315">
        <v>49</v>
      </c>
      <c r="Z66" s="315">
        <v>22</v>
      </c>
      <c r="AA66" s="315">
        <v>102</v>
      </c>
      <c r="AB66" s="315">
        <v>159</v>
      </c>
    </row>
    <row r="67" spans="1:28" ht="15" customHeight="1" x14ac:dyDescent="0.25">
      <c r="A67" s="454"/>
      <c r="B67" s="448" t="s">
        <v>291</v>
      </c>
      <c r="C67" s="307" t="s">
        <v>167</v>
      </c>
      <c r="D67" s="343" t="s">
        <v>168</v>
      </c>
      <c r="E67" s="315">
        <v>3</v>
      </c>
      <c r="F67" s="315">
        <v>78</v>
      </c>
      <c r="G67" s="315">
        <v>80</v>
      </c>
      <c r="H67" s="315">
        <v>17</v>
      </c>
      <c r="I67" s="315">
        <v>137</v>
      </c>
      <c r="J67" s="315">
        <v>137</v>
      </c>
      <c r="K67" s="315">
        <v>731</v>
      </c>
      <c r="L67" s="315">
        <v>112.3</v>
      </c>
      <c r="M67" s="315">
        <v>66</v>
      </c>
      <c r="N67" s="315">
        <v>30</v>
      </c>
      <c r="O67" s="315">
        <v>113</v>
      </c>
      <c r="P67" s="315">
        <v>216</v>
      </c>
      <c r="Q67" s="317">
        <v>22163</v>
      </c>
      <c r="R67" s="315">
        <v>67.5</v>
      </c>
      <c r="S67" s="315">
        <v>47</v>
      </c>
      <c r="T67" s="315">
        <v>21</v>
      </c>
      <c r="U67" s="315">
        <v>88</v>
      </c>
      <c r="V67" s="315">
        <v>133</v>
      </c>
      <c r="W67" s="317">
        <v>3032</v>
      </c>
      <c r="X67" s="315">
        <v>59.8</v>
      </c>
      <c r="Y67" s="315">
        <v>47</v>
      </c>
      <c r="Z67" s="315">
        <v>20</v>
      </c>
      <c r="AA67" s="315">
        <v>86</v>
      </c>
      <c r="AB67" s="315">
        <v>127</v>
      </c>
    </row>
    <row r="68" spans="1:28" ht="12.75" customHeight="1" x14ac:dyDescent="0.25">
      <c r="A68" s="454"/>
      <c r="B68" s="448"/>
      <c r="C68" s="307" t="s">
        <v>169</v>
      </c>
      <c r="D68" s="343" t="s">
        <v>170</v>
      </c>
      <c r="E68" s="315">
        <v>3</v>
      </c>
      <c r="F68" s="315">
        <v>73.7</v>
      </c>
      <c r="G68" s="315">
        <v>53</v>
      </c>
      <c r="H68" s="315">
        <v>13</v>
      </c>
      <c r="I68" s="315">
        <v>155</v>
      </c>
      <c r="J68" s="315">
        <v>155</v>
      </c>
      <c r="K68" s="315">
        <v>685</v>
      </c>
      <c r="L68" s="315">
        <v>78.400000000000006</v>
      </c>
      <c r="M68" s="315">
        <v>49</v>
      </c>
      <c r="N68" s="315">
        <v>24</v>
      </c>
      <c r="O68" s="315">
        <v>76</v>
      </c>
      <c r="P68" s="315">
        <v>126</v>
      </c>
      <c r="Q68" s="317">
        <v>5111</v>
      </c>
      <c r="R68" s="315">
        <v>92.2</v>
      </c>
      <c r="S68" s="315">
        <v>65</v>
      </c>
      <c r="T68" s="315">
        <v>36</v>
      </c>
      <c r="U68" s="315">
        <v>105</v>
      </c>
      <c r="V68" s="315">
        <v>180</v>
      </c>
      <c r="W68" s="315">
        <v>257</v>
      </c>
      <c r="X68" s="315">
        <v>84.1</v>
      </c>
      <c r="Y68" s="315">
        <v>44</v>
      </c>
      <c r="Z68" s="315">
        <v>25</v>
      </c>
      <c r="AA68" s="315">
        <v>101</v>
      </c>
      <c r="AB68" s="315">
        <v>167</v>
      </c>
    </row>
    <row r="69" spans="1:28" x14ac:dyDescent="0.25">
      <c r="A69" s="454"/>
      <c r="B69" s="448"/>
      <c r="C69" s="307" t="s">
        <v>171</v>
      </c>
      <c r="D69" s="343" t="s">
        <v>172</v>
      </c>
      <c r="E69" s="315">
        <v>386</v>
      </c>
      <c r="F69" s="315">
        <v>395.8</v>
      </c>
      <c r="G69" s="315">
        <v>230</v>
      </c>
      <c r="H69" s="315">
        <v>115</v>
      </c>
      <c r="I69" s="315">
        <v>527</v>
      </c>
      <c r="J69" s="316">
        <v>1023</v>
      </c>
      <c r="K69" s="317">
        <v>5132</v>
      </c>
      <c r="L69" s="315">
        <v>300.5</v>
      </c>
      <c r="M69" s="315">
        <v>188</v>
      </c>
      <c r="N69" s="315">
        <v>104</v>
      </c>
      <c r="O69" s="315">
        <v>328</v>
      </c>
      <c r="P69" s="315">
        <v>721</v>
      </c>
      <c r="Q69" s="317">
        <v>19570</v>
      </c>
      <c r="R69" s="315">
        <v>206.9</v>
      </c>
      <c r="S69" s="315">
        <v>149</v>
      </c>
      <c r="T69" s="315">
        <v>77</v>
      </c>
      <c r="U69" s="315">
        <v>252</v>
      </c>
      <c r="V69" s="315">
        <v>388.5</v>
      </c>
      <c r="W69" s="315">
        <v>479</v>
      </c>
      <c r="X69" s="315">
        <v>120.3</v>
      </c>
      <c r="Y69" s="315">
        <v>65</v>
      </c>
      <c r="Z69" s="315">
        <v>33</v>
      </c>
      <c r="AA69" s="315">
        <v>145</v>
      </c>
      <c r="AB69" s="315">
        <v>301</v>
      </c>
    </row>
    <row r="70" spans="1:28" x14ac:dyDescent="0.25">
      <c r="A70" s="454"/>
      <c r="B70" s="448"/>
      <c r="C70" s="307" t="s">
        <v>173</v>
      </c>
      <c r="D70" s="343" t="s">
        <v>174</v>
      </c>
      <c r="E70" s="315">
        <v>4</v>
      </c>
      <c r="F70" s="315">
        <v>1810.8</v>
      </c>
      <c r="G70" s="315">
        <v>1634.5</v>
      </c>
      <c r="H70" s="315">
        <v>641</v>
      </c>
      <c r="I70" s="315">
        <v>2980.5</v>
      </c>
      <c r="J70" s="315">
        <v>3954</v>
      </c>
      <c r="K70" s="315">
        <v>888</v>
      </c>
      <c r="L70" s="315">
        <v>1353.2</v>
      </c>
      <c r="M70" s="315">
        <v>565</v>
      </c>
      <c r="N70" s="315">
        <v>270</v>
      </c>
      <c r="O70" s="316">
        <v>1607.5</v>
      </c>
      <c r="P70" s="316">
        <v>3964</v>
      </c>
      <c r="Q70" s="317">
        <v>1159</v>
      </c>
      <c r="R70" s="315">
        <v>651</v>
      </c>
      <c r="S70" s="315">
        <v>267</v>
      </c>
      <c r="T70" s="315">
        <v>128</v>
      </c>
      <c r="U70" s="315">
        <v>530</v>
      </c>
      <c r="V70" s="315">
        <v>1617</v>
      </c>
      <c r="W70" s="315">
        <v>19</v>
      </c>
      <c r="X70" s="315">
        <v>945.6</v>
      </c>
      <c r="Y70" s="315">
        <v>150</v>
      </c>
      <c r="Z70" s="315">
        <v>29</v>
      </c>
      <c r="AA70" s="315">
        <v>1404</v>
      </c>
      <c r="AB70" s="315">
        <v>3264</v>
      </c>
    </row>
    <row r="71" spans="1:28" x14ac:dyDescent="0.25">
      <c r="A71" s="454"/>
      <c r="B71" s="448"/>
      <c r="C71" s="307" t="s">
        <v>343</v>
      </c>
      <c r="D71" s="343" t="s">
        <v>344</v>
      </c>
      <c r="E71" s="315">
        <v>0</v>
      </c>
      <c r="F71" s="315">
        <v>0</v>
      </c>
      <c r="G71" s="315">
        <v>0</v>
      </c>
      <c r="H71" s="315">
        <v>0</v>
      </c>
      <c r="I71" s="315">
        <v>0</v>
      </c>
      <c r="J71" s="315">
        <v>0</v>
      </c>
      <c r="K71" s="315">
        <v>719</v>
      </c>
      <c r="L71" s="315">
        <v>61.4</v>
      </c>
      <c r="M71" s="315">
        <v>38</v>
      </c>
      <c r="N71" s="315">
        <v>22</v>
      </c>
      <c r="O71" s="315">
        <v>65</v>
      </c>
      <c r="P71" s="315">
        <v>110</v>
      </c>
      <c r="Q71" s="317">
        <v>20428</v>
      </c>
      <c r="R71" s="315">
        <v>82.7</v>
      </c>
      <c r="S71" s="315">
        <v>60</v>
      </c>
      <c r="T71" s="315">
        <v>26</v>
      </c>
      <c r="U71" s="315">
        <v>114</v>
      </c>
      <c r="V71" s="315">
        <v>177</v>
      </c>
      <c r="W71" s="315">
        <v>472</v>
      </c>
      <c r="X71" s="315">
        <v>131.5</v>
      </c>
      <c r="Y71" s="315">
        <v>90</v>
      </c>
      <c r="Z71" s="315">
        <v>40</v>
      </c>
      <c r="AA71" s="315">
        <v>159.5</v>
      </c>
      <c r="AB71" s="315">
        <v>306</v>
      </c>
    </row>
    <row r="72" spans="1:28" ht="26.4" x14ac:dyDescent="0.25">
      <c r="A72" s="454"/>
      <c r="B72" s="343" t="s">
        <v>287</v>
      </c>
      <c r="C72" s="307" t="s">
        <v>177</v>
      </c>
      <c r="D72" s="343" t="s">
        <v>178</v>
      </c>
      <c r="E72" s="315">
        <v>1</v>
      </c>
      <c r="F72" s="315">
        <v>25</v>
      </c>
      <c r="G72" s="315">
        <v>25</v>
      </c>
      <c r="H72" s="315">
        <v>25</v>
      </c>
      <c r="I72" s="315">
        <v>25</v>
      </c>
      <c r="J72" s="315">
        <v>25</v>
      </c>
      <c r="K72" s="315">
        <v>13</v>
      </c>
      <c r="L72" s="315">
        <v>37</v>
      </c>
      <c r="M72" s="315">
        <v>31</v>
      </c>
      <c r="N72" s="315">
        <v>21</v>
      </c>
      <c r="O72" s="315">
        <v>37</v>
      </c>
      <c r="P72" s="315">
        <v>66</v>
      </c>
      <c r="Q72" s="317">
        <v>5399</v>
      </c>
      <c r="R72" s="315">
        <v>60.9</v>
      </c>
      <c r="S72" s="315">
        <v>45</v>
      </c>
      <c r="T72" s="315">
        <v>28</v>
      </c>
      <c r="U72" s="315">
        <v>73</v>
      </c>
      <c r="V72" s="315">
        <v>106</v>
      </c>
      <c r="W72" s="315">
        <v>403</v>
      </c>
      <c r="X72" s="315">
        <v>56.6</v>
      </c>
      <c r="Y72" s="315">
        <v>38</v>
      </c>
      <c r="Z72" s="315">
        <v>21</v>
      </c>
      <c r="AA72" s="315">
        <v>63</v>
      </c>
      <c r="AB72" s="315">
        <v>110</v>
      </c>
    </row>
    <row r="73" spans="1:28" ht="13.8" thickBot="1" x14ac:dyDescent="0.3">
      <c r="A73" s="455"/>
      <c r="B73" s="451" t="s">
        <v>2</v>
      </c>
      <c r="C73" s="451"/>
      <c r="D73" s="451"/>
      <c r="E73" s="318">
        <v>796</v>
      </c>
      <c r="F73" s="318">
        <v>331.8</v>
      </c>
      <c r="G73" s="318">
        <v>146.5</v>
      </c>
      <c r="H73" s="318">
        <v>51</v>
      </c>
      <c r="I73" s="318">
        <v>350.5</v>
      </c>
      <c r="J73" s="318">
        <v>970</v>
      </c>
      <c r="K73" s="319">
        <v>38053</v>
      </c>
      <c r="L73" s="318">
        <v>245.8</v>
      </c>
      <c r="M73" s="318">
        <v>140</v>
      </c>
      <c r="N73" s="318">
        <v>72</v>
      </c>
      <c r="O73" s="318">
        <v>246</v>
      </c>
      <c r="P73" s="318">
        <v>448</v>
      </c>
      <c r="Q73" s="319">
        <v>236385</v>
      </c>
      <c r="R73" s="318">
        <v>137.19999999999999</v>
      </c>
      <c r="S73" s="318">
        <v>93</v>
      </c>
      <c r="T73" s="318">
        <v>43</v>
      </c>
      <c r="U73" s="318">
        <v>173</v>
      </c>
      <c r="V73" s="318">
        <v>275</v>
      </c>
      <c r="W73" s="319">
        <v>49494</v>
      </c>
      <c r="X73" s="318">
        <v>120.1</v>
      </c>
      <c r="Y73" s="318">
        <v>92</v>
      </c>
      <c r="Z73" s="318">
        <v>41</v>
      </c>
      <c r="AA73" s="318">
        <v>168</v>
      </c>
      <c r="AB73" s="318">
        <v>255</v>
      </c>
    </row>
    <row r="74" spans="1:28" ht="12.75" customHeight="1" thickBot="1" x14ac:dyDescent="0.3">
      <c r="A74" s="449" t="s">
        <v>227</v>
      </c>
      <c r="B74" s="450"/>
      <c r="C74" s="450"/>
      <c r="D74" s="450"/>
      <c r="E74" s="111">
        <v>63756</v>
      </c>
      <c r="F74" s="106">
        <v>1076.8</v>
      </c>
      <c r="G74" s="106">
        <v>400</v>
      </c>
      <c r="H74" s="106">
        <v>139</v>
      </c>
      <c r="I74" s="106">
        <v>1354</v>
      </c>
      <c r="J74" s="107">
        <v>2868</v>
      </c>
      <c r="K74" s="111">
        <v>524213</v>
      </c>
      <c r="L74" s="106">
        <v>740.2</v>
      </c>
      <c r="M74" s="106">
        <v>281</v>
      </c>
      <c r="N74" s="106">
        <v>139</v>
      </c>
      <c r="O74" s="106">
        <v>702</v>
      </c>
      <c r="P74" s="107">
        <v>1762</v>
      </c>
      <c r="Q74" s="105">
        <v>1257225</v>
      </c>
      <c r="R74" s="106">
        <v>298.10000000000002</v>
      </c>
      <c r="S74" s="106">
        <v>145</v>
      </c>
      <c r="T74" s="106">
        <v>70</v>
      </c>
      <c r="U74" s="106">
        <v>276</v>
      </c>
      <c r="V74" s="112">
        <v>497</v>
      </c>
      <c r="W74" s="111">
        <v>83113</v>
      </c>
      <c r="X74" s="106">
        <v>173.6</v>
      </c>
      <c r="Y74" s="106">
        <v>104</v>
      </c>
      <c r="Z74" s="106">
        <v>45</v>
      </c>
      <c r="AA74" s="106">
        <v>203</v>
      </c>
      <c r="AB74" s="107">
        <v>350</v>
      </c>
    </row>
    <row r="76" spans="1:28" x14ac:dyDescent="0.25">
      <c r="A76" s="109" t="s">
        <v>302</v>
      </c>
    </row>
    <row r="77" spans="1:28" x14ac:dyDescent="0.25">
      <c r="A77" s="109" t="s">
        <v>303</v>
      </c>
    </row>
    <row r="78" spans="1:28" x14ac:dyDescent="0.25">
      <c r="A78" s="109" t="s">
        <v>304</v>
      </c>
    </row>
  </sheetData>
  <mergeCells count="42">
    <mergeCell ref="A74:D74"/>
    <mergeCell ref="A30:A53"/>
    <mergeCell ref="B73:D73"/>
    <mergeCell ref="B49:B50"/>
    <mergeCell ref="A54:A58"/>
    <mergeCell ref="B53:D53"/>
    <mergeCell ref="B58:D58"/>
    <mergeCell ref="A59:A73"/>
    <mergeCell ref="B47:B48"/>
    <mergeCell ref="B43:B44"/>
    <mergeCell ref="B30:B34"/>
    <mergeCell ref="B35:B39"/>
    <mergeCell ref="B59:B60"/>
    <mergeCell ref="B63:B64"/>
    <mergeCell ref="B67:B71"/>
    <mergeCell ref="B65:B66"/>
    <mergeCell ref="L10:P10"/>
    <mergeCell ref="W9:AB9"/>
    <mergeCell ref="K9:P9"/>
    <mergeCell ref="A12:A29"/>
    <mergeCell ref="B14:B17"/>
    <mergeCell ref="B24:B26"/>
    <mergeCell ref="B27:B28"/>
    <mergeCell ref="B29:D29"/>
    <mergeCell ref="B21:B23"/>
    <mergeCell ref="B18:B20"/>
    <mergeCell ref="A2:U2"/>
    <mergeCell ref="A4:U4"/>
    <mergeCell ref="A8:A11"/>
    <mergeCell ref="B8:B11"/>
    <mergeCell ref="C8:C11"/>
    <mergeCell ref="D8:D11"/>
    <mergeCell ref="E8:AB8"/>
    <mergeCell ref="E9:J9"/>
    <mergeCell ref="F10:J10"/>
    <mergeCell ref="Q10:Q11"/>
    <mergeCell ref="E10:E11"/>
    <mergeCell ref="R10:V10"/>
    <mergeCell ref="W10:W11"/>
    <mergeCell ref="X10:AB10"/>
    <mergeCell ref="Q9:V9"/>
    <mergeCell ref="K10:K11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3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4"/>
  <sheetViews>
    <sheetView topLeftCell="A46" zoomScaleNormal="100" zoomScaleSheetLayoutView="100" workbookViewId="0">
      <selection activeCell="C54" sqref="C54:D54"/>
    </sheetView>
  </sheetViews>
  <sheetFormatPr defaultRowHeight="13.2" x14ac:dyDescent="0.25"/>
  <cols>
    <col min="1" max="2" width="12" customWidth="1"/>
    <col min="3" max="3" width="7.33203125" bestFit="1" customWidth="1"/>
    <col min="4" max="4" width="34.44140625" customWidth="1"/>
    <col min="5" max="5" width="10.109375" bestFit="1" customWidth="1"/>
    <col min="6" max="6" width="7.6640625" customWidth="1"/>
    <col min="7" max="7" width="8.6640625" customWidth="1"/>
    <col min="8" max="8" width="8" bestFit="1" customWidth="1"/>
    <col min="9" max="9" width="7.33203125" bestFit="1" customWidth="1"/>
    <col min="10" max="10" width="7.6640625" customWidth="1"/>
    <col min="11" max="11" width="7.88671875" bestFit="1" customWidth="1"/>
    <col min="12" max="12" width="8" bestFit="1" customWidth="1"/>
    <col min="13" max="13" width="7.33203125" bestFit="1" customWidth="1"/>
    <col min="14" max="14" width="7.6640625" customWidth="1"/>
    <col min="15" max="15" width="7.88671875" bestFit="1" customWidth="1"/>
    <col min="16" max="16" width="8" bestFit="1" customWidth="1"/>
    <col min="17" max="17" width="7.33203125" bestFit="1" customWidth="1"/>
    <col min="18" max="18" width="7.6640625" customWidth="1"/>
    <col min="19" max="19" width="7.88671875" bestFit="1" customWidth="1"/>
    <col min="20" max="20" width="8" bestFit="1" customWidth="1"/>
    <col min="21" max="21" width="7.33203125" bestFit="1" customWidth="1"/>
    <col min="22" max="22" width="7.6640625" customWidth="1"/>
    <col min="23" max="23" width="7.88671875" bestFit="1" customWidth="1"/>
    <col min="24" max="24" width="8" bestFit="1" customWidth="1"/>
    <col min="25" max="25" width="10.109375" bestFit="1" customWidth="1"/>
  </cols>
  <sheetData>
    <row r="1" spans="1:25" x14ac:dyDescent="0.25">
      <c r="A1" s="3"/>
      <c r="B1" s="3"/>
      <c r="C1" s="3"/>
      <c r="D1" s="3"/>
      <c r="E1" s="3"/>
      <c r="F1" s="70"/>
      <c r="H1" s="70"/>
    </row>
    <row r="2" spans="1:25" x14ac:dyDescent="0.25">
      <c r="A2" s="463" t="s">
        <v>403</v>
      </c>
      <c r="B2" s="463"/>
      <c r="C2" s="463"/>
      <c r="D2" s="463"/>
      <c r="E2" s="463"/>
      <c r="F2" s="463"/>
      <c r="G2" s="463"/>
      <c r="H2" s="463"/>
      <c r="I2" s="463"/>
      <c r="J2" s="463"/>
    </row>
    <row r="3" spans="1:25" x14ac:dyDescent="0.25">
      <c r="A3" s="3"/>
      <c r="B3" s="3"/>
      <c r="C3" s="11"/>
      <c r="D3" s="11"/>
      <c r="E3" s="11"/>
      <c r="F3" s="70"/>
      <c r="H3" s="70"/>
    </row>
    <row r="4" spans="1:25" x14ac:dyDescent="0.25">
      <c r="A4" s="392" t="s">
        <v>61</v>
      </c>
      <c r="B4" s="392"/>
      <c r="C4" s="392"/>
      <c r="D4" s="392"/>
      <c r="E4" s="392"/>
      <c r="F4" s="392"/>
      <c r="G4" s="392"/>
      <c r="H4" s="392"/>
      <c r="I4" s="392"/>
      <c r="J4" s="392"/>
    </row>
    <row r="5" spans="1:25" x14ac:dyDescent="0.25">
      <c r="F5" s="70"/>
      <c r="H5" s="70"/>
    </row>
    <row r="6" spans="1:25" x14ac:dyDescent="0.25">
      <c r="A6" s="1" t="s">
        <v>305</v>
      </c>
      <c r="B6" s="1"/>
      <c r="F6" s="70"/>
      <c r="H6" s="70"/>
    </row>
    <row r="7" spans="1:25" ht="13.8" thickBot="1" x14ac:dyDescent="0.3"/>
    <row r="8" spans="1:25" ht="14.4" x14ac:dyDescent="0.3">
      <c r="A8" s="489" t="s">
        <v>293</v>
      </c>
      <c r="B8" s="492" t="s">
        <v>7</v>
      </c>
      <c r="C8" s="492" t="s">
        <v>56</v>
      </c>
      <c r="D8" s="492" t="s">
        <v>243</v>
      </c>
      <c r="E8" s="488" t="s">
        <v>314</v>
      </c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  <c r="R8" s="488"/>
      <c r="S8" s="488"/>
      <c r="T8" s="488"/>
      <c r="U8" s="488"/>
      <c r="V8" s="488"/>
      <c r="W8" s="488"/>
      <c r="X8" s="488"/>
      <c r="Y8" s="495" t="s">
        <v>2</v>
      </c>
    </row>
    <row r="9" spans="1:25" ht="12.75" customHeight="1" x14ac:dyDescent="0.25">
      <c r="A9" s="490"/>
      <c r="B9" s="493"/>
      <c r="C9" s="493"/>
      <c r="D9" s="493"/>
      <c r="E9" s="487" t="s">
        <v>306</v>
      </c>
      <c r="F9" s="487"/>
      <c r="G9" s="487"/>
      <c r="H9" s="487"/>
      <c r="I9" s="487" t="s">
        <v>307</v>
      </c>
      <c r="J9" s="487"/>
      <c r="K9" s="487"/>
      <c r="L9" s="487"/>
      <c r="M9" s="487" t="s">
        <v>308</v>
      </c>
      <c r="N9" s="487"/>
      <c r="O9" s="487"/>
      <c r="P9" s="487"/>
      <c r="Q9" s="487" t="s">
        <v>309</v>
      </c>
      <c r="R9" s="487"/>
      <c r="S9" s="487"/>
      <c r="T9" s="487"/>
      <c r="U9" s="487" t="s">
        <v>310</v>
      </c>
      <c r="V9" s="487"/>
      <c r="W9" s="487"/>
      <c r="X9" s="487"/>
      <c r="Y9" s="496"/>
    </row>
    <row r="10" spans="1:25" ht="26.25" customHeight="1" x14ac:dyDescent="0.25">
      <c r="A10" s="490"/>
      <c r="B10" s="493"/>
      <c r="C10" s="493"/>
      <c r="D10" s="493"/>
      <c r="E10" s="486" t="s">
        <v>311</v>
      </c>
      <c r="F10" s="486"/>
      <c r="G10" s="485" t="s">
        <v>315</v>
      </c>
      <c r="H10" s="485"/>
      <c r="I10" s="486" t="s">
        <v>311</v>
      </c>
      <c r="J10" s="486"/>
      <c r="K10" s="485" t="s">
        <v>315</v>
      </c>
      <c r="L10" s="485"/>
      <c r="M10" s="486" t="s">
        <v>311</v>
      </c>
      <c r="N10" s="486"/>
      <c r="O10" s="485" t="s">
        <v>315</v>
      </c>
      <c r="P10" s="485"/>
      <c r="Q10" s="486" t="s">
        <v>311</v>
      </c>
      <c r="R10" s="486"/>
      <c r="S10" s="485" t="s">
        <v>315</v>
      </c>
      <c r="T10" s="485"/>
      <c r="U10" s="486" t="s">
        <v>311</v>
      </c>
      <c r="V10" s="486"/>
      <c r="W10" s="485" t="s">
        <v>315</v>
      </c>
      <c r="X10" s="485"/>
      <c r="Y10" s="496"/>
    </row>
    <row r="11" spans="1:25" ht="27" thickBot="1" x14ac:dyDescent="0.3">
      <c r="A11" s="491"/>
      <c r="B11" s="494"/>
      <c r="C11" s="494"/>
      <c r="D11" s="494"/>
      <c r="E11" s="132" t="s">
        <v>203</v>
      </c>
      <c r="F11" s="132" t="s">
        <v>312</v>
      </c>
      <c r="G11" s="133" t="s">
        <v>203</v>
      </c>
      <c r="H11" s="133" t="s">
        <v>313</v>
      </c>
      <c r="I11" s="132" t="s">
        <v>203</v>
      </c>
      <c r="J11" s="132" t="s">
        <v>312</v>
      </c>
      <c r="K11" s="133" t="s">
        <v>203</v>
      </c>
      <c r="L11" s="133" t="s">
        <v>313</v>
      </c>
      <c r="M11" s="132" t="s">
        <v>203</v>
      </c>
      <c r="N11" s="132" t="s">
        <v>312</v>
      </c>
      <c r="O11" s="133" t="s">
        <v>203</v>
      </c>
      <c r="P11" s="133" t="s">
        <v>313</v>
      </c>
      <c r="Q11" s="132" t="s">
        <v>203</v>
      </c>
      <c r="R11" s="132" t="s">
        <v>312</v>
      </c>
      <c r="S11" s="133" t="s">
        <v>203</v>
      </c>
      <c r="T11" s="133" t="s">
        <v>313</v>
      </c>
      <c r="U11" s="132" t="s">
        <v>203</v>
      </c>
      <c r="V11" s="132" t="s">
        <v>312</v>
      </c>
      <c r="W11" s="133" t="s">
        <v>203</v>
      </c>
      <c r="X11" s="133" t="s">
        <v>313</v>
      </c>
      <c r="Y11" s="337" t="s">
        <v>203</v>
      </c>
    </row>
    <row r="12" spans="1:25" ht="14.4" x14ac:dyDescent="0.3">
      <c r="A12" s="470" t="s">
        <v>228</v>
      </c>
      <c r="B12" s="308" t="s">
        <v>347</v>
      </c>
      <c r="C12" s="309" t="s">
        <v>124</v>
      </c>
      <c r="D12" s="308" t="s">
        <v>33</v>
      </c>
      <c r="E12" s="331">
        <v>22215</v>
      </c>
      <c r="F12" s="332">
        <v>92.385429999999999</v>
      </c>
      <c r="G12" s="333">
        <v>1838</v>
      </c>
      <c r="H12" s="334">
        <v>8.2736900000000002</v>
      </c>
      <c r="I12" s="335">
        <v>596</v>
      </c>
      <c r="J12" s="332">
        <v>2.47858</v>
      </c>
      <c r="K12" s="336">
        <v>197</v>
      </c>
      <c r="L12" s="334">
        <v>33.053690000000003</v>
      </c>
      <c r="M12" s="331">
        <v>769</v>
      </c>
      <c r="N12" s="332">
        <v>3.1980400000000002</v>
      </c>
      <c r="O12" s="336">
        <v>443</v>
      </c>
      <c r="P12" s="334">
        <v>57.607280000000003</v>
      </c>
      <c r="Q12" s="335">
        <v>262</v>
      </c>
      <c r="R12" s="332">
        <v>1.08958</v>
      </c>
      <c r="S12" s="336">
        <v>212</v>
      </c>
      <c r="T12" s="334">
        <v>80.916030000000006</v>
      </c>
      <c r="U12" s="335">
        <v>204</v>
      </c>
      <c r="V12" s="332">
        <v>0.84836999999999996</v>
      </c>
      <c r="W12" s="336">
        <v>167</v>
      </c>
      <c r="X12" s="334">
        <v>81.862750000000005</v>
      </c>
      <c r="Y12" s="310">
        <v>24046</v>
      </c>
    </row>
    <row r="13" spans="1:25" ht="14.4" x14ac:dyDescent="0.3">
      <c r="A13" s="454"/>
      <c r="B13" s="343" t="s">
        <v>350</v>
      </c>
      <c r="C13" s="307" t="s">
        <v>130</v>
      </c>
      <c r="D13" s="343" t="s">
        <v>402</v>
      </c>
      <c r="E13" s="325">
        <v>12465</v>
      </c>
      <c r="F13" s="327">
        <v>80.440110000000004</v>
      </c>
      <c r="G13" s="328">
        <v>837</v>
      </c>
      <c r="H13" s="329">
        <v>6.7148000000000003</v>
      </c>
      <c r="I13" s="326">
        <v>913</v>
      </c>
      <c r="J13" s="327">
        <v>5.8918400000000002</v>
      </c>
      <c r="K13" s="330">
        <v>130</v>
      </c>
      <c r="L13" s="329">
        <v>14.238770000000001</v>
      </c>
      <c r="M13" s="325">
        <v>1071</v>
      </c>
      <c r="N13" s="327">
        <v>6.9114599999999999</v>
      </c>
      <c r="O13" s="330">
        <v>244</v>
      </c>
      <c r="P13" s="329">
        <v>22.782450000000001</v>
      </c>
      <c r="Q13" s="326">
        <v>459</v>
      </c>
      <c r="R13" s="327">
        <v>2.9620500000000001</v>
      </c>
      <c r="S13" s="330">
        <v>144</v>
      </c>
      <c r="T13" s="329">
        <v>31.37255</v>
      </c>
      <c r="U13" s="326">
        <v>588</v>
      </c>
      <c r="V13" s="327">
        <v>3.79453</v>
      </c>
      <c r="W13" s="330">
        <v>249</v>
      </c>
      <c r="X13" s="329">
        <v>42.346939999999996</v>
      </c>
      <c r="Y13" s="305">
        <v>15496</v>
      </c>
    </row>
    <row r="14" spans="1:25" ht="14.4" x14ac:dyDescent="0.3">
      <c r="A14" s="454"/>
      <c r="B14" s="448" t="s">
        <v>351</v>
      </c>
      <c r="C14" s="307" t="s">
        <v>131</v>
      </c>
      <c r="D14" s="343" t="s">
        <v>25</v>
      </c>
      <c r="E14" s="325">
        <v>17570</v>
      </c>
      <c r="F14" s="327">
        <v>81.957269999999994</v>
      </c>
      <c r="G14" s="328">
        <v>1798</v>
      </c>
      <c r="H14" s="329">
        <v>10.23335</v>
      </c>
      <c r="I14" s="325">
        <v>1526</v>
      </c>
      <c r="J14" s="327">
        <v>7.1181999999999999</v>
      </c>
      <c r="K14" s="330">
        <v>253</v>
      </c>
      <c r="L14" s="329">
        <v>16.57929</v>
      </c>
      <c r="M14" s="326">
        <v>1092</v>
      </c>
      <c r="N14" s="327">
        <v>5.0937599999999996</v>
      </c>
      <c r="O14" s="330">
        <v>333</v>
      </c>
      <c r="P14" s="329">
        <v>30.494509999999998</v>
      </c>
      <c r="Q14" s="326">
        <v>458</v>
      </c>
      <c r="R14" s="327">
        <v>2.13639</v>
      </c>
      <c r="S14" s="330">
        <v>232</v>
      </c>
      <c r="T14" s="329">
        <v>50.65502</v>
      </c>
      <c r="U14" s="326">
        <v>792</v>
      </c>
      <c r="V14" s="327">
        <v>3.6943700000000002</v>
      </c>
      <c r="W14" s="330">
        <v>486</v>
      </c>
      <c r="X14" s="329">
        <v>61.363639999999997</v>
      </c>
      <c r="Y14" s="305">
        <v>21438</v>
      </c>
    </row>
    <row r="15" spans="1:25" ht="14.4" x14ac:dyDescent="0.3">
      <c r="A15" s="454"/>
      <c r="B15" s="448"/>
      <c r="C15" s="307" t="s">
        <v>132</v>
      </c>
      <c r="D15" s="343" t="s">
        <v>106</v>
      </c>
      <c r="E15" s="325">
        <v>16339</v>
      </c>
      <c r="F15" s="327">
        <v>90.40558</v>
      </c>
      <c r="G15" s="328">
        <v>1101</v>
      </c>
      <c r="H15" s="329">
        <v>6.73848</v>
      </c>
      <c r="I15" s="326">
        <v>580</v>
      </c>
      <c r="J15" s="327">
        <v>3.2092100000000001</v>
      </c>
      <c r="K15" s="330">
        <v>109</v>
      </c>
      <c r="L15" s="329">
        <v>18.793099999999999</v>
      </c>
      <c r="M15" s="326">
        <v>614</v>
      </c>
      <c r="N15" s="327">
        <v>3.3973300000000002</v>
      </c>
      <c r="O15" s="330">
        <v>209</v>
      </c>
      <c r="P15" s="329">
        <v>34.039090000000002</v>
      </c>
      <c r="Q15" s="326">
        <v>217</v>
      </c>
      <c r="R15" s="327">
        <v>1.20069</v>
      </c>
      <c r="S15" s="330">
        <v>93</v>
      </c>
      <c r="T15" s="329">
        <v>42.857140000000001</v>
      </c>
      <c r="U15" s="326">
        <v>323</v>
      </c>
      <c r="V15" s="327">
        <v>1.7871999999999999</v>
      </c>
      <c r="W15" s="330">
        <v>158</v>
      </c>
      <c r="X15" s="329">
        <v>48.916409999999999</v>
      </c>
      <c r="Y15" s="305">
        <v>18073</v>
      </c>
    </row>
    <row r="16" spans="1:25" ht="14.4" x14ac:dyDescent="0.3">
      <c r="A16" s="454"/>
      <c r="B16" s="448"/>
      <c r="C16" s="307" t="s">
        <v>133</v>
      </c>
      <c r="D16" s="343" t="s">
        <v>27</v>
      </c>
      <c r="E16" s="325">
        <v>27917</v>
      </c>
      <c r="F16" s="327">
        <v>87.431880000000007</v>
      </c>
      <c r="G16" s="328">
        <v>2445</v>
      </c>
      <c r="H16" s="329">
        <v>8.7581000000000007</v>
      </c>
      <c r="I16" s="325">
        <v>1966</v>
      </c>
      <c r="J16" s="327">
        <v>6.1572199999999997</v>
      </c>
      <c r="K16" s="330">
        <v>349</v>
      </c>
      <c r="L16" s="329">
        <v>17.75178</v>
      </c>
      <c r="M16" s="325">
        <v>1411</v>
      </c>
      <c r="N16" s="327">
        <v>4.4190399999999999</v>
      </c>
      <c r="O16" s="330">
        <v>566</v>
      </c>
      <c r="P16" s="329">
        <v>40.113390000000003</v>
      </c>
      <c r="Q16" s="326">
        <v>394</v>
      </c>
      <c r="R16" s="327">
        <v>1.2339500000000001</v>
      </c>
      <c r="S16" s="330">
        <v>232</v>
      </c>
      <c r="T16" s="329">
        <v>58.883249999999997</v>
      </c>
      <c r="U16" s="326">
        <v>242</v>
      </c>
      <c r="V16" s="327">
        <v>0.75790999999999997</v>
      </c>
      <c r="W16" s="330">
        <v>165</v>
      </c>
      <c r="X16" s="329">
        <v>68.181820000000002</v>
      </c>
      <c r="Y16" s="305">
        <v>31930</v>
      </c>
    </row>
    <row r="17" spans="1:25" ht="14.4" x14ac:dyDescent="0.3">
      <c r="A17" s="454"/>
      <c r="B17" s="448"/>
      <c r="C17" s="307" t="s">
        <v>134</v>
      </c>
      <c r="D17" s="343" t="s">
        <v>28</v>
      </c>
      <c r="E17" s="325">
        <v>6242</v>
      </c>
      <c r="F17" s="327">
        <v>82.653599999999997</v>
      </c>
      <c r="G17" s="330">
        <v>589</v>
      </c>
      <c r="H17" s="329">
        <v>9.4360800000000005</v>
      </c>
      <c r="I17" s="326">
        <v>345</v>
      </c>
      <c r="J17" s="327">
        <v>4.5683299999999996</v>
      </c>
      <c r="K17" s="330">
        <v>103</v>
      </c>
      <c r="L17" s="329">
        <v>29.855070000000001</v>
      </c>
      <c r="M17" s="326">
        <v>452</v>
      </c>
      <c r="N17" s="327">
        <v>5.9851700000000001</v>
      </c>
      <c r="O17" s="330">
        <v>150</v>
      </c>
      <c r="P17" s="329">
        <v>33.185839999999999</v>
      </c>
      <c r="Q17" s="326">
        <v>184</v>
      </c>
      <c r="R17" s="327">
        <v>2.4364400000000002</v>
      </c>
      <c r="S17" s="330">
        <v>94</v>
      </c>
      <c r="T17" s="329">
        <v>51.086959999999998</v>
      </c>
      <c r="U17" s="326">
        <v>329</v>
      </c>
      <c r="V17" s="327">
        <v>4.3564600000000002</v>
      </c>
      <c r="W17" s="330">
        <v>177</v>
      </c>
      <c r="X17" s="329">
        <v>53.799390000000002</v>
      </c>
      <c r="Y17" s="305">
        <v>7552</v>
      </c>
    </row>
    <row r="18" spans="1:25" ht="14.4" x14ac:dyDescent="0.3">
      <c r="A18" s="454"/>
      <c r="B18" s="451" t="s">
        <v>352</v>
      </c>
      <c r="C18" s="307" t="s">
        <v>137</v>
      </c>
      <c r="D18" s="343" t="s">
        <v>26</v>
      </c>
      <c r="E18" s="325">
        <v>18693</v>
      </c>
      <c r="F18" s="327">
        <v>77.673900000000003</v>
      </c>
      <c r="G18" s="328">
        <v>2098</v>
      </c>
      <c r="H18" s="329">
        <v>11.22345</v>
      </c>
      <c r="I18" s="325">
        <v>2316</v>
      </c>
      <c r="J18" s="327">
        <v>9.6235400000000002</v>
      </c>
      <c r="K18" s="330">
        <v>453</v>
      </c>
      <c r="L18" s="329">
        <v>19.55959</v>
      </c>
      <c r="M18" s="325">
        <v>1663</v>
      </c>
      <c r="N18" s="327">
        <v>6.9101600000000003</v>
      </c>
      <c r="O18" s="330">
        <v>703</v>
      </c>
      <c r="P18" s="329">
        <v>42.273000000000003</v>
      </c>
      <c r="Q18" s="326">
        <v>715</v>
      </c>
      <c r="R18" s="327">
        <v>2.9710000000000001</v>
      </c>
      <c r="S18" s="330">
        <v>453</v>
      </c>
      <c r="T18" s="329">
        <v>63.356639999999999</v>
      </c>
      <c r="U18" s="326">
        <v>679</v>
      </c>
      <c r="V18" s="327">
        <v>2.8214100000000002</v>
      </c>
      <c r="W18" s="330">
        <v>503</v>
      </c>
      <c r="X18" s="329">
        <v>74.079530000000005</v>
      </c>
      <c r="Y18" s="305">
        <v>24066</v>
      </c>
    </row>
    <row r="19" spans="1:25" ht="14.4" x14ac:dyDescent="0.3">
      <c r="A19" s="454"/>
      <c r="B19" s="452"/>
      <c r="C19" s="307" t="s">
        <v>139</v>
      </c>
      <c r="D19" s="343" t="s">
        <v>19</v>
      </c>
      <c r="E19" s="325">
        <v>18440</v>
      </c>
      <c r="F19" s="327">
        <v>85.236199999999997</v>
      </c>
      <c r="G19" s="328">
        <v>1618</v>
      </c>
      <c r="H19" s="329">
        <v>8.7744</v>
      </c>
      <c r="I19" s="325">
        <v>1055</v>
      </c>
      <c r="J19" s="327">
        <v>4.8765799999999997</v>
      </c>
      <c r="K19" s="330">
        <v>192</v>
      </c>
      <c r="L19" s="329">
        <v>18.19905</v>
      </c>
      <c r="M19" s="325">
        <v>1312</v>
      </c>
      <c r="N19" s="327">
        <v>6.0645300000000004</v>
      </c>
      <c r="O19" s="330">
        <v>371</v>
      </c>
      <c r="P19" s="329">
        <v>28.277439999999999</v>
      </c>
      <c r="Q19" s="326">
        <v>446</v>
      </c>
      <c r="R19" s="327">
        <v>2.0615700000000001</v>
      </c>
      <c r="S19" s="330">
        <v>231</v>
      </c>
      <c r="T19" s="329">
        <v>51.79372</v>
      </c>
      <c r="U19" s="326">
        <v>381</v>
      </c>
      <c r="V19" s="327">
        <v>1.76112</v>
      </c>
      <c r="W19" s="330">
        <v>284</v>
      </c>
      <c r="X19" s="329">
        <v>74.540679999999995</v>
      </c>
      <c r="Y19" s="305">
        <v>21634</v>
      </c>
    </row>
    <row r="20" spans="1:25" ht="14.4" x14ac:dyDescent="0.3">
      <c r="A20" s="454"/>
      <c r="B20" s="453"/>
      <c r="C20" s="307" t="s">
        <v>389</v>
      </c>
      <c r="D20" s="343" t="s">
        <v>388</v>
      </c>
      <c r="E20" s="325">
        <v>34022</v>
      </c>
      <c r="F20" s="327">
        <v>87.229190000000003</v>
      </c>
      <c r="G20" s="328">
        <v>3657</v>
      </c>
      <c r="H20" s="329">
        <v>10.74893</v>
      </c>
      <c r="I20" s="325">
        <v>1771</v>
      </c>
      <c r="J20" s="327">
        <v>4.54068</v>
      </c>
      <c r="K20" s="330">
        <v>488</v>
      </c>
      <c r="L20" s="329">
        <v>27.555050000000001</v>
      </c>
      <c r="M20" s="326">
        <v>1540</v>
      </c>
      <c r="N20" s="327">
        <v>3.94841</v>
      </c>
      <c r="O20" s="330">
        <v>963</v>
      </c>
      <c r="P20" s="329">
        <v>62.532470000000004</v>
      </c>
      <c r="Q20" s="326">
        <v>757</v>
      </c>
      <c r="R20" s="327">
        <v>1.9408799999999999</v>
      </c>
      <c r="S20" s="330">
        <v>658</v>
      </c>
      <c r="T20" s="329">
        <v>86.922060000000002</v>
      </c>
      <c r="U20" s="326">
        <v>913</v>
      </c>
      <c r="V20" s="327">
        <v>2.3408500000000001</v>
      </c>
      <c r="W20" s="330">
        <v>763</v>
      </c>
      <c r="X20" s="329">
        <v>83.570650000000001</v>
      </c>
      <c r="Y20" s="305">
        <v>39003</v>
      </c>
    </row>
    <row r="21" spans="1:25" ht="14.4" x14ac:dyDescent="0.3">
      <c r="A21" s="454"/>
      <c r="B21" s="448" t="s">
        <v>282</v>
      </c>
      <c r="C21" s="307" t="s">
        <v>140</v>
      </c>
      <c r="D21" s="343" t="s">
        <v>17</v>
      </c>
      <c r="E21" s="325">
        <v>6218</v>
      </c>
      <c r="F21" s="327">
        <v>99.807379999999995</v>
      </c>
      <c r="G21" s="330">
        <v>987</v>
      </c>
      <c r="H21" s="329">
        <v>15.87327</v>
      </c>
      <c r="I21" s="326">
        <v>9</v>
      </c>
      <c r="J21" s="327">
        <v>0.14446000000000001</v>
      </c>
      <c r="K21" s="330">
        <v>6</v>
      </c>
      <c r="L21" s="329">
        <v>66.666669999999996</v>
      </c>
      <c r="M21" s="326">
        <v>3</v>
      </c>
      <c r="N21" s="327">
        <v>4.8149999999999998E-2</v>
      </c>
      <c r="O21" s="330">
        <v>2</v>
      </c>
      <c r="P21" s="329">
        <v>66.666669999999996</v>
      </c>
      <c r="Q21" s="326">
        <v>0</v>
      </c>
      <c r="R21" s="327">
        <v>0</v>
      </c>
      <c r="S21" s="330">
        <v>0</v>
      </c>
      <c r="T21" s="329">
        <v>0</v>
      </c>
      <c r="U21" s="326">
        <v>0</v>
      </c>
      <c r="V21" s="327">
        <v>0</v>
      </c>
      <c r="W21" s="330">
        <v>0</v>
      </c>
      <c r="X21" s="329">
        <v>0</v>
      </c>
      <c r="Y21" s="305">
        <v>6230</v>
      </c>
    </row>
    <row r="22" spans="1:25" ht="14.4" x14ac:dyDescent="0.3">
      <c r="A22" s="454"/>
      <c r="B22" s="448"/>
      <c r="C22" s="307" t="s">
        <v>141</v>
      </c>
      <c r="D22" s="343" t="s">
        <v>18</v>
      </c>
      <c r="E22" s="325">
        <v>14024</v>
      </c>
      <c r="F22" s="327">
        <v>91.361559999999997</v>
      </c>
      <c r="G22" s="328">
        <v>1537</v>
      </c>
      <c r="H22" s="329">
        <v>10.95978</v>
      </c>
      <c r="I22" s="326">
        <v>772</v>
      </c>
      <c r="J22" s="327">
        <v>5.0293200000000002</v>
      </c>
      <c r="K22" s="330">
        <v>166</v>
      </c>
      <c r="L22" s="329">
        <v>21.502590000000001</v>
      </c>
      <c r="M22" s="326">
        <v>370</v>
      </c>
      <c r="N22" s="327">
        <v>2.4104199999999998</v>
      </c>
      <c r="O22" s="330">
        <v>132</v>
      </c>
      <c r="P22" s="329">
        <v>35.67568</v>
      </c>
      <c r="Q22" s="326">
        <v>115</v>
      </c>
      <c r="R22" s="327">
        <v>0.74919000000000002</v>
      </c>
      <c r="S22" s="330">
        <v>71</v>
      </c>
      <c r="T22" s="329">
        <v>61.739130000000003</v>
      </c>
      <c r="U22" s="326">
        <v>69</v>
      </c>
      <c r="V22" s="327">
        <v>0.44951000000000002</v>
      </c>
      <c r="W22" s="330">
        <v>44</v>
      </c>
      <c r="X22" s="329">
        <v>63.768120000000003</v>
      </c>
      <c r="Y22" s="305">
        <v>15350</v>
      </c>
    </row>
    <row r="23" spans="1:25" ht="14.4" x14ac:dyDescent="0.3">
      <c r="A23" s="454"/>
      <c r="B23" s="448"/>
      <c r="C23" s="307" t="s">
        <v>142</v>
      </c>
      <c r="D23" s="343" t="s">
        <v>20</v>
      </c>
      <c r="E23" s="325">
        <v>16171</v>
      </c>
      <c r="F23" s="327">
        <v>93.658060000000006</v>
      </c>
      <c r="G23" s="328">
        <v>1648</v>
      </c>
      <c r="H23" s="329">
        <v>10.191079999999999</v>
      </c>
      <c r="I23" s="326">
        <v>421</v>
      </c>
      <c r="J23" s="327">
        <v>2.43832</v>
      </c>
      <c r="K23" s="330">
        <v>103</v>
      </c>
      <c r="L23" s="329">
        <v>24.46556</v>
      </c>
      <c r="M23" s="326">
        <v>574</v>
      </c>
      <c r="N23" s="327">
        <v>3.3244500000000001</v>
      </c>
      <c r="O23" s="330">
        <v>107</v>
      </c>
      <c r="P23" s="329">
        <v>18.641110000000001</v>
      </c>
      <c r="Q23" s="326">
        <v>86</v>
      </c>
      <c r="R23" s="327">
        <v>0.49808999999999998</v>
      </c>
      <c r="S23" s="330">
        <v>40</v>
      </c>
      <c r="T23" s="329">
        <v>46.511629999999997</v>
      </c>
      <c r="U23" s="326">
        <v>14</v>
      </c>
      <c r="V23" s="327">
        <v>8.1079999999999999E-2</v>
      </c>
      <c r="W23" s="330">
        <v>5</v>
      </c>
      <c r="X23" s="329">
        <v>35.714289999999998</v>
      </c>
      <c r="Y23" s="305">
        <v>17266</v>
      </c>
    </row>
    <row r="24" spans="1:25" ht="14.4" x14ac:dyDescent="0.3">
      <c r="A24" s="454"/>
      <c r="B24" s="448" t="s">
        <v>284</v>
      </c>
      <c r="C24" s="307" t="s">
        <v>144</v>
      </c>
      <c r="D24" s="343" t="s">
        <v>38</v>
      </c>
      <c r="E24" s="325">
        <v>31524</v>
      </c>
      <c r="F24" s="327">
        <v>96.785480000000007</v>
      </c>
      <c r="G24" s="328">
        <v>3689</v>
      </c>
      <c r="H24" s="329">
        <v>11.702199999999999</v>
      </c>
      <c r="I24" s="326">
        <v>668</v>
      </c>
      <c r="J24" s="327">
        <v>2.0508999999999999</v>
      </c>
      <c r="K24" s="330">
        <v>234</v>
      </c>
      <c r="L24" s="329">
        <v>35.029940000000003</v>
      </c>
      <c r="M24" s="326">
        <v>307</v>
      </c>
      <c r="N24" s="327">
        <v>0.94255999999999995</v>
      </c>
      <c r="O24" s="330">
        <v>191</v>
      </c>
      <c r="P24" s="329">
        <v>62.214979999999997</v>
      </c>
      <c r="Q24" s="326">
        <v>66</v>
      </c>
      <c r="R24" s="327">
        <v>0.20263</v>
      </c>
      <c r="S24" s="330">
        <v>47</v>
      </c>
      <c r="T24" s="329">
        <v>71.212119999999999</v>
      </c>
      <c r="U24" s="326">
        <v>6</v>
      </c>
      <c r="V24" s="327">
        <v>1.8419999999999999E-2</v>
      </c>
      <c r="W24" s="330">
        <v>4</v>
      </c>
      <c r="X24" s="329">
        <v>66.666669999999996</v>
      </c>
      <c r="Y24" s="305">
        <v>32571</v>
      </c>
    </row>
    <row r="25" spans="1:25" ht="14.4" x14ac:dyDescent="0.3">
      <c r="A25" s="454"/>
      <c r="B25" s="448"/>
      <c r="C25" s="307" t="s">
        <v>145</v>
      </c>
      <c r="D25" s="343" t="s">
        <v>39</v>
      </c>
      <c r="E25" s="325">
        <v>21625</v>
      </c>
      <c r="F25" s="327">
        <v>98.402799999999999</v>
      </c>
      <c r="G25" s="328">
        <v>3031</v>
      </c>
      <c r="H25" s="329">
        <v>14.01618</v>
      </c>
      <c r="I25" s="326">
        <v>271</v>
      </c>
      <c r="J25" s="327">
        <v>1.23316</v>
      </c>
      <c r="K25" s="330">
        <v>91</v>
      </c>
      <c r="L25" s="329">
        <v>33.579340000000002</v>
      </c>
      <c r="M25" s="326">
        <v>75</v>
      </c>
      <c r="N25" s="327">
        <v>0.34127999999999997</v>
      </c>
      <c r="O25" s="330">
        <v>38</v>
      </c>
      <c r="P25" s="329">
        <v>50.666670000000003</v>
      </c>
      <c r="Q25" s="326">
        <v>4</v>
      </c>
      <c r="R25" s="327">
        <v>1.8200000000000001E-2</v>
      </c>
      <c r="S25" s="330">
        <v>3</v>
      </c>
      <c r="T25" s="329">
        <v>75</v>
      </c>
      <c r="U25" s="326">
        <v>1</v>
      </c>
      <c r="V25" s="327">
        <v>4.5500000000000002E-3</v>
      </c>
      <c r="W25" s="330">
        <v>0</v>
      </c>
      <c r="X25" s="329">
        <v>0</v>
      </c>
      <c r="Y25" s="305">
        <v>21976</v>
      </c>
    </row>
    <row r="26" spans="1:25" ht="14.4" x14ac:dyDescent="0.3">
      <c r="A26" s="454"/>
      <c r="B26" s="448"/>
      <c r="C26" s="307" t="s">
        <v>146</v>
      </c>
      <c r="D26" s="343" t="s">
        <v>42</v>
      </c>
      <c r="E26" s="325">
        <v>37998</v>
      </c>
      <c r="F26" s="327">
        <v>91.663049999999998</v>
      </c>
      <c r="G26" s="328">
        <v>1831</v>
      </c>
      <c r="H26" s="329">
        <v>4.81867</v>
      </c>
      <c r="I26" s="326">
        <v>759</v>
      </c>
      <c r="J26" s="327">
        <v>1.8309500000000001</v>
      </c>
      <c r="K26" s="330">
        <v>180</v>
      </c>
      <c r="L26" s="329">
        <v>23.715420000000002</v>
      </c>
      <c r="M26" s="326">
        <v>1080</v>
      </c>
      <c r="N26" s="327">
        <v>2.6053000000000002</v>
      </c>
      <c r="O26" s="330">
        <v>363</v>
      </c>
      <c r="P26" s="329">
        <v>33.611109999999996</v>
      </c>
      <c r="Q26" s="326">
        <v>576</v>
      </c>
      <c r="R26" s="327">
        <v>1.3894899999999999</v>
      </c>
      <c r="S26" s="330">
        <v>185</v>
      </c>
      <c r="T26" s="329">
        <v>32.11806</v>
      </c>
      <c r="U26" s="326">
        <v>1041</v>
      </c>
      <c r="V26" s="327">
        <v>2.5112199999999998</v>
      </c>
      <c r="W26" s="330">
        <v>318</v>
      </c>
      <c r="X26" s="329">
        <v>30.547550000000001</v>
      </c>
      <c r="Y26" s="305">
        <v>41454</v>
      </c>
    </row>
    <row r="27" spans="1:25" ht="14.25" customHeight="1" x14ac:dyDescent="0.3">
      <c r="A27" s="454"/>
      <c r="B27" s="448" t="s">
        <v>285</v>
      </c>
      <c r="C27" s="307" t="s">
        <v>395</v>
      </c>
      <c r="D27" s="343" t="s">
        <v>43</v>
      </c>
      <c r="E27" s="325">
        <v>25181</v>
      </c>
      <c r="F27" s="327">
        <v>89.925719999999998</v>
      </c>
      <c r="G27" s="328">
        <v>1751</v>
      </c>
      <c r="H27" s="329">
        <v>6.9536600000000002</v>
      </c>
      <c r="I27" s="326">
        <v>956</v>
      </c>
      <c r="J27" s="327">
        <v>3.41404</v>
      </c>
      <c r="K27" s="330">
        <v>223</v>
      </c>
      <c r="L27" s="329">
        <v>23.326360000000001</v>
      </c>
      <c r="M27" s="326">
        <v>1036</v>
      </c>
      <c r="N27" s="327">
        <v>3.6997399999999998</v>
      </c>
      <c r="O27" s="330">
        <v>364</v>
      </c>
      <c r="P27" s="329">
        <v>35.13514</v>
      </c>
      <c r="Q27" s="326">
        <v>523</v>
      </c>
      <c r="R27" s="327">
        <v>1.86772</v>
      </c>
      <c r="S27" s="330">
        <v>304</v>
      </c>
      <c r="T27" s="329">
        <v>58.126199999999997</v>
      </c>
      <c r="U27" s="326">
        <v>306</v>
      </c>
      <c r="V27" s="327">
        <v>1.0927800000000001</v>
      </c>
      <c r="W27" s="330">
        <v>192</v>
      </c>
      <c r="X27" s="329">
        <v>62.745100000000001</v>
      </c>
      <c r="Y27" s="305">
        <v>28002</v>
      </c>
    </row>
    <row r="28" spans="1:25" ht="14.4" x14ac:dyDescent="0.3">
      <c r="A28" s="454"/>
      <c r="B28" s="448"/>
      <c r="C28" s="307" t="s">
        <v>147</v>
      </c>
      <c r="D28" s="343" t="s">
        <v>44</v>
      </c>
      <c r="E28" s="325">
        <v>26345</v>
      </c>
      <c r="F28" s="327">
        <v>85.769630000000006</v>
      </c>
      <c r="G28" s="328">
        <v>2838</v>
      </c>
      <c r="H28" s="329">
        <v>10.77244</v>
      </c>
      <c r="I28" s="325">
        <v>989</v>
      </c>
      <c r="J28" s="327">
        <v>3.2198199999999999</v>
      </c>
      <c r="K28" s="330">
        <v>231</v>
      </c>
      <c r="L28" s="329">
        <v>23.356929999999998</v>
      </c>
      <c r="M28" s="325">
        <v>1330</v>
      </c>
      <c r="N28" s="327">
        <v>4.3299899999999996</v>
      </c>
      <c r="O28" s="330">
        <v>434</v>
      </c>
      <c r="P28" s="329">
        <v>32.63158</v>
      </c>
      <c r="Q28" s="326">
        <v>725</v>
      </c>
      <c r="R28" s="327">
        <v>2.3603299999999998</v>
      </c>
      <c r="S28" s="330">
        <v>312</v>
      </c>
      <c r="T28" s="329">
        <v>43.034480000000002</v>
      </c>
      <c r="U28" s="325">
        <v>1327</v>
      </c>
      <c r="V28" s="327">
        <v>4.3202199999999999</v>
      </c>
      <c r="W28" s="330">
        <v>713</v>
      </c>
      <c r="X28" s="329">
        <v>53.730220000000003</v>
      </c>
      <c r="Y28" s="305">
        <v>30716</v>
      </c>
    </row>
    <row r="29" spans="1:25" ht="14.4" x14ac:dyDescent="0.3">
      <c r="A29" s="454"/>
      <c r="B29" s="448" t="s">
        <v>2</v>
      </c>
      <c r="C29" s="448"/>
      <c r="D29" s="448"/>
      <c r="E29" s="325">
        <v>352989</v>
      </c>
      <c r="F29" s="327">
        <v>88.958250000000007</v>
      </c>
      <c r="G29" s="328">
        <v>33293</v>
      </c>
      <c r="H29" s="329">
        <v>9.4317399999999996</v>
      </c>
      <c r="I29" s="325">
        <v>15913</v>
      </c>
      <c r="J29" s="327">
        <v>4.0103</v>
      </c>
      <c r="K29" s="328">
        <v>3508</v>
      </c>
      <c r="L29" s="329">
        <v>22.04487</v>
      </c>
      <c r="M29" s="325">
        <v>14699</v>
      </c>
      <c r="N29" s="327">
        <v>3.7043599999999999</v>
      </c>
      <c r="O29" s="328">
        <v>5613</v>
      </c>
      <c r="P29" s="329">
        <v>38.18627</v>
      </c>
      <c r="Q29" s="325">
        <v>5987</v>
      </c>
      <c r="R29" s="327">
        <v>1.50881</v>
      </c>
      <c r="S29" s="328">
        <v>3311</v>
      </c>
      <c r="T29" s="329">
        <v>55.303159999999998</v>
      </c>
      <c r="U29" s="325">
        <v>7215</v>
      </c>
      <c r="V29" s="327">
        <v>1.8182799999999999</v>
      </c>
      <c r="W29" s="328">
        <v>4228</v>
      </c>
      <c r="X29" s="329">
        <v>58.600140000000003</v>
      </c>
      <c r="Y29" s="305">
        <v>396803</v>
      </c>
    </row>
    <row r="30" spans="1:25" ht="14.4" x14ac:dyDescent="0.3">
      <c r="A30" s="454" t="s">
        <v>229</v>
      </c>
      <c r="B30" s="448" t="s">
        <v>347</v>
      </c>
      <c r="C30" s="307" t="s">
        <v>383</v>
      </c>
      <c r="D30" s="343" t="s">
        <v>59</v>
      </c>
      <c r="E30" s="325">
        <v>30037</v>
      </c>
      <c r="F30" s="327">
        <v>85.568190000000001</v>
      </c>
      <c r="G30" s="328">
        <v>3306</v>
      </c>
      <c r="H30" s="329">
        <v>11.00643</v>
      </c>
      <c r="I30" s="326">
        <v>2756</v>
      </c>
      <c r="J30" s="327">
        <v>7.8511800000000003</v>
      </c>
      <c r="K30" s="330">
        <v>534</v>
      </c>
      <c r="L30" s="329">
        <v>19.375910000000001</v>
      </c>
      <c r="M30" s="326">
        <v>1738</v>
      </c>
      <c r="N30" s="327">
        <v>4.9511399999999997</v>
      </c>
      <c r="O30" s="330">
        <v>890</v>
      </c>
      <c r="P30" s="329">
        <v>51.208289999999998</v>
      </c>
      <c r="Q30" s="326">
        <v>428</v>
      </c>
      <c r="R30" s="327">
        <v>1.2192700000000001</v>
      </c>
      <c r="S30" s="330">
        <v>338</v>
      </c>
      <c r="T30" s="329">
        <v>78.971959999999996</v>
      </c>
      <c r="U30" s="326">
        <v>144</v>
      </c>
      <c r="V30" s="327">
        <v>0.41021999999999997</v>
      </c>
      <c r="W30" s="330">
        <v>109</v>
      </c>
      <c r="X30" s="329">
        <v>75.69444</v>
      </c>
      <c r="Y30" s="305">
        <v>35103</v>
      </c>
    </row>
    <row r="31" spans="1:25" ht="14.4" x14ac:dyDescent="0.3">
      <c r="A31" s="454"/>
      <c r="B31" s="448"/>
      <c r="C31" s="307" t="s">
        <v>123</v>
      </c>
      <c r="D31" s="343" t="s">
        <v>31</v>
      </c>
      <c r="E31" s="325">
        <v>27696</v>
      </c>
      <c r="F31" s="327">
        <v>94.175250000000005</v>
      </c>
      <c r="G31" s="328">
        <v>5413</v>
      </c>
      <c r="H31" s="329">
        <v>19.544339999999998</v>
      </c>
      <c r="I31" s="325">
        <v>602</v>
      </c>
      <c r="J31" s="327">
        <v>2.0469900000000001</v>
      </c>
      <c r="K31" s="330">
        <v>208</v>
      </c>
      <c r="L31" s="329">
        <v>34.551499999999997</v>
      </c>
      <c r="M31" s="325">
        <v>688</v>
      </c>
      <c r="N31" s="327">
        <v>2.3394200000000001</v>
      </c>
      <c r="O31" s="330">
        <v>366</v>
      </c>
      <c r="P31" s="329">
        <v>53.197670000000002</v>
      </c>
      <c r="Q31" s="326">
        <v>232</v>
      </c>
      <c r="R31" s="327">
        <v>0.78886999999999996</v>
      </c>
      <c r="S31" s="330">
        <v>140</v>
      </c>
      <c r="T31" s="329">
        <v>60.344830000000002</v>
      </c>
      <c r="U31" s="325">
        <v>191</v>
      </c>
      <c r="V31" s="327">
        <v>0.64946000000000004</v>
      </c>
      <c r="W31" s="330">
        <v>109</v>
      </c>
      <c r="X31" s="329">
        <v>57.068060000000003</v>
      </c>
      <c r="Y31" s="305">
        <v>29409</v>
      </c>
    </row>
    <row r="32" spans="1:25" ht="14.4" x14ac:dyDescent="0.3">
      <c r="A32" s="454"/>
      <c r="B32" s="448"/>
      <c r="C32" s="307" t="s">
        <v>112</v>
      </c>
      <c r="D32" s="343" t="s">
        <v>32</v>
      </c>
      <c r="E32" s="325">
        <v>34945</v>
      </c>
      <c r="F32" s="327">
        <v>96.589179999999999</v>
      </c>
      <c r="G32" s="328">
        <v>7194</v>
      </c>
      <c r="H32" s="329">
        <v>20.586639999999999</v>
      </c>
      <c r="I32" s="326">
        <v>825</v>
      </c>
      <c r="J32" s="327">
        <v>2.2803300000000002</v>
      </c>
      <c r="K32" s="330">
        <v>420</v>
      </c>
      <c r="L32" s="329">
        <v>50.909089999999999</v>
      </c>
      <c r="M32" s="326">
        <v>303</v>
      </c>
      <c r="N32" s="327">
        <v>0.83750000000000002</v>
      </c>
      <c r="O32" s="330">
        <v>120</v>
      </c>
      <c r="P32" s="329">
        <v>39.603960000000001</v>
      </c>
      <c r="Q32" s="326">
        <v>69</v>
      </c>
      <c r="R32" s="327">
        <v>0.19072</v>
      </c>
      <c r="S32" s="330">
        <v>14</v>
      </c>
      <c r="T32" s="329">
        <v>20.289860000000001</v>
      </c>
      <c r="U32" s="326">
        <v>37</v>
      </c>
      <c r="V32" s="327">
        <v>0.10227</v>
      </c>
      <c r="W32" s="330">
        <v>0</v>
      </c>
      <c r="X32" s="329">
        <v>0</v>
      </c>
      <c r="Y32" s="305">
        <v>36179</v>
      </c>
    </row>
    <row r="33" spans="1:25" ht="14.4" x14ac:dyDescent="0.3">
      <c r="A33" s="454"/>
      <c r="B33" s="448"/>
      <c r="C33" s="307" t="s">
        <v>126</v>
      </c>
      <c r="D33" s="343" t="s">
        <v>37</v>
      </c>
      <c r="E33" s="325">
        <v>19913</v>
      </c>
      <c r="F33" s="327">
        <v>83.060820000000007</v>
      </c>
      <c r="G33" s="328">
        <v>2025</v>
      </c>
      <c r="H33" s="329">
        <v>10.16924</v>
      </c>
      <c r="I33" s="325">
        <v>1060</v>
      </c>
      <c r="J33" s="327">
        <v>4.4214599999999997</v>
      </c>
      <c r="K33" s="330">
        <v>177</v>
      </c>
      <c r="L33" s="329">
        <v>16.69811</v>
      </c>
      <c r="M33" s="325">
        <v>1411</v>
      </c>
      <c r="N33" s="327">
        <v>5.8855399999999998</v>
      </c>
      <c r="O33" s="330">
        <v>467</v>
      </c>
      <c r="P33" s="329">
        <v>33.097090000000001</v>
      </c>
      <c r="Q33" s="326">
        <v>665</v>
      </c>
      <c r="R33" s="327">
        <v>2.7738399999999999</v>
      </c>
      <c r="S33" s="330">
        <v>291</v>
      </c>
      <c r="T33" s="329">
        <v>43.759399999999999</v>
      </c>
      <c r="U33" s="326">
        <v>925</v>
      </c>
      <c r="V33" s="327">
        <v>3.8583500000000002</v>
      </c>
      <c r="W33" s="330">
        <v>534</v>
      </c>
      <c r="X33" s="329">
        <v>57.729730000000004</v>
      </c>
      <c r="Y33" s="305">
        <v>23974</v>
      </c>
    </row>
    <row r="34" spans="1:25" ht="14.4" x14ac:dyDescent="0.3">
      <c r="A34" s="454"/>
      <c r="B34" s="448"/>
      <c r="C34" s="307" t="s">
        <v>384</v>
      </c>
      <c r="D34" s="343" t="s">
        <v>58</v>
      </c>
      <c r="E34" s="325">
        <v>23580</v>
      </c>
      <c r="F34" s="327">
        <v>73.227540000000005</v>
      </c>
      <c r="G34" s="328">
        <v>4090</v>
      </c>
      <c r="H34" s="329">
        <v>17.345210000000002</v>
      </c>
      <c r="I34" s="325">
        <v>2240</v>
      </c>
      <c r="J34" s="327">
        <v>6.9563100000000002</v>
      </c>
      <c r="K34" s="330">
        <v>529</v>
      </c>
      <c r="L34" s="329">
        <v>23.616070000000001</v>
      </c>
      <c r="M34" s="325">
        <v>2771</v>
      </c>
      <c r="N34" s="327">
        <v>8.6053200000000007</v>
      </c>
      <c r="O34" s="330">
        <v>1062</v>
      </c>
      <c r="P34" s="329">
        <v>38.325510000000001</v>
      </c>
      <c r="Q34" s="325">
        <v>1323</v>
      </c>
      <c r="R34" s="327">
        <v>4.1085700000000003</v>
      </c>
      <c r="S34" s="330">
        <v>868</v>
      </c>
      <c r="T34" s="329">
        <v>65.608469999999997</v>
      </c>
      <c r="U34" s="325">
        <v>2287</v>
      </c>
      <c r="V34" s="327">
        <v>7.1022600000000002</v>
      </c>
      <c r="W34" s="328">
        <v>1639</v>
      </c>
      <c r="X34" s="329">
        <v>71.665940000000006</v>
      </c>
      <c r="Y34" s="305">
        <v>32201</v>
      </c>
    </row>
    <row r="35" spans="1:25" ht="14.4" x14ac:dyDescent="0.3">
      <c r="A35" s="454"/>
      <c r="B35" s="448" t="s">
        <v>348</v>
      </c>
      <c r="C35" s="307" t="s">
        <v>385</v>
      </c>
      <c r="D35" s="343" t="s">
        <v>30</v>
      </c>
      <c r="E35" s="325">
        <v>46310</v>
      </c>
      <c r="F35" s="327">
        <v>75.992779999999996</v>
      </c>
      <c r="G35" s="328">
        <v>4575</v>
      </c>
      <c r="H35" s="329">
        <v>9.8790800000000001</v>
      </c>
      <c r="I35" s="325">
        <v>4343</v>
      </c>
      <c r="J35" s="327">
        <v>7.1266800000000003</v>
      </c>
      <c r="K35" s="330">
        <v>727</v>
      </c>
      <c r="L35" s="329">
        <v>16.73958</v>
      </c>
      <c r="M35" s="325">
        <v>4375</v>
      </c>
      <c r="N35" s="327">
        <v>7.1791900000000002</v>
      </c>
      <c r="O35" s="328">
        <v>2036</v>
      </c>
      <c r="P35" s="329">
        <v>46.537140000000001</v>
      </c>
      <c r="Q35" s="325">
        <v>2443</v>
      </c>
      <c r="R35" s="327">
        <v>4.0088600000000003</v>
      </c>
      <c r="S35" s="328">
        <v>1555</v>
      </c>
      <c r="T35" s="329">
        <v>63.651249999999997</v>
      </c>
      <c r="U35" s="325">
        <v>3469</v>
      </c>
      <c r="V35" s="327">
        <v>5.6924799999999998</v>
      </c>
      <c r="W35" s="328">
        <v>2483</v>
      </c>
      <c r="X35" s="329">
        <v>71.576819999999998</v>
      </c>
      <c r="Y35" s="305">
        <v>60940</v>
      </c>
    </row>
    <row r="36" spans="1:25" ht="14.4" x14ac:dyDescent="0.3">
      <c r="A36" s="454"/>
      <c r="B36" s="448"/>
      <c r="C36" s="307" t="s">
        <v>118</v>
      </c>
      <c r="D36" s="343" t="s">
        <v>35</v>
      </c>
      <c r="E36" s="325">
        <v>30573</v>
      </c>
      <c r="F36" s="327">
        <v>79.402140000000003</v>
      </c>
      <c r="G36" s="328">
        <v>3918</v>
      </c>
      <c r="H36" s="329">
        <v>12.81523</v>
      </c>
      <c r="I36" s="325">
        <v>2339</v>
      </c>
      <c r="J36" s="327">
        <v>6.0746900000000004</v>
      </c>
      <c r="K36" s="330">
        <v>445</v>
      </c>
      <c r="L36" s="329">
        <v>19.025220000000001</v>
      </c>
      <c r="M36" s="325">
        <v>3104</v>
      </c>
      <c r="N36" s="327">
        <v>8.0615000000000006</v>
      </c>
      <c r="O36" s="328">
        <v>1091</v>
      </c>
      <c r="P36" s="329">
        <v>35.148200000000003</v>
      </c>
      <c r="Q36" s="326">
        <v>1268</v>
      </c>
      <c r="R36" s="327">
        <v>3.2931599999999999</v>
      </c>
      <c r="S36" s="330">
        <v>570</v>
      </c>
      <c r="T36" s="329">
        <v>44.952680000000001</v>
      </c>
      <c r="U36" s="326">
        <v>1220</v>
      </c>
      <c r="V36" s="327">
        <v>3.1684999999999999</v>
      </c>
      <c r="W36" s="330">
        <v>553</v>
      </c>
      <c r="X36" s="329">
        <v>45.327869999999997</v>
      </c>
      <c r="Y36" s="305">
        <v>38504</v>
      </c>
    </row>
    <row r="37" spans="1:25" ht="14.4" x14ac:dyDescent="0.3">
      <c r="A37" s="454"/>
      <c r="B37" s="448"/>
      <c r="C37" s="307" t="s">
        <v>115</v>
      </c>
      <c r="D37" s="343" t="s">
        <v>36</v>
      </c>
      <c r="E37" s="325">
        <v>5794</v>
      </c>
      <c r="F37" s="327">
        <v>80.528139999999993</v>
      </c>
      <c r="G37" s="328">
        <v>567</v>
      </c>
      <c r="H37" s="329">
        <v>9.78599</v>
      </c>
      <c r="I37" s="325">
        <v>481</v>
      </c>
      <c r="J37" s="327">
        <v>6.6852</v>
      </c>
      <c r="K37" s="330">
        <v>55</v>
      </c>
      <c r="L37" s="329">
        <v>11.43451</v>
      </c>
      <c r="M37" s="325">
        <v>280</v>
      </c>
      <c r="N37" s="327">
        <v>3.8915899999999999</v>
      </c>
      <c r="O37" s="328">
        <v>80</v>
      </c>
      <c r="P37" s="329">
        <v>28.571429999999999</v>
      </c>
      <c r="Q37" s="325">
        <v>176</v>
      </c>
      <c r="R37" s="327">
        <v>2.4461400000000002</v>
      </c>
      <c r="S37" s="330">
        <v>85</v>
      </c>
      <c r="T37" s="329">
        <v>48.295450000000002</v>
      </c>
      <c r="U37" s="325">
        <v>464</v>
      </c>
      <c r="V37" s="327">
        <v>6.4489200000000002</v>
      </c>
      <c r="W37" s="328">
        <v>362</v>
      </c>
      <c r="X37" s="329">
        <v>78.017240000000001</v>
      </c>
      <c r="Y37" s="305">
        <v>7195</v>
      </c>
    </row>
    <row r="38" spans="1:25" ht="14.4" x14ac:dyDescent="0.3">
      <c r="A38" s="454"/>
      <c r="B38" s="448"/>
      <c r="C38" s="307" t="s">
        <v>116</v>
      </c>
      <c r="D38" s="377" t="s">
        <v>45</v>
      </c>
      <c r="E38" s="325">
        <v>46540</v>
      </c>
      <c r="F38" s="327">
        <v>75.970029999999994</v>
      </c>
      <c r="G38" s="328">
        <v>3348</v>
      </c>
      <c r="H38" s="329">
        <v>7.19381</v>
      </c>
      <c r="I38" s="325">
        <v>3898</v>
      </c>
      <c r="J38" s="327">
        <v>6.36294</v>
      </c>
      <c r="K38" s="330">
        <v>516</v>
      </c>
      <c r="L38" s="329">
        <v>13.23756</v>
      </c>
      <c r="M38" s="325">
        <v>4694</v>
      </c>
      <c r="N38" s="327">
        <v>7.6623000000000001</v>
      </c>
      <c r="O38" s="328">
        <v>1332</v>
      </c>
      <c r="P38" s="329">
        <v>28.376650000000001</v>
      </c>
      <c r="Q38" s="325">
        <v>2551</v>
      </c>
      <c r="R38" s="327">
        <v>4.1641500000000002</v>
      </c>
      <c r="S38" s="328">
        <v>1307</v>
      </c>
      <c r="T38" s="329">
        <v>51.234810000000003</v>
      </c>
      <c r="U38" s="325">
        <v>3578</v>
      </c>
      <c r="V38" s="327">
        <v>5.8405800000000001</v>
      </c>
      <c r="W38" s="328">
        <v>2599</v>
      </c>
      <c r="X38" s="329">
        <v>72.638350000000003</v>
      </c>
      <c r="Y38" s="305">
        <v>61261</v>
      </c>
    </row>
    <row r="39" spans="1:25" ht="14.4" x14ac:dyDescent="0.3">
      <c r="A39" s="454"/>
      <c r="B39" s="448"/>
      <c r="C39" s="307" t="s">
        <v>420</v>
      </c>
      <c r="D39" s="377" t="s">
        <v>36</v>
      </c>
      <c r="E39" s="325">
        <v>67989</v>
      </c>
      <c r="F39" s="327">
        <v>83.880080000000007</v>
      </c>
      <c r="G39" s="328">
        <v>5896</v>
      </c>
      <c r="H39" s="329">
        <v>8.6719899999999992</v>
      </c>
      <c r="I39" s="325">
        <v>3783</v>
      </c>
      <c r="J39" s="327">
        <v>4.6672000000000002</v>
      </c>
      <c r="K39" s="330">
        <v>483</v>
      </c>
      <c r="L39" s="329">
        <v>12.76764</v>
      </c>
      <c r="M39" s="325">
        <v>3109</v>
      </c>
      <c r="N39" s="327">
        <v>3.8356699999999999</v>
      </c>
      <c r="O39" s="328">
        <v>1310</v>
      </c>
      <c r="P39" s="329">
        <v>42.135730000000002</v>
      </c>
      <c r="Q39" s="325">
        <v>2115</v>
      </c>
      <c r="R39" s="327">
        <v>2.60934</v>
      </c>
      <c r="S39" s="328">
        <v>1296</v>
      </c>
      <c r="T39" s="329">
        <v>61.276600000000002</v>
      </c>
      <c r="U39" s="325">
        <v>4059</v>
      </c>
      <c r="V39" s="327">
        <v>5.0077100000000003</v>
      </c>
      <c r="W39" s="328">
        <v>3163</v>
      </c>
      <c r="X39" s="329">
        <v>77.925600000000003</v>
      </c>
      <c r="Y39" s="305">
        <v>81055</v>
      </c>
    </row>
    <row r="40" spans="1:25" ht="14.4" x14ac:dyDescent="0.3">
      <c r="A40" s="454"/>
      <c r="B40" s="343" t="s">
        <v>349</v>
      </c>
      <c r="C40" s="307" t="s">
        <v>119</v>
      </c>
      <c r="D40" s="343" t="s">
        <v>29</v>
      </c>
      <c r="E40" s="325">
        <v>45381</v>
      </c>
      <c r="F40" s="327">
        <v>81.588220000000007</v>
      </c>
      <c r="G40" s="328">
        <v>4107</v>
      </c>
      <c r="H40" s="329">
        <v>9.0500399999999992</v>
      </c>
      <c r="I40" s="325">
        <v>2975</v>
      </c>
      <c r="J40" s="327">
        <v>5.3486000000000002</v>
      </c>
      <c r="K40" s="330">
        <v>710</v>
      </c>
      <c r="L40" s="329">
        <v>23.865549999999999</v>
      </c>
      <c r="M40" s="325">
        <v>4307</v>
      </c>
      <c r="N40" s="327">
        <v>7.7433399999999999</v>
      </c>
      <c r="O40" s="328">
        <v>2304</v>
      </c>
      <c r="P40" s="329">
        <v>53.494309999999999</v>
      </c>
      <c r="Q40" s="325">
        <v>1554</v>
      </c>
      <c r="R40" s="327">
        <v>2.79386</v>
      </c>
      <c r="S40" s="328">
        <v>1050</v>
      </c>
      <c r="T40" s="329">
        <v>67.567570000000003</v>
      </c>
      <c r="U40" s="325">
        <v>1405</v>
      </c>
      <c r="V40" s="327">
        <v>2.5259800000000001</v>
      </c>
      <c r="W40" s="328">
        <v>933</v>
      </c>
      <c r="X40" s="329">
        <v>66.405690000000007</v>
      </c>
      <c r="Y40" s="305">
        <v>55622</v>
      </c>
    </row>
    <row r="41" spans="1:25" ht="14.4" x14ac:dyDescent="0.3">
      <c r="A41" s="454"/>
      <c r="B41" s="343" t="s">
        <v>350</v>
      </c>
      <c r="C41" s="307" t="s">
        <v>129</v>
      </c>
      <c r="D41" s="343" t="s">
        <v>24</v>
      </c>
      <c r="E41" s="325">
        <v>17858</v>
      </c>
      <c r="F41" s="327">
        <v>77.569280000000006</v>
      </c>
      <c r="G41" s="328">
        <v>2253</v>
      </c>
      <c r="H41" s="329">
        <v>12.61619</v>
      </c>
      <c r="I41" s="325">
        <v>1622</v>
      </c>
      <c r="J41" s="327">
        <v>7.0454299999999996</v>
      </c>
      <c r="K41" s="330">
        <v>210</v>
      </c>
      <c r="L41" s="329">
        <v>12.94698</v>
      </c>
      <c r="M41" s="325">
        <v>1589</v>
      </c>
      <c r="N41" s="327">
        <v>6.9020900000000003</v>
      </c>
      <c r="O41" s="330">
        <v>329</v>
      </c>
      <c r="P41" s="329">
        <v>20.70485</v>
      </c>
      <c r="Q41" s="326">
        <v>671</v>
      </c>
      <c r="R41" s="327">
        <v>2.9146000000000001</v>
      </c>
      <c r="S41" s="330">
        <v>223</v>
      </c>
      <c r="T41" s="329">
        <v>33.233980000000003</v>
      </c>
      <c r="U41" s="325">
        <v>1282</v>
      </c>
      <c r="V41" s="327">
        <v>5.5685900000000004</v>
      </c>
      <c r="W41" s="330">
        <v>581</v>
      </c>
      <c r="X41" s="329">
        <v>45.319809999999997</v>
      </c>
      <c r="Y41" s="305">
        <v>23022</v>
      </c>
    </row>
    <row r="42" spans="1:25" ht="14.4" x14ac:dyDescent="0.3">
      <c r="A42" s="454"/>
      <c r="B42" s="343" t="s">
        <v>351</v>
      </c>
      <c r="C42" s="307" t="s">
        <v>135</v>
      </c>
      <c r="D42" s="343" t="s">
        <v>107</v>
      </c>
      <c r="E42" s="325">
        <v>27021</v>
      </c>
      <c r="F42" s="327">
        <v>74.207009999999997</v>
      </c>
      <c r="G42" s="328">
        <v>2590</v>
      </c>
      <c r="H42" s="329">
        <v>9.5851400000000009</v>
      </c>
      <c r="I42" s="325">
        <v>2954</v>
      </c>
      <c r="J42" s="327">
        <v>8.1124899999999993</v>
      </c>
      <c r="K42" s="330">
        <v>313</v>
      </c>
      <c r="L42" s="329">
        <v>10.595800000000001</v>
      </c>
      <c r="M42" s="325">
        <v>2729</v>
      </c>
      <c r="N42" s="327">
        <v>7.49458</v>
      </c>
      <c r="O42" s="330">
        <v>669</v>
      </c>
      <c r="P42" s="329">
        <v>24.514469999999999</v>
      </c>
      <c r="Q42" s="325">
        <v>1254</v>
      </c>
      <c r="R42" s="327">
        <v>3.4438300000000002</v>
      </c>
      <c r="S42" s="330">
        <v>542</v>
      </c>
      <c r="T42" s="329">
        <v>43.221690000000002</v>
      </c>
      <c r="U42" s="325">
        <v>2455</v>
      </c>
      <c r="V42" s="327">
        <v>6.7420999999999998</v>
      </c>
      <c r="W42" s="328">
        <v>1465</v>
      </c>
      <c r="X42" s="329">
        <v>59.674129999999998</v>
      </c>
      <c r="Y42" s="305">
        <v>36413</v>
      </c>
    </row>
    <row r="43" spans="1:25" ht="14.4" x14ac:dyDescent="0.3">
      <c r="A43" s="454"/>
      <c r="B43" s="448" t="s">
        <v>352</v>
      </c>
      <c r="C43" s="307" t="s">
        <v>136</v>
      </c>
      <c r="D43" s="343" t="s">
        <v>23</v>
      </c>
      <c r="E43" s="325">
        <v>26351</v>
      </c>
      <c r="F43" s="327">
        <v>93.546099999999996</v>
      </c>
      <c r="G43" s="328">
        <v>1456</v>
      </c>
      <c r="H43" s="329">
        <v>5.5254099999999999</v>
      </c>
      <c r="I43" s="325">
        <v>1141</v>
      </c>
      <c r="J43" s="327">
        <v>4.0505500000000003</v>
      </c>
      <c r="K43" s="330">
        <v>162</v>
      </c>
      <c r="L43" s="329">
        <v>14.19807</v>
      </c>
      <c r="M43" s="325">
        <v>489</v>
      </c>
      <c r="N43" s="327">
        <v>1.7359500000000001</v>
      </c>
      <c r="O43" s="330">
        <v>112</v>
      </c>
      <c r="P43" s="329">
        <v>22.903890000000001</v>
      </c>
      <c r="Q43" s="326">
        <v>94</v>
      </c>
      <c r="R43" s="327">
        <v>0.3337</v>
      </c>
      <c r="S43" s="330">
        <v>51</v>
      </c>
      <c r="T43" s="329">
        <v>54.255319999999998</v>
      </c>
      <c r="U43" s="326">
        <v>94</v>
      </c>
      <c r="V43" s="327">
        <v>0.3337</v>
      </c>
      <c r="W43" s="330">
        <v>49</v>
      </c>
      <c r="X43" s="329">
        <v>52.127659999999999</v>
      </c>
      <c r="Y43" s="305">
        <v>28169</v>
      </c>
    </row>
    <row r="44" spans="1:25" ht="14.4" x14ac:dyDescent="0.3">
      <c r="A44" s="454"/>
      <c r="B44" s="448"/>
      <c r="C44" s="307" t="s">
        <v>138</v>
      </c>
      <c r="D44" s="343" t="s">
        <v>200</v>
      </c>
      <c r="E44" s="325">
        <v>21388</v>
      </c>
      <c r="F44" s="327">
        <v>82.009200000000007</v>
      </c>
      <c r="G44" s="328">
        <v>2882</v>
      </c>
      <c r="H44" s="329">
        <v>13.47485</v>
      </c>
      <c r="I44" s="325">
        <v>2164</v>
      </c>
      <c r="J44" s="327">
        <v>8.2975499999999993</v>
      </c>
      <c r="K44" s="330">
        <v>396</v>
      </c>
      <c r="L44" s="329">
        <v>18.29945</v>
      </c>
      <c r="M44" s="325">
        <v>1599</v>
      </c>
      <c r="N44" s="327">
        <v>6.1311299999999997</v>
      </c>
      <c r="O44" s="330">
        <v>749</v>
      </c>
      <c r="P44" s="329">
        <v>46.84178</v>
      </c>
      <c r="Q44" s="326">
        <v>540</v>
      </c>
      <c r="R44" s="327">
        <v>2.0705499999999999</v>
      </c>
      <c r="S44" s="330">
        <v>365</v>
      </c>
      <c r="T44" s="329">
        <v>67.592590000000001</v>
      </c>
      <c r="U44" s="326">
        <v>389</v>
      </c>
      <c r="V44" s="327">
        <v>1.49156</v>
      </c>
      <c r="W44" s="330">
        <v>288</v>
      </c>
      <c r="X44" s="329">
        <v>74.035989999999998</v>
      </c>
      <c r="Y44" s="305">
        <v>26080</v>
      </c>
    </row>
    <row r="45" spans="1:25" ht="14.4" x14ac:dyDescent="0.3">
      <c r="A45" s="454"/>
      <c r="B45" s="343" t="s">
        <v>282</v>
      </c>
      <c r="C45" s="307" t="s">
        <v>143</v>
      </c>
      <c r="D45" s="343" t="s">
        <v>46</v>
      </c>
      <c r="E45" s="325">
        <v>38406</v>
      </c>
      <c r="F45" s="327">
        <v>83.306579999999997</v>
      </c>
      <c r="G45" s="328">
        <v>7018</v>
      </c>
      <c r="H45" s="329">
        <v>18.27319</v>
      </c>
      <c r="I45" s="325">
        <v>2559</v>
      </c>
      <c r="J45" s="327">
        <v>5.5507400000000002</v>
      </c>
      <c r="K45" s="330">
        <v>748</v>
      </c>
      <c r="L45" s="329">
        <v>29.230170000000001</v>
      </c>
      <c r="M45" s="325">
        <v>3434</v>
      </c>
      <c r="N45" s="327">
        <v>7.4486999999999997</v>
      </c>
      <c r="O45" s="328">
        <v>1531</v>
      </c>
      <c r="P45" s="329">
        <v>44.583579999999998</v>
      </c>
      <c r="Q45" s="326">
        <v>1326</v>
      </c>
      <c r="R45" s="327">
        <v>2.8762300000000001</v>
      </c>
      <c r="S45" s="330">
        <v>927</v>
      </c>
      <c r="T45" s="329">
        <v>69.909499999999994</v>
      </c>
      <c r="U45" s="326">
        <v>377</v>
      </c>
      <c r="V45" s="327">
        <v>0.81774999999999998</v>
      </c>
      <c r="W45" s="330">
        <v>289</v>
      </c>
      <c r="X45" s="329">
        <v>76.657820000000001</v>
      </c>
      <c r="Y45" s="305">
        <v>46102</v>
      </c>
    </row>
    <row r="46" spans="1:25" ht="14.4" x14ac:dyDescent="0.3">
      <c r="A46" s="454"/>
      <c r="B46" s="343" t="s">
        <v>283</v>
      </c>
      <c r="C46" s="307" t="s">
        <v>390</v>
      </c>
      <c r="D46" s="343" t="s">
        <v>21</v>
      </c>
      <c r="E46" s="325">
        <v>27857</v>
      </c>
      <c r="F46" s="327">
        <v>82.495260000000002</v>
      </c>
      <c r="G46" s="328">
        <v>4953</v>
      </c>
      <c r="H46" s="329">
        <v>17.780090000000001</v>
      </c>
      <c r="I46" s="325">
        <v>2563</v>
      </c>
      <c r="J46" s="327">
        <v>7.5900299999999996</v>
      </c>
      <c r="K46" s="330">
        <v>905</v>
      </c>
      <c r="L46" s="329">
        <v>35.310180000000003</v>
      </c>
      <c r="M46" s="325">
        <v>2583</v>
      </c>
      <c r="N46" s="327">
        <v>7.6492500000000003</v>
      </c>
      <c r="O46" s="330">
        <v>1021</v>
      </c>
      <c r="P46" s="329">
        <v>39.527679999999997</v>
      </c>
      <c r="Q46" s="326">
        <v>650</v>
      </c>
      <c r="R46" s="327">
        <v>1.9249000000000001</v>
      </c>
      <c r="S46" s="330">
        <v>384</v>
      </c>
      <c r="T46" s="329">
        <v>59.076920000000001</v>
      </c>
      <c r="U46" s="326">
        <v>115</v>
      </c>
      <c r="V46" s="327">
        <v>0.34055999999999997</v>
      </c>
      <c r="W46" s="330">
        <v>73</v>
      </c>
      <c r="X46" s="329">
        <v>63.478259999999999</v>
      </c>
      <c r="Y46" s="305">
        <v>33768</v>
      </c>
    </row>
    <row r="47" spans="1:25" ht="14.4" x14ac:dyDescent="0.3">
      <c r="A47" s="454"/>
      <c r="B47" s="448" t="s">
        <v>284</v>
      </c>
      <c r="C47" s="307" t="s">
        <v>391</v>
      </c>
      <c r="D47" s="343" t="s">
        <v>60</v>
      </c>
      <c r="E47" s="325">
        <v>37495</v>
      </c>
      <c r="F47" s="327">
        <v>69.143249999999995</v>
      </c>
      <c r="G47" s="328">
        <v>5705</v>
      </c>
      <c r="H47" s="329">
        <v>15.21536</v>
      </c>
      <c r="I47" s="325">
        <v>5694</v>
      </c>
      <c r="J47" s="327">
        <v>10.500109999999999</v>
      </c>
      <c r="K47" s="330">
        <v>620</v>
      </c>
      <c r="L47" s="329">
        <v>10.88865</v>
      </c>
      <c r="M47" s="325">
        <v>5761</v>
      </c>
      <c r="N47" s="327">
        <v>10.623659999999999</v>
      </c>
      <c r="O47" s="328">
        <v>1750</v>
      </c>
      <c r="P47" s="329">
        <v>30.376670000000001</v>
      </c>
      <c r="Q47" s="325">
        <v>2009</v>
      </c>
      <c r="R47" s="327">
        <v>3.7047300000000001</v>
      </c>
      <c r="S47" s="328">
        <v>1179</v>
      </c>
      <c r="T47" s="329">
        <v>58.68591</v>
      </c>
      <c r="U47" s="325">
        <v>3269</v>
      </c>
      <c r="V47" s="327">
        <v>6.0282499999999999</v>
      </c>
      <c r="W47" s="328">
        <v>2470</v>
      </c>
      <c r="X47" s="329">
        <v>75.558269999999993</v>
      </c>
      <c r="Y47" s="305">
        <v>54228</v>
      </c>
    </row>
    <row r="48" spans="1:25" ht="14.4" x14ac:dyDescent="0.3">
      <c r="A48" s="454"/>
      <c r="B48" s="448"/>
      <c r="C48" s="307" t="s">
        <v>392</v>
      </c>
      <c r="D48" s="343" t="s">
        <v>40</v>
      </c>
      <c r="E48" s="325">
        <v>35093</v>
      </c>
      <c r="F48" s="327">
        <v>91.0655</v>
      </c>
      <c r="G48" s="328">
        <v>4741</v>
      </c>
      <c r="H48" s="329">
        <v>13.509819999999999</v>
      </c>
      <c r="I48" s="326">
        <v>2071</v>
      </c>
      <c r="J48" s="327">
        <v>5.3742000000000001</v>
      </c>
      <c r="K48" s="330">
        <v>326</v>
      </c>
      <c r="L48" s="329">
        <v>15.74119</v>
      </c>
      <c r="M48" s="326">
        <v>1100</v>
      </c>
      <c r="N48" s="327">
        <v>2.8544700000000001</v>
      </c>
      <c r="O48" s="330">
        <v>248</v>
      </c>
      <c r="P48" s="329">
        <v>22.545449999999999</v>
      </c>
      <c r="Q48" s="326">
        <v>209</v>
      </c>
      <c r="R48" s="327">
        <v>0.54235</v>
      </c>
      <c r="S48" s="330">
        <v>51</v>
      </c>
      <c r="T48" s="329">
        <v>24.401910000000001</v>
      </c>
      <c r="U48" s="326">
        <v>63</v>
      </c>
      <c r="V48" s="327">
        <v>0.16347999999999999</v>
      </c>
      <c r="W48" s="330">
        <v>11</v>
      </c>
      <c r="X48" s="329">
        <v>17.460319999999999</v>
      </c>
      <c r="Y48" s="305">
        <v>38536</v>
      </c>
    </row>
    <row r="49" spans="1:25" ht="14.25" customHeight="1" x14ac:dyDescent="0.3">
      <c r="A49" s="454"/>
      <c r="B49" s="448" t="s">
        <v>285</v>
      </c>
      <c r="C49" s="307" t="s">
        <v>394</v>
      </c>
      <c r="D49" s="343" t="s">
        <v>201</v>
      </c>
      <c r="E49" s="325">
        <v>35978</v>
      </c>
      <c r="F49" s="327">
        <v>75.326089999999994</v>
      </c>
      <c r="G49" s="328">
        <v>5600</v>
      </c>
      <c r="H49" s="329">
        <v>15.56507</v>
      </c>
      <c r="I49" s="325">
        <v>2757</v>
      </c>
      <c r="J49" s="327">
        <v>5.7722499999999997</v>
      </c>
      <c r="K49" s="330">
        <v>484</v>
      </c>
      <c r="L49" s="329">
        <v>17.555309999999999</v>
      </c>
      <c r="M49" s="325">
        <v>3957</v>
      </c>
      <c r="N49" s="327">
        <v>8.2846600000000006</v>
      </c>
      <c r="O49" s="330">
        <v>929</v>
      </c>
      <c r="P49" s="329">
        <v>23.47738</v>
      </c>
      <c r="Q49" s="325">
        <v>1896</v>
      </c>
      <c r="R49" s="327">
        <v>3.9695999999999998</v>
      </c>
      <c r="S49" s="330">
        <v>537</v>
      </c>
      <c r="T49" s="329">
        <v>28.322780000000002</v>
      </c>
      <c r="U49" s="325">
        <v>3175</v>
      </c>
      <c r="V49" s="327">
        <v>6.6474000000000002</v>
      </c>
      <c r="W49" s="328">
        <v>1693</v>
      </c>
      <c r="X49" s="329">
        <v>53.322830000000003</v>
      </c>
      <c r="Y49" s="305">
        <v>47763</v>
      </c>
    </row>
    <row r="50" spans="1:25" ht="14.4" x14ac:dyDescent="0.3">
      <c r="A50" s="454"/>
      <c r="B50" s="448"/>
      <c r="C50" s="307" t="s">
        <v>148</v>
      </c>
      <c r="D50" s="343" t="s">
        <v>202</v>
      </c>
      <c r="E50" s="325">
        <v>38015</v>
      </c>
      <c r="F50" s="327">
        <v>87.989540000000005</v>
      </c>
      <c r="G50" s="328">
        <v>4930</v>
      </c>
      <c r="H50" s="329">
        <v>12.96857</v>
      </c>
      <c r="I50" s="325">
        <v>1525</v>
      </c>
      <c r="J50" s="327">
        <v>3.5297700000000001</v>
      </c>
      <c r="K50" s="330">
        <v>492</v>
      </c>
      <c r="L50" s="329">
        <v>32.262300000000003</v>
      </c>
      <c r="M50" s="325">
        <v>2170</v>
      </c>
      <c r="N50" s="327">
        <v>5.0226800000000003</v>
      </c>
      <c r="O50" s="330">
        <v>1176</v>
      </c>
      <c r="P50" s="329">
        <v>54.193550000000002</v>
      </c>
      <c r="Q50" s="326">
        <v>802</v>
      </c>
      <c r="R50" s="327">
        <v>1.8563099999999999</v>
      </c>
      <c r="S50" s="330">
        <v>584</v>
      </c>
      <c r="T50" s="329">
        <v>72.817959999999999</v>
      </c>
      <c r="U50" s="326">
        <v>692</v>
      </c>
      <c r="V50" s="327">
        <v>1.6016999999999999</v>
      </c>
      <c r="W50" s="330">
        <v>503</v>
      </c>
      <c r="X50" s="329">
        <v>72.687860000000001</v>
      </c>
      <c r="Y50" s="305">
        <v>43204</v>
      </c>
    </row>
    <row r="51" spans="1:25" ht="26.4" x14ac:dyDescent="0.3">
      <c r="A51" s="454"/>
      <c r="B51" s="343" t="s">
        <v>286</v>
      </c>
      <c r="C51" s="307" t="s">
        <v>127</v>
      </c>
      <c r="D51" s="343" t="s">
        <v>128</v>
      </c>
      <c r="E51" s="325">
        <v>38342</v>
      </c>
      <c r="F51" s="327">
        <v>74.237139999999997</v>
      </c>
      <c r="G51" s="328">
        <v>3865</v>
      </c>
      <c r="H51" s="329">
        <v>10.08033</v>
      </c>
      <c r="I51" s="325">
        <v>4064</v>
      </c>
      <c r="J51" s="327">
        <v>7.8686499999999997</v>
      </c>
      <c r="K51" s="330">
        <v>555</v>
      </c>
      <c r="L51" s="329">
        <v>13.656499999999999</v>
      </c>
      <c r="M51" s="325">
        <v>3210</v>
      </c>
      <c r="N51" s="327">
        <v>6.2151500000000004</v>
      </c>
      <c r="O51" s="328">
        <v>1403</v>
      </c>
      <c r="P51" s="329">
        <v>43.707169999999998</v>
      </c>
      <c r="Q51" s="325">
        <v>1787</v>
      </c>
      <c r="R51" s="327">
        <v>3.4599600000000001</v>
      </c>
      <c r="S51" s="330">
        <v>1008</v>
      </c>
      <c r="T51" s="329">
        <v>56.407389999999999</v>
      </c>
      <c r="U51" s="325">
        <v>4245</v>
      </c>
      <c r="V51" s="327">
        <v>8.2190999999999992</v>
      </c>
      <c r="W51" s="328">
        <v>3055</v>
      </c>
      <c r="X51" s="329">
        <v>71.967020000000005</v>
      </c>
      <c r="Y51" s="305">
        <v>51648</v>
      </c>
    </row>
    <row r="52" spans="1:25" ht="26.4" x14ac:dyDescent="0.3">
      <c r="A52" s="454"/>
      <c r="B52" s="343" t="s">
        <v>287</v>
      </c>
      <c r="C52" s="307" t="s">
        <v>117</v>
      </c>
      <c r="D52" s="343" t="s">
        <v>176</v>
      </c>
      <c r="E52" s="325">
        <v>29868</v>
      </c>
      <c r="F52" s="327">
        <v>62.109839999999998</v>
      </c>
      <c r="G52" s="328">
        <v>3018</v>
      </c>
      <c r="H52" s="329">
        <v>10.10446</v>
      </c>
      <c r="I52" s="325">
        <v>5081</v>
      </c>
      <c r="J52" s="327">
        <v>10.56583</v>
      </c>
      <c r="K52" s="330">
        <v>535</v>
      </c>
      <c r="L52" s="329">
        <v>10.52942</v>
      </c>
      <c r="M52" s="325">
        <v>5261</v>
      </c>
      <c r="N52" s="327">
        <v>10.94013</v>
      </c>
      <c r="O52" s="328">
        <v>1760</v>
      </c>
      <c r="P52" s="329">
        <v>33.453719999999997</v>
      </c>
      <c r="Q52" s="325">
        <v>2620</v>
      </c>
      <c r="R52" s="327">
        <v>5.4482299999999997</v>
      </c>
      <c r="S52" s="328">
        <v>1558</v>
      </c>
      <c r="T52" s="329">
        <v>59.465649999999997</v>
      </c>
      <c r="U52" s="325">
        <v>5259</v>
      </c>
      <c r="V52" s="327">
        <v>10.935969999999999</v>
      </c>
      <c r="W52" s="328">
        <v>4060</v>
      </c>
      <c r="X52" s="329">
        <v>77.200990000000004</v>
      </c>
      <c r="Y52" s="305">
        <v>48089</v>
      </c>
    </row>
    <row r="53" spans="1:25" ht="14.4" x14ac:dyDescent="0.3">
      <c r="A53" s="454"/>
      <c r="B53" s="448" t="s">
        <v>2</v>
      </c>
      <c r="C53" s="448"/>
      <c r="D53" s="448"/>
      <c r="E53" s="325">
        <v>752430</v>
      </c>
      <c r="F53" s="327">
        <v>80.176670000000001</v>
      </c>
      <c r="G53" s="328">
        <v>93450</v>
      </c>
      <c r="H53" s="329">
        <v>12.41976</v>
      </c>
      <c r="I53" s="325">
        <v>59497</v>
      </c>
      <c r="J53" s="327">
        <v>6.3398199999999996</v>
      </c>
      <c r="K53" s="328">
        <v>10550</v>
      </c>
      <c r="L53" s="329">
        <v>17.73199</v>
      </c>
      <c r="M53" s="325">
        <v>60662</v>
      </c>
      <c r="N53" s="327">
        <v>6.4639600000000002</v>
      </c>
      <c r="O53" s="328">
        <v>22735</v>
      </c>
      <c r="P53" s="329">
        <v>37.478160000000003</v>
      </c>
      <c r="Q53" s="325">
        <v>26682</v>
      </c>
      <c r="R53" s="327">
        <v>2.8431500000000001</v>
      </c>
      <c r="S53" s="328">
        <v>14923</v>
      </c>
      <c r="T53" s="329">
        <v>55.929090000000002</v>
      </c>
      <c r="U53" s="325">
        <v>39194</v>
      </c>
      <c r="V53" s="327">
        <v>4.1763899999999996</v>
      </c>
      <c r="W53" s="328">
        <v>27021</v>
      </c>
      <c r="X53" s="329">
        <v>68.941670000000002</v>
      </c>
      <c r="Y53" s="305">
        <v>938465</v>
      </c>
    </row>
    <row r="54" spans="1:25" ht="39.6" x14ac:dyDescent="0.3">
      <c r="A54" s="454" t="s">
        <v>230</v>
      </c>
      <c r="B54" s="343" t="s">
        <v>288</v>
      </c>
      <c r="C54" s="307" t="s">
        <v>120</v>
      </c>
      <c r="D54" s="343" t="s">
        <v>224</v>
      </c>
      <c r="E54" s="325">
        <v>32783</v>
      </c>
      <c r="F54" s="327">
        <v>66.97242</v>
      </c>
      <c r="G54" s="328">
        <v>3012</v>
      </c>
      <c r="H54" s="329">
        <v>9.1876899999999999</v>
      </c>
      <c r="I54" s="325">
        <v>4459</v>
      </c>
      <c r="J54" s="327">
        <v>9.1092999999999993</v>
      </c>
      <c r="K54" s="328">
        <v>848</v>
      </c>
      <c r="L54" s="329">
        <v>19.017720000000001</v>
      </c>
      <c r="M54" s="325">
        <v>4643</v>
      </c>
      <c r="N54" s="327">
        <v>9.4851899999999993</v>
      </c>
      <c r="O54" s="328">
        <v>2314</v>
      </c>
      <c r="P54" s="329">
        <v>49.838470000000001</v>
      </c>
      <c r="Q54" s="325">
        <v>2399</v>
      </c>
      <c r="R54" s="327">
        <v>4.9009200000000002</v>
      </c>
      <c r="S54" s="328">
        <v>1677</v>
      </c>
      <c r="T54" s="329">
        <v>69.904129999999995</v>
      </c>
      <c r="U54" s="325">
        <v>4666</v>
      </c>
      <c r="V54" s="327">
        <v>9.5321800000000003</v>
      </c>
      <c r="W54" s="328">
        <v>3920</v>
      </c>
      <c r="X54" s="329">
        <v>84.012</v>
      </c>
      <c r="Y54" s="305">
        <v>48950</v>
      </c>
    </row>
    <row r="55" spans="1:25" ht="26.4" x14ac:dyDescent="0.3">
      <c r="A55" s="454"/>
      <c r="B55" s="343" t="s">
        <v>289</v>
      </c>
      <c r="C55" s="307" t="s">
        <v>113</v>
      </c>
      <c r="D55" s="343" t="s">
        <v>47</v>
      </c>
      <c r="E55" s="325">
        <v>46042</v>
      </c>
      <c r="F55" s="327">
        <v>82.472639999999998</v>
      </c>
      <c r="G55" s="328">
        <v>8040</v>
      </c>
      <c r="H55" s="329">
        <v>17.462319999999998</v>
      </c>
      <c r="I55" s="325">
        <v>3819</v>
      </c>
      <c r="J55" s="327">
        <v>6.8407799999999996</v>
      </c>
      <c r="K55" s="330">
        <v>1186</v>
      </c>
      <c r="L55" s="329">
        <v>31.055250000000001</v>
      </c>
      <c r="M55" s="325">
        <v>3290</v>
      </c>
      <c r="N55" s="327">
        <v>5.8932099999999998</v>
      </c>
      <c r="O55" s="328">
        <v>1657</v>
      </c>
      <c r="P55" s="329">
        <v>50.364739999999998</v>
      </c>
      <c r="Q55" s="326">
        <v>1824</v>
      </c>
      <c r="R55" s="327">
        <v>3.2672400000000001</v>
      </c>
      <c r="S55" s="330">
        <v>1510</v>
      </c>
      <c r="T55" s="329">
        <v>82.785089999999997</v>
      </c>
      <c r="U55" s="325">
        <v>852</v>
      </c>
      <c r="V55" s="327">
        <v>1.5261400000000001</v>
      </c>
      <c r="W55" s="330">
        <v>692</v>
      </c>
      <c r="X55" s="329">
        <v>81.220659999999995</v>
      </c>
      <c r="Y55" s="305">
        <v>55827</v>
      </c>
    </row>
    <row r="56" spans="1:25" ht="14.4" x14ac:dyDescent="0.3">
      <c r="A56" s="454"/>
      <c r="B56" s="343" t="s">
        <v>290</v>
      </c>
      <c r="C56" s="307" t="s">
        <v>398</v>
      </c>
      <c r="D56" s="343" t="s">
        <v>49</v>
      </c>
      <c r="E56" s="325">
        <v>57637</v>
      </c>
      <c r="F56" s="327">
        <v>73.022930000000002</v>
      </c>
      <c r="G56" s="328">
        <v>8762</v>
      </c>
      <c r="H56" s="329">
        <v>15.20204</v>
      </c>
      <c r="I56" s="325">
        <v>5675</v>
      </c>
      <c r="J56" s="327">
        <v>7.1899199999999999</v>
      </c>
      <c r="K56" s="328">
        <v>1222</v>
      </c>
      <c r="L56" s="329">
        <v>21.53304</v>
      </c>
      <c r="M56" s="325">
        <v>7299</v>
      </c>
      <c r="N56" s="327">
        <v>9.2474299999999996</v>
      </c>
      <c r="O56" s="328">
        <v>4060</v>
      </c>
      <c r="P56" s="329">
        <v>55.62406</v>
      </c>
      <c r="Q56" s="325">
        <v>4194</v>
      </c>
      <c r="R56" s="327">
        <v>5.3135700000000003</v>
      </c>
      <c r="S56" s="328">
        <v>2957</v>
      </c>
      <c r="T56" s="329">
        <v>70.505480000000006</v>
      </c>
      <c r="U56" s="325">
        <v>4125</v>
      </c>
      <c r="V56" s="327">
        <v>5.2261499999999996</v>
      </c>
      <c r="W56" s="328">
        <v>3151</v>
      </c>
      <c r="X56" s="329">
        <v>76.387879999999996</v>
      </c>
      <c r="Y56" s="305">
        <v>78930</v>
      </c>
    </row>
    <row r="57" spans="1:25" ht="26.4" x14ac:dyDescent="0.3">
      <c r="A57" s="454"/>
      <c r="B57" s="343" t="s">
        <v>291</v>
      </c>
      <c r="C57" s="307" t="s">
        <v>165</v>
      </c>
      <c r="D57" s="343" t="s">
        <v>166</v>
      </c>
      <c r="E57" s="325">
        <v>40879</v>
      </c>
      <c r="F57" s="327">
        <v>69.353440000000006</v>
      </c>
      <c r="G57" s="328">
        <v>4248</v>
      </c>
      <c r="H57" s="329">
        <v>10.391640000000001</v>
      </c>
      <c r="I57" s="325">
        <v>4671</v>
      </c>
      <c r="J57" s="327">
        <v>7.9246100000000004</v>
      </c>
      <c r="K57" s="328">
        <v>976</v>
      </c>
      <c r="L57" s="329">
        <v>20.894880000000001</v>
      </c>
      <c r="M57" s="325">
        <v>5190</v>
      </c>
      <c r="N57" s="327">
        <v>8.8051200000000005</v>
      </c>
      <c r="O57" s="328">
        <v>2116</v>
      </c>
      <c r="P57" s="329">
        <v>40.770710000000001</v>
      </c>
      <c r="Q57" s="325">
        <v>2778</v>
      </c>
      <c r="R57" s="327">
        <v>4.7130299999999998</v>
      </c>
      <c r="S57" s="328">
        <v>1623</v>
      </c>
      <c r="T57" s="329">
        <v>58.42333</v>
      </c>
      <c r="U57" s="325">
        <v>5425</v>
      </c>
      <c r="V57" s="327">
        <v>9.2038100000000007</v>
      </c>
      <c r="W57" s="328">
        <v>4068</v>
      </c>
      <c r="X57" s="329">
        <v>74.986180000000004</v>
      </c>
      <c r="Y57" s="305">
        <v>58943</v>
      </c>
    </row>
    <row r="58" spans="1:25" ht="14.4" x14ac:dyDescent="0.3">
      <c r="A58" s="454"/>
      <c r="B58" s="448" t="s">
        <v>2</v>
      </c>
      <c r="C58" s="448"/>
      <c r="D58" s="448"/>
      <c r="E58" s="325">
        <v>177341</v>
      </c>
      <c r="F58" s="327">
        <v>73.085099999999997</v>
      </c>
      <c r="G58" s="328">
        <v>24062</v>
      </c>
      <c r="H58" s="329">
        <v>13.568210000000001</v>
      </c>
      <c r="I58" s="325">
        <v>18624</v>
      </c>
      <c r="J58" s="327">
        <v>7.6752500000000001</v>
      </c>
      <c r="K58" s="328">
        <v>4232</v>
      </c>
      <c r="L58" s="329">
        <v>22.723369999999999</v>
      </c>
      <c r="M58" s="325">
        <v>20422</v>
      </c>
      <c r="N58" s="327">
        <v>8.4162400000000002</v>
      </c>
      <c r="O58" s="328">
        <v>10147</v>
      </c>
      <c r="P58" s="329">
        <v>49.686610000000002</v>
      </c>
      <c r="Q58" s="325">
        <v>11195</v>
      </c>
      <c r="R58" s="327">
        <v>4.6136400000000002</v>
      </c>
      <c r="S58" s="328">
        <v>7767</v>
      </c>
      <c r="T58" s="329">
        <v>69.379189999999994</v>
      </c>
      <c r="U58" s="325">
        <v>15068</v>
      </c>
      <c r="V58" s="327">
        <v>6.2097699999999998</v>
      </c>
      <c r="W58" s="328">
        <v>11831</v>
      </c>
      <c r="X58" s="329">
        <v>78.517390000000006</v>
      </c>
      <c r="Y58" s="305">
        <v>242650</v>
      </c>
    </row>
    <row r="59" spans="1:25" ht="14.25" customHeight="1" x14ac:dyDescent="0.3">
      <c r="A59" s="454" t="s">
        <v>231</v>
      </c>
      <c r="B59" s="448" t="s">
        <v>347</v>
      </c>
      <c r="C59" s="307" t="s">
        <v>122</v>
      </c>
      <c r="D59" s="343" t="s">
        <v>22</v>
      </c>
      <c r="E59" s="325">
        <v>50632</v>
      </c>
      <c r="F59" s="327">
        <v>99.588909999999998</v>
      </c>
      <c r="G59" s="330">
        <v>851</v>
      </c>
      <c r="H59" s="329">
        <v>1.68076</v>
      </c>
      <c r="I59" s="326">
        <v>165</v>
      </c>
      <c r="J59" s="327">
        <v>0.32454</v>
      </c>
      <c r="K59" s="330">
        <v>22</v>
      </c>
      <c r="L59" s="329">
        <v>13.33333</v>
      </c>
      <c r="M59" s="326">
        <v>38</v>
      </c>
      <c r="N59" s="327">
        <v>7.4740000000000001E-2</v>
      </c>
      <c r="O59" s="330">
        <v>10</v>
      </c>
      <c r="P59" s="329">
        <v>26.31579</v>
      </c>
      <c r="Q59" s="326">
        <v>2</v>
      </c>
      <c r="R59" s="327">
        <v>3.9300000000000003E-3</v>
      </c>
      <c r="S59" s="330">
        <v>1</v>
      </c>
      <c r="T59" s="330">
        <v>50</v>
      </c>
      <c r="U59" s="326">
        <v>4</v>
      </c>
      <c r="V59" s="327">
        <v>7.8700000000000003E-3</v>
      </c>
      <c r="W59" s="330">
        <v>0</v>
      </c>
      <c r="X59" s="330">
        <v>0</v>
      </c>
      <c r="Y59" s="305">
        <v>50841</v>
      </c>
    </row>
    <row r="60" spans="1:25" ht="14.4" x14ac:dyDescent="0.3">
      <c r="A60" s="454"/>
      <c r="B60" s="448"/>
      <c r="C60" s="307" t="s">
        <v>125</v>
      </c>
      <c r="D60" s="343" t="s">
        <v>34</v>
      </c>
      <c r="E60" s="325">
        <v>25213</v>
      </c>
      <c r="F60" s="327">
        <v>95.089569999999995</v>
      </c>
      <c r="G60" s="328">
        <v>2847</v>
      </c>
      <c r="H60" s="329">
        <v>11.291790000000001</v>
      </c>
      <c r="I60" s="326">
        <v>501</v>
      </c>
      <c r="J60" s="327">
        <v>1.8895</v>
      </c>
      <c r="K60" s="330">
        <v>133</v>
      </c>
      <c r="L60" s="329">
        <v>26.54691</v>
      </c>
      <c r="M60" s="326">
        <v>526</v>
      </c>
      <c r="N60" s="327">
        <v>1.9837800000000001</v>
      </c>
      <c r="O60" s="330">
        <v>239</v>
      </c>
      <c r="P60" s="329">
        <v>45.437260000000002</v>
      </c>
      <c r="Q60" s="326">
        <v>175</v>
      </c>
      <c r="R60" s="327">
        <v>0.66</v>
      </c>
      <c r="S60" s="330">
        <v>96</v>
      </c>
      <c r="T60" s="330">
        <v>54.857140000000001</v>
      </c>
      <c r="U60" s="326">
        <v>100</v>
      </c>
      <c r="V60" s="327">
        <v>0.37714999999999999</v>
      </c>
      <c r="W60" s="330">
        <v>67</v>
      </c>
      <c r="X60" s="330">
        <v>67</v>
      </c>
      <c r="Y60" s="305">
        <v>26515</v>
      </c>
    </row>
    <row r="61" spans="1:25" ht="14.4" x14ac:dyDescent="0.3">
      <c r="A61" s="454"/>
      <c r="B61" s="343" t="s">
        <v>348</v>
      </c>
      <c r="C61" s="307" t="s">
        <v>386</v>
      </c>
      <c r="D61" s="343" t="s">
        <v>387</v>
      </c>
      <c r="E61" s="325">
        <v>30188</v>
      </c>
      <c r="F61" s="327">
        <v>99.60078</v>
      </c>
      <c r="G61" s="328">
        <v>1078</v>
      </c>
      <c r="H61" s="329">
        <v>3.5709599999999999</v>
      </c>
      <c r="I61" s="326">
        <v>100</v>
      </c>
      <c r="J61" s="327">
        <v>0.32994000000000001</v>
      </c>
      <c r="K61" s="330">
        <v>32</v>
      </c>
      <c r="L61" s="329">
        <v>32</v>
      </c>
      <c r="M61" s="326">
        <v>12</v>
      </c>
      <c r="N61" s="327">
        <v>3.959E-2</v>
      </c>
      <c r="O61" s="330">
        <v>4</v>
      </c>
      <c r="P61" s="329">
        <v>33.333329999999997</v>
      </c>
      <c r="Q61" s="326">
        <v>1</v>
      </c>
      <c r="R61" s="327">
        <v>3.3E-3</v>
      </c>
      <c r="S61" s="330">
        <v>0</v>
      </c>
      <c r="T61" s="330">
        <v>0</v>
      </c>
      <c r="U61" s="326">
        <v>8</v>
      </c>
      <c r="V61" s="327">
        <v>2.639E-2</v>
      </c>
      <c r="W61" s="330">
        <v>0</v>
      </c>
      <c r="X61" s="330">
        <v>0</v>
      </c>
      <c r="Y61" s="305">
        <v>30309</v>
      </c>
    </row>
    <row r="62" spans="1:25" ht="14.4" x14ac:dyDescent="0.3">
      <c r="A62" s="454"/>
      <c r="B62" s="343" t="s">
        <v>284</v>
      </c>
      <c r="C62" s="307" t="s">
        <v>393</v>
      </c>
      <c r="D62" s="343" t="s">
        <v>41</v>
      </c>
      <c r="E62" s="325">
        <v>19174</v>
      </c>
      <c r="F62" s="327">
        <v>99.95308</v>
      </c>
      <c r="G62" s="328">
        <v>1602</v>
      </c>
      <c r="H62" s="329">
        <v>8.3550599999999999</v>
      </c>
      <c r="I62" s="326">
        <v>5</v>
      </c>
      <c r="J62" s="327">
        <v>2.606E-2</v>
      </c>
      <c r="K62" s="330">
        <v>1</v>
      </c>
      <c r="L62" s="329">
        <v>20</v>
      </c>
      <c r="M62" s="326">
        <v>3</v>
      </c>
      <c r="N62" s="327">
        <v>1.5640000000000001E-2</v>
      </c>
      <c r="O62" s="330">
        <v>0</v>
      </c>
      <c r="P62" s="329">
        <v>0</v>
      </c>
      <c r="Q62" s="326">
        <v>0</v>
      </c>
      <c r="R62" s="327">
        <v>0</v>
      </c>
      <c r="S62" s="330">
        <v>0</v>
      </c>
      <c r="T62" s="330">
        <v>0</v>
      </c>
      <c r="U62" s="326">
        <v>1</v>
      </c>
      <c r="V62" s="327">
        <v>5.2100000000000002E-3</v>
      </c>
      <c r="W62" s="330">
        <v>0</v>
      </c>
      <c r="X62" s="330">
        <v>0</v>
      </c>
      <c r="Y62" s="305">
        <v>19183</v>
      </c>
    </row>
    <row r="63" spans="1:25" ht="14.25" customHeight="1" x14ac:dyDescent="0.3">
      <c r="A63" s="454"/>
      <c r="B63" s="448" t="s">
        <v>288</v>
      </c>
      <c r="C63" s="307" t="s">
        <v>163</v>
      </c>
      <c r="D63" s="343" t="s">
        <v>225</v>
      </c>
      <c r="E63" s="325">
        <v>12608</v>
      </c>
      <c r="F63" s="327">
        <v>98.208439999999996</v>
      </c>
      <c r="G63" s="330">
        <v>869</v>
      </c>
      <c r="H63" s="329">
        <v>6.8924500000000002</v>
      </c>
      <c r="I63" s="326">
        <v>199</v>
      </c>
      <c r="J63" s="327">
        <v>1.55009</v>
      </c>
      <c r="K63" s="330">
        <v>63</v>
      </c>
      <c r="L63" s="329">
        <v>31.658290000000001</v>
      </c>
      <c r="M63" s="326">
        <v>30</v>
      </c>
      <c r="N63" s="327">
        <v>0.23368</v>
      </c>
      <c r="O63" s="330">
        <v>6</v>
      </c>
      <c r="P63" s="329">
        <v>20</v>
      </c>
      <c r="Q63" s="326">
        <v>1</v>
      </c>
      <c r="R63" s="327">
        <v>7.79E-3</v>
      </c>
      <c r="S63" s="330">
        <v>0</v>
      </c>
      <c r="T63" s="330">
        <v>0</v>
      </c>
      <c r="U63" s="326">
        <v>0</v>
      </c>
      <c r="V63" s="327">
        <v>0</v>
      </c>
      <c r="W63" s="330">
        <v>0</v>
      </c>
      <c r="X63" s="330">
        <v>0</v>
      </c>
      <c r="Y63" s="305">
        <v>12838</v>
      </c>
    </row>
    <row r="64" spans="1:25" ht="14.25" customHeight="1" x14ac:dyDescent="0.3">
      <c r="A64" s="454"/>
      <c r="B64" s="448"/>
      <c r="C64" s="307" t="s">
        <v>164</v>
      </c>
      <c r="D64" s="343" t="s">
        <v>226</v>
      </c>
      <c r="E64" s="325">
        <v>7606</v>
      </c>
      <c r="F64" s="327">
        <v>99.934309999999996</v>
      </c>
      <c r="G64" s="328">
        <v>2382</v>
      </c>
      <c r="H64" s="329">
        <v>31.31738</v>
      </c>
      <c r="I64" s="326">
        <v>3</v>
      </c>
      <c r="J64" s="327">
        <v>3.9419999999999997E-2</v>
      </c>
      <c r="K64" s="330">
        <v>1</v>
      </c>
      <c r="L64" s="329">
        <v>33.333329999999997</v>
      </c>
      <c r="M64" s="326">
        <v>2</v>
      </c>
      <c r="N64" s="327">
        <v>2.6280000000000001E-2</v>
      </c>
      <c r="O64" s="330">
        <v>0</v>
      </c>
      <c r="P64" s="329">
        <v>0</v>
      </c>
      <c r="Q64" s="326">
        <v>0</v>
      </c>
      <c r="R64" s="327">
        <v>0</v>
      </c>
      <c r="S64" s="330">
        <v>0</v>
      </c>
      <c r="T64" s="330">
        <v>0</v>
      </c>
      <c r="U64" s="326">
        <v>0</v>
      </c>
      <c r="V64" s="327">
        <v>0</v>
      </c>
      <c r="W64" s="330">
        <v>0</v>
      </c>
      <c r="X64" s="330">
        <v>0</v>
      </c>
      <c r="Y64" s="305">
        <v>7611</v>
      </c>
    </row>
    <row r="65" spans="1:25" ht="14.4" x14ac:dyDescent="0.3">
      <c r="A65" s="454"/>
      <c r="B65" s="451" t="s">
        <v>292</v>
      </c>
      <c r="C65" s="307" t="s">
        <v>396</v>
      </c>
      <c r="D65" s="343" t="s">
        <v>48</v>
      </c>
      <c r="E65" s="325">
        <v>55133</v>
      </c>
      <c r="F65" s="327">
        <v>94.468909999999994</v>
      </c>
      <c r="G65" s="328">
        <v>7345</v>
      </c>
      <c r="H65" s="329">
        <v>13.322329999999999</v>
      </c>
      <c r="I65" s="325">
        <v>1914</v>
      </c>
      <c r="J65" s="327">
        <v>3.2795899999999998</v>
      </c>
      <c r="K65" s="330">
        <v>669</v>
      </c>
      <c r="L65" s="329">
        <v>34.952979999999997</v>
      </c>
      <c r="M65" s="326">
        <v>1063</v>
      </c>
      <c r="N65" s="327">
        <v>1.82142</v>
      </c>
      <c r="O65" s="330">
        <v>683</v>
      </c>
      <c r="P65" s="329">
        <v>64.252120000000005</v>
      </c>
      <c r="Q65" s="326">
        <v>222</v>
      </c>
      <c r="R65" s="327">
        <v>0.38039000000000001</v>
      </c>
      <c r="S65" s="330">
        <v>171</v>
      </c>
      <c r="T65" s="330">
        <v>77.027029999999996</v>
      </c>
      <c r="U65" s="326">
        <v>29</v>
      </c>
      <c r="V65" s="327">
        <v>4.9689999999999998E-2</v>
      </c>
      <c r="W65" s="330">
        <v>18</v>
      </c>
      <c r="X65" s="330">
        <v>62.06897</v>
      </c>
      <c r="Y65" s="305">
        <v>58361</v>
      </c>
    </row>
    <row r="66" spans="1:25" ht="14.4" x14ac:dyDescent="0.3">
      <c r="A66" s="454"/>
      <c r="B66" s="453"/>
      <c r="C66" s="307" t="s">
        <v>397</v>
      </c>
      <c r="D66" s="343" t="s">
        <v>400</v>
      </c>
      <c r="E66" s="325">
        <v>30809</v>
      </c>
      <c r="F66" s="327">
        <v>99.406319999999994</v>
      </c>
      <c r="G66" s="328">
        <v>2060</v>
      </c>
      <c r="H66" s="329">
        <v>6.6863599999999996</v>
      </c>
      <c r="I66" s="325">
        <v>121</v>
      </c>
      <c r="J66" s="327">
        <v>0.39040999999999998</v>
      </c>
      <c r="K66" s="330">
        <v>64</v>
      </c>
      <c r="L66" s="329">
        <v>52.892560000000003</v>
      </c>
      <c r="M66" s="326">
        <v>50</v>
      </c>
      <c r="N66" s="327">
        <v>0.16133</v>
      </c>
      <c r="O66" s="330">
        <v>35</v>
      </c>
      <c r="P66" s="329">
        <v>70</v>
      </c>
      <c r="Q66" s="326">
        <v>11</v>
      </c>
      <c r="R66" s="327">
        <v>3.5490000000000001E-2</v>
      </c>
      <c r="S66" s="330">
        <v>10</v>
      </c>
      <c r="T66" s="330">
        <v>90.909090000000006</v>
      </c>
      <c r="U66" s="326">
        <v>2</v>
      </c>
      <c r="V66" s="327">
        <v>6.45E-3</v>
      </c>
      <c r="W66" s="330">
        <v>0</v>
      </c>
      <c r="X66" s="330">
        <v>0</v>
      </c>
      <c r="Y66" s="305">
        <v>30993</v>
      </c>
    </row>
    <row r="67" spans="1:25" ht="14.25" customHeight="1" x14ac:dyDescent="0.3">
      <c r="A67" s="454"/>
      <c r="B67" s="448" t="s">
        <v>291</v>
      </c>
      <c r="C67" s="307" t="s">
        <v>167</v>
      </c>
      <c r="D67" s="343" t="s">
        <v>168</v>
      </c>
      <c r="E67" s="325">
        <v>25788</v>
      </c>
      <c r="F67" s="327">
        <v>99.456209999999999</v>
      </c>
      <c r="G67" s="330">
        <v>83</v>
      </c>
      <c r="H67" s="329">
        <v>0.32185999999999998</v>
      </c>
      <c r="I67" s="326">
        <v>71</v>
      </c>
      <c r="J67" s="327">
        <v>0.27382000000000001</v>
      </c>
      <c r="K67" s="330">
        <v>10</v>
      </c>
      <c r="L67" s="329">
        <v>14.08451</v>
      </c>
      <c r="M67" s="326">
        <v>34</v>
      </c>
      <c r="N67" s="327">
        <v>0.13113</v>
      </c>
      <c r="O67" s="330">
        <v>6</v>
      </c>
      <c r="P67" s="329">
        <v>17.64706</v>
      </c>
      <c r="Q67" s="326">
        <v>26</v>
      </c>
      <c r="R67" s="327">
        <v>0.10027</v>
      </c>
      <c r="S67" s="330">
        <v>3</v>
      </c>
      <c r="T67" s="329">
        <v>11.538460000000001</v>
      </c>
      <c r="U67" s="326">
        <v>10</v>
      </c>
      <c r="V67" s="327">
        <v>3.857E-2</v>
      </c>
      <c r="W67" s="330">
        <v>3</v>
      </c>
      <c r="X67" s="330">
        <v>30</v>
      </c>
      <c r="Y67" s="305">
        <v>25929</v>
      </c>
    </row>
    <row r="68" spans="1:25" ht="14.25" customHeight="1" x14ac:dyDescent="0.3">
      <c r="A68" s="454"/>
      <c r="B68" s="448"/>
      <c r="C68" s="307" t="s">
        <v>169</v>
      </c>
      <c r="D68" s="343" t="s">
        <v>170</v>
      </c>
      <c r="E68" s="325">
        <v>5993</v>
      </c>
      <c r="F68" s="327">
        <v>98.959710000000001</v>
      </c>
      <c r="G68" s="328">
        <v>2321</v>
      </c>
      <c r="H68" s="329">
        <v>38.728520000000003</v>
      </c>
      <c r="I68" s="326">
        <v>33</v>
      </c>
      <c r="J68" s="327">
        <v>0.54491000000000001</v>
      </c>
      <c r="K68" s="330">
        <v>11</v>
      </c>
      <c r="L68" s="329">
        <v>33.333329999999997</v>
      </c>
      <c r="M68" s="326">
        <v>17</v>
      </c>
      <c r="N68" s="327">
        <v>0.28071000000000002</v>
      </c>
      <c r="O68" s="330">
        <v>2</v>
      </c>
      <c r="P68" s="329">
        <v>11.764709999999999</v>
      </c>
      <c r="Q68" s="326">
        <v>9</v>
      </c>
      <c r="R68" s="327">
        <v>0.14860999999999999</v>
      </c>
      <c r="S68" s="330">
        <v>3</v>
      </c>
      <c r="T68" s="330">
        <v>33.333329999999997</v>
      </c>
      <c r="U68" s="326">
        <v>4</v>
      </c>
      <c r="V68" s="327">
        <v>6.6049999999999998E-2</v>
      </c>
      <c r="W68" s="330">
        <v>1</v>
      </c>
      <c r="X68" s="330">
        <v>25</v>
      </c>
      <c r="Y68" s="305">
        <v>6056</v>
      </c>
    </row>
    <row r="69" spans="1:25" ht="14.4" x14ac:dyDescent="0.3">
      <c r="A69" s="454"/>
      <c r="B69" s="448"/>
      <c r="C69" s="307" t="s">
        <v>171</v>
      </c>
      <c r="D69" s="343" t="s">
        <v>172</v>
      </c>
      <c r="E69" s="325">
        <v>23377</v>
      </c>
      <c r="F69" s="327">
        <v>91.434269999999998</v>
      </c>
      <c r="G69" s="328">
        <v>2110</v>
      </c>
      <c r="H69" s="329">
        <v>9.0259699999999992</v>
      </c>
      <c r="I69" s="326">
        <v>928</v>
      </c>
      <c r="J69" s="327">
        <v>3.62968</v>
      </c>
      <c r="K69" s="330">
        <v>321</v>
      </c>
      <c r="L69" s="329">
        <v>34.590519999999998</v>
      </c>
      <c r="M69" s="326">
        <v>1026</v>
      </c>
      <c r="N69" s="327">
        <v>4.0129900000000003</v>
      </c>
      <c r="O69" s="330">
        <v>551</v>
      </c>
      <c r="P69" s="329">
        <v>53.703699999999998</v>
      </c>
      <c r="Q69" s="326">
        <v>203</v>
      </c>
      <c r="R69" s="327">
        <v>0.79398999999999997</v>
      </c>
      <c r="S69" s="330">
        <v>144</v>
      </c>
      <c r="T69" s="329">
        <v>70.935959999999994</v>
      </c>
      <c r="U69" s="326">
        <v>33</v>
      </c>
      <c r="V69" s="327">
        <v>0.12906999999999999</v>
      </c>
      <c r="W69" s="330">
        <v>23</v>
      </c>
      <c r="X69" s="329">
        <v>69.696969999999993</v>
      </c>
      <c r="Y69" s="305">
        <v>25567</v>
      </c>
    </row>
    <row r="70" spans="1:25" ht="14.4" x14ac:dyDescent="0.3">
      <c r="A70" s="454"/>
      <c r="B70" s="448"/>
      <c r="C70" s="307" t="s">
        <v>173</v>
      </c>
      <c r="D70" s="343" t="s">
        <v>174</v>
      </c>
      <c r="E70" s="325">
        <v>1240</v>
      </c>
      <c r="F70" s="327">
        <v>59.903379999999999</v>
      </c>
      <c r="G70" s="330">
        <v>137</v>
      </c>
      <c r="H70" s="329">
        <v>11.048389999999999</v>
      </c>
      <c r="I70" s="326">
        <v>212</v>
      </c>
      <c r="J70" s="327">
        <v>10.24155</v>
      </c>
      <c r="K70" s="330">
        <v>23</v>
      </c>
      <c r="L70" s="329">
        <v>10.84906</v>
      </c>
      <c r="M70" s="326">
        <v>236</v>
      </c>
      <c r="N70" s="327">
        <v>11.400969999999999</v>
      </c>
      <c r="O70" s="330">
        <v>94</v>
      </c>
      <c r="P70" s="329">
        <v>39.830509999999997</v>
      </c>
      <c r="Q70" s="326">
        <v>110</v>
      </c>
      <c r="R70" s="327">
        <v>5.3140099999999997</v>
      </c>
      <c r="S70" s="330">
        <v>50</v>
      </c>
      <c r="T70" s="330">
        <v>45.454549999999998</v>
      </c>
      <c r="U70" s="326">
        <v>272</v>
      </c>
      <c r="V70" s="327">
        <v>13.1401</v>
      </c>
      <c r="W70" s="330">
        <v>137</v>
      </c>
      <c r="X70" s="330">
        <v>50.367649999999998</v>
      </c>
      <c r="Y70" s="305">
        <v>2070</v>
      </c>
    </row>
    <row r="71" spans="1:25" ht="14.4" x14ac:dyDescent="0.3">
      <c r="A71" s="454"/>
      <c r="B71" s="448"/>
      <c r="C71" s="307" t="s">
        <v>343</v>
      </c>
      <c r="D71" s="343" t="s">
        <v>344</v>
      </c>
      <c r="E71" s="325">
        <v>21530</v>
      </c>
      <c r="F71" s="327">
        <v>99.588329999999999</v>
      </c>
      <c r="G71" s="330">
        <v>6</v>
      </c>
      <c r="H71" s="329">
        <v>2.7869999999999999E-2</v>
      </c>
      <c r="I71" s="326">
        <v>65</v>
      </c>
      <c r="J71" s="327">
        <v>0.30065999999999998</v>
      </c>
      <c r="K71" s="330">
        <v>4</v>
      </c>
      <c r="L71" s="329">
        <v>6.1538500000000003</v>
      </c>
      <c r="M71" s="326">
        <v>16</v>
      </c>
      <c r="N71" s="327">
        <v>7.4010000000000006E-2</v>
      </c>
      <c r="O71" s="330">
        <v>1</v>
      </c>
      <c r="P71" s="329">
        <v>6.25</v>
      </c>
      <c r="Q71" s="326">
        <v>5</v>
      </c>
      <c r="R71" s="327">
        <v>2.3130000000000001E-2</v>
      </c>
      <c r="S71" s="330">
        <v>0</v>
      </c>
      <c r="T71" s="330">
        <v>0</v>
      </c>
      <c r="U71" s="326">
        <v>3</v>
      </c>
      <c r="V71" s="327">
        <v>1.388E-2</v>
      </c>
      <c r="W71" s="330">
        <v>0</v>
      </c>
      <c r="X71" s="330">
        <v>0</v>
      </c>
      <c r="Y71" s="305">
        <v>21619</v>
      </c>
    </row>
    <row r="72" spans="1:25" ht="26.4" x14ac:dyDescent="0.3">
      <c r="A72" s="454"/>
      <c r="B72" s="343" t="s">
        <v>287</v>
      </c>
      <c r="C72" s="307" t="s">
        <v>177</v>
      </c>
      <c r="D72" s="343" t="s">
        <v>178</v>
      </c>
      <c r="E72" s="325">
        <v>5813</v>
      </c>
      <c r="F72" s="327">
        <v>99.776859999999999</v>
      </c>
      <c r="G72" s="330">
        <v>16</v>
      </c>
      <c r="H72" s="329">
        <v>0.27524999999999999</v>
      </c>
      <c r="I72" s="326">
        <v>0</v>
      </c>
      <c r="J72" s="327">
        <v>0</v>
      </c>
      <c r="K72" s="330">
        <v>0</v>
      </c>
      <c r="L72" s="329">
        <v>0</v>
      </c>
      <c r="M72" s="326">
        <v>9</v>
      </c>
      <c r="N72" s="327">
        <v>0.15448000000000001</v>
      </c>
      <c r="O72" s="330">
        <v>0</v>
      </c>
      <c r="P72" s="329">
        <v>0</v>
      </c>
      <c r="Q72" s="326">
        <v>1</v>
      </c>
      <c r="R72" s="327">
        <v>1.7160000000000002E-2</v>
      </c>
      <c r="S72" s="330">
        <v>0</v>
      </c>
      <c r="T72" s="330">
        <v>0</v>
      </c>
      <c r="U72" s="326">
        <v>3</v>
      </c>
      <c r="V72" s="327">
        <v>5.1490000000000001E-2</v>
      </c>
      <c r="W72" s="330">
        <v>0</v>
      </c>
      <c r="X72" s="330">
        <v>0</v>
      </c>
      <c r="Y72" s="305">
        <v>5826</v>
      </c>
    </row>
    <row r="73" spans="1:25" ht="15" thickBot="1" x14ac:dyDescent="0.35">
      <c r="A73" s="455"/>
      <c r="B73" s="451" t="s">
        <v>2</v>
      </c>
      <c r="C73" s="451"/>
      <c r="D73" s="451"/>
      <c r="E73" s="325">
        <v>315104</v>
      </c>
      <c r="F73" s="327">
        <v>97.339039999999997</v>
      </c>
      <c r="G73" s="328">
        <v>23707</v>
      </c>
      <c r="H73" s="329">
        <v>7.5235500000000002</v>
      </c>
      <c r="I73" s="325">
        <v>4317</v>
      </c>
      <c r="J73" s="327">
        <v>1.3335699999999999</v>
      </c>
      <c r="K73" s="330">
        <v>1354</v>
      </c>
      <c r="L73" s="329">
        <v>31.364370000000001</v>
      </c>
      <c r="M73" s="325">
        <v>3062</v>
      </c>
      <c r="N73" s="327">
        <v>0.94588000000000005</v>
      </c>
      <c r="O73" s="330">
        <v>1631</v>
      </c>
      <c r="P73" s="329">
        <v>53.265839999999997</v>
      </c>
      <c r="Q73" s="326">
        <v>766</v>
      </c>
      <c r="R73" s="327">
        <v>0.23663000000000001</v>
      </c>
      <c r="S73" s="330">
        <v>478</v>
      </c>
      <c r="T73" s="330">
        <v>62.402090000000001</v>
      </c>
      <c r="U73" s="326">
        <v>469</v>
      </c>
      <c r="V73" s="327">
        <v>0.14488000000000001</v>
      </c>
      <c r="W73" s="330">
        <v>249</v>
      </c>
      <c r="X73" s="329">
        <v>53.091679999999997</v>
      </c>
      <c r="Y73" s="305">
        <v>323718</v>
      </c>
    </row>
    <row r="74" spans="1:25" ht="14.25" customHeight="1" thickBot="1" x14ac:dyDescent="0.35">
      <c r="A74" s="449" t="s">
        <v>227</v>
      </c>
      <c r="B74" s="450"/>
      <c r="C74" s="450"/>
      <c r="D74" s="450"/>
      <c r="E74" s="130">
        <v>1597864</v>
      </c>
      <c r="F74" s="131">
        <v>84.025750000000002</v>
      </c>
      <c r="G74" s="128">
        <v>174512</v>
      </c>
      <c r="H74" s="129">
        <v>10.921580000000001</v>
      </c>
      <c r="I74" s="130">
        <v>98351</v>
      </c>
      <c r="J74" s="131">
        <v>5.1719200000000001</v>
      </c>
      <c r="K74" s="128">
        <v>19644</v>
      </c>
      <c r="L74" s="129">
        <v>19.97336</v>
      </c>
      <c r="M74" s="130">
        <v>98845</v>
      </c>
      <c r="N74" s="131">
        <v>5.1978900000000001</v>
      </c>
      <c r="O74" s="128">
        <v>40126</v>
      </c>
      <c r="P74" s="129">
        <v>40.59487</v>
      </c>
      <c r="Q74" s="130">
        <v>44630</v>
      </c>
      <c r="R74" s="131">
        <v>2.34693</v>
      </c>
      <c r="S74" s="128">
        <v>26479</v>
      </c>
      <c r="T74" s="129">
        <v>59.33005</v>
      </c>
      <c r="U74" s="130">
        <v>61946</v>
      </c>
      <c r="V74" s="131">
        <v>3.2575099999999999</v>
      </c>
      <c r="W74" s="128">
        <v>43329</v>
      </c>
      <c r="X74" s="129">
        <v>69.946399999999997</v>
      </c>
      <c r="Y74" s="127">
        <v>1901636</v>
      </c>
    </row>
  </sheetData>
  <mergeCells count="46">
    <mergeCell ref="B59:B60"/>
    <mergeCell ref="B63:B64"/>
    <mergeCell ref="B67:B71"/>
    <mergeCell ref="Y8:Y10"/>
    <mergeCell ref="B21:B23"/>
    <mergeCell ref="B24:B26"/>
    <mergeCell ref="B27:B28"/>
    <mergeCell ref="B47:B48"/>
    <mergeCell ref="B49:B50"/>
    <mergeCell ref="B43:B44"/>
    <mergeCell ref="B30:B34"/>
    <mergeCell ref="B35:B39"/>
    <mergeCell ref="Q9:T9"/>
    <mergeCell ref="U9:X9"/>
    <mergeCell ref="Q10:R10"/>
    <mergeCell ref="A74:D74"/>
    <mergeCell ref="E8:X8"/>
    <mergeCell ref="A8:A11"/>
    <mergeCell ref="B8:B11"/>
    <mergeCell ref="C8:C11"/>
    <mergeCell ref="D8:D11"/>
    <mergeCell ref="A54:A58"/>
    <mergeCell ref="B58:D58"/>
    <mergeCell ref="A59:A73"/>
    <mergeCell ref="B73:D73"/>
    <mergeCell ref="B29:D29"/>
    <mergeCell ref="A30:A53"/>
    <mergeCell ref="B53:D53"/>
    <mergeCell ref="A12:A29"/>
    <mergeCell ref="B14:B17"/>
    <mergeCell ref="B65:B66"/>
    <mergeCell ref="B18:B20"/>
    <mergeCell ref="S10:T10"/>
    <mergeCell ref="U10:V10"/>
    <mergeCell ref="W10:X10"/>
    <mergeCell ref="A2:J2"/>
    <mergeCell ref="A4:J4"/>
    <mergeCell ref="M9:P9"/>
    <mergeCell ref="E10:F10"/>
    <mergeCell ref="G10:H10"/>
    <mergeCell ref="I10:J10"/>
    <mergeCell ref="K10:L10"/>
    <mergeCell ref="E9:H9"/>
    <mergeCell ref="M10:N10"/>
    <mergeCell ref="O10:P10"/>
    <mergeCell ref="I9:L9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87"/>
  <sheetViews>
    <sheetView zoomScaleNormal="100" zoomScaleSheetLayoutView="100" workbookViewId="0"/>
  </sheetViews>
  <sheetFormatPr defaultRowHeight="13.2" x14ac:dyDescent="0.25"/>
  <cols>
    <col min="1" max="1" width="8.44140625" style="80" customWidth="1"/>
    <col min="2" max="2" width="28.33203125" style="80" customWidth="1"/>
    <col min="3" max="3" width="9.5546875" style="116" customWidth="1"/>
    <col min="4" max="4" width="7.6640625" customWidth="1"/>
    <col min="5" max="5" width="8.6640625" customWidth="1"/>
    <col min="6" max="7" width="7.6640625" customWidth="1"/>
    <col min="8" max="8" width="6.6640625" customWidth="1"/>
    <col min="9" max="9" width="8.6640625" customWidth="1"/>
    <col min="10" max="10" width="7.6640625" customWidth="1"/>
  </cols>
  <sheetData>
    <row r="1" spans="1:22" x14ac:dyDescent="0.25">
      <c r="A1" s="3"/>
      <c r="B1" s="3"/>
      <c r="C1" s="114"/>
      <c r="D1" s="3"/>
    </row>
    <row r="2" spans="1:22" x14ac:dyDescent="0.25">
      <c r="A2" s="463" t="s">
        <v>403</v>
      </c>
      <c r="B2" s="463"/>
      <c r="C2" s="463"/>
      <c r="D2" s="463"/>
      <c r="E2" s="463"/>
      <c r="F2" s="463"/>
      <c r="G2" s="463"/>
      <c r="H2" s="463"/>
      <c r="I2" s="463"/>
      <c r="J2" s="463"/>
    </row>
    <row r="3" spans="1:22" x14ac:dyDescent="0.25">
      <c r="A3"/>
      <c r="B3" s="11"/>
      <c r="C3" s="115"/>
      <c r="D3" s="11"/>
    </row>
    <row r="4" spans="1:22" x14ac:dyDescent="0.25">
      <c r="A4" s="392" t="s">
        <v>61</v>
      </c>
      <c r="B4" s="392"/>
      <c r="C4" s="392"/>
      <c r="D4" s="392"/>
      <c r="E4" s="392"/>
      <c r="F4" s="392"/>
      <c r="G4" s="392"/>
      <c r="H4" s="392"/>
      <c r="I4" s="392"/>
      <c r="J4" s="392"/>
    </row>
    <row r="7" spans="1:22" x14ac:dyDescent="0.25">
      <c r="A7" s="13" t="s">
        <v>421</v>
      </c>
      <c r="D7" s="3"/>
      <c r="E7" s="3"/>
      <c r="F7" s="3"/>
      <c r="G7" s="3"/>
      <c r="H7" s="3"/>
      <c r="I7" s="3"/>
    </row>
    <row r="8" spans="1:22" x14ac:dyDescent="0.25">
      <c r="A8" s="13"/>
      <c r="D8" s="3"/>
      <c r="E8" s="3"/>
      <c r="F8" s="3"/>
      <c r="G8" s="3"/>
      <c r="H8" s="3"/>
      <c r="I8" s="3"/>
    </row>
    <row r="9" spans="1:22" ht="29.25" customHeight="1" x14ac:dyDescent="0.25">
      <c r="A9" s="497" t="s">
        <v>56</v>
      </c>
      <c r="B9" s="497" t="s">
        <v>243</v>
      </c>
      <c r="C9" s="507" t="s">
        <v>319</v>
      </c>
      <c r="D9" s="507"/>
      <c r="E9" s="507" t="s">
        <v>320</v>
      </c>
      <c r="F9" s="507"/>
      <c r="G9" s="507" t="s">
        <v>316</v>
      </c>
      <c r="H9" s="507"/>
      <c r="I9" s="507" t="s">
        <v>2</v>
      </c>
      <c r="J9" s="507"/>
    </row>
    <row r="10" spans="1:22" ht="14.4" x14ac:dyDescent="0.25">
      <c r="A10" s="497"/>
      <c r="B10" s="497"/>
      <c r="C10" s="134" t="s">
        <v>203</v>
      </c>
      <c r="D10" s="134" t="s">
        <v>53</v>
      </c>
      <c r="E10" s="134" t="s">
        <v>203</v>
      </c>
      <c r="F10" s="134" t="s">
        <v>53</v>
      </c>
      <c r="G10" s="134" t="s">
        <v>203</v>
      </c>
      <c r="H10" s="134" t="s">
        <v>53</v>
      </c>
      <c r="I10" s="134" t="s">
        <v>203</v>
      </c>
      <c r="J10" s="126" t="s">
        <v>53</v>
      </c>
    </row>
    <row r="11" spans="1:22" x14ac:dyDescent="0.25">
      <c r="A11" s="135" t="s">
        <v>141</v>
      </c>
      <c r="B11" s="135" t="s">
        <v>18</v>
      </c>
      <c r="C11" s="147" t="s">
        <v>300</v>
      </c>
      <c r="D11" s="146" t="s">
        <v>300</v>
      </c>
      <c r="E11" s="147">
        <v>119</v>
      </c>
      <c r="F11" s="148">
        <v>0.43284</v>
      </c>
      <c r="G11" s="146" t="s">
        <v>300</v>
      </c>
      <c r="H11" s="146" t="s">
        <v>300</v>
      </c>
      <c r="I11" s="147">
        <v>119</v>
      </c>
      <c r="J11" s="140">
        <v>0.36769000000000002</v>
      </c>
    </row>
    <row r="12" spans="1:22" x14ac:dyDescent="0.25">
      <c r="A12" s="135" t="s">
        <v>390</v>
      </c>
      <c r="B12" s="135" t="s">
        <v>21</v>
      </c>
      <c r="C12" s="147">
        <v>373</v>
      </c>
      <c r="D12" s="146">
        <v>7.7018399999999998</v>
      </c>
      <c r="E12" s="147">
        <v>1640</v>
      </c>
      <c r="F12" s="148">
        <v>5.9651500000000004</v>
      </c>
      <c r="G12" s="146">
        <v>10</v>
      </c>
      <c r="H12" s="146">
        <v>35.714289999999998</v>
      </c>
      <c r="I12" s="147">
        <v>2023</v>
      </c>
      <c r="J12" s="140">
        <v>6.2507700000000002</v>
      </c>
      <c r="P12" s="173"/>
      <c r="R12" s="173"/>
      <c r="T12" s="173"/>
      <c r="V12" s="173"/>
    </row>
    <row r="13" spans="1:22" x14ac:dyDescent="0.25">
      <c r="A13" s="135" t="s">
        <v>383</v>
      </c>
      <c r="B13" s="135" t="s">
        <v>59</v>
      </c>
      <c r="C13" s="147" t="s">
        <v>300</v>
      </c>
      <c r="D13" s="148" t="s">
        <v>300</v>
      </c>
      <c r="E13" s="147">
        <v>2283</v>
      </c>
      <c r="F13" s="148">
        <v>8.3039299999999994</v>
      </c>
      <c r="G13" s="146">
        <v>15</v>
      </c>
      <c r="H13" s="148">
        <v>53.571429999999999</v>
      </c>
      <c r="I13" s="147">
        <v>2298</v>
      </c>
      <c r="J13" s="140">
        <v>7.1004800000000001</v>
      </c>
      <c r="P13" s="173"/>
      <c r="R13" s="173"/>
      <c r="T13" s="173"/>
      <c r="V13" s="173"/>
    </row>
    <row r="14" spans="1:22" x14ac:dyDescent="0.25">
      <c r="A14" s="135" t="s">
        <v>136</v>
      </c>
      <c r="B14" s="135" t="s">
        <v>23</v>
      </c>
      <c r="C14" s="147">
        <v>304</v>
      </c>
      <c r="D14" s="148">
        <v>6.2770999999999999</v>
      </c>
      <c r="E14" s="147">
        <v>2610</v>
      </c>
      <c r="F14" s="148">
        <v>9.4933300000000003</v>
      </c>
      <c r="G14" s="146">
        <v>1</v>
      </c>
      <c r="H14" s="148">
        <v>3.5714299999999999</v>
      </c>
      <c r="I14" s="147">
        <v>2915</v>
      </c>
      <c r="J14" s="140">
        <v>9.0069199999999991</v>
      </c>
      <c r="P14" s="173"/>
      <c r="R14" s="173"/>
      <c r="T14" s="173"/>
      <c r="V14" s="173"/>
    </row>
    <row r="15" spans="1:22" x14ac:dyDescent="0.25">
      <c r="A15" s="135" t="s">
        <v>129</v>
      </c>
      <c r="B15" s="376" t="s">
        <v>24</v>
      </c>
      <c r="C15" s="147" t="s">
        <v>300</v>
      </c>
      <c r="D15" s="148" t="s">
        <v>300</v>
      </c>
      <c r="E15" s="147">
        <v>21</v>
      </c>
      <c r="F15" s="148">
        <v>7.6380000000000003E-2</v>
      </c>
      <c r="G15" s="146" t="s">
        <v>300</v>
      </c>
      <c r="H15" s="148" t="s">
        <v>300</v>
      </c>
      <c r="I15" s="147">
        <v>21</v>
      </c>
      <c r="J15" s="140">
        <v>6.4890000000000003E-2</v>
      </c>
      <c r="P15" s="173"/>
      <c r="T15" s="173"/>
    </row>
    <row r="16" spans="1:22" x14ac:dyDescent="0.25">
      <c r="A16" s="338" t="s">
        <v>131</v>
      </c>
      <c r="B16" s="135" t="s">
        <v>25</v>
      </c>
      <c r="C16" s="147" t="s">
        <v>300</v>
      </c>
      <c r="D16" s="148" t="s">
        <v>300</v>
      </c>
      <c r="E16" s="147">
        <v>140</v>
      </c>
      <c r="F16" s="148">
        <v>0.50922000000000001</v>
      </c>
      <c r="G16" s="146" t="s">
        <v>300</v>
      </c>
      <c r="H16" s="148" t="s">
        <v>300</v>
      </c>
      <c r="I16" s="147">
        <v>140</v>
      </c>
      <c r="J16" s="140">
        <v>0.43258000000000002</v>
      </c>
      <c r="P16" s="173"/>
      <c r="T16" s="173"/>
    </row>
    <row r="17" spans="1:22" x14ac:dyDescent="0.25">
      <c r="A17" s="338" t="s">
        <v>133</v>
      </c>
      <c r="B17" s="135" t="s">
        <v>27</v>
      </c>
      <c r="C17" s="147">
        <v>52</v>
      </c>
      <c r="D17" s="148">
        <v>1.0737099999999999</v>
      </c>
      <c r="E17" s="147">
        <v>1477</v>
      </c>
      <c r="F17" s="148">
        <v>5.3722799999999999</v>
      </c>
      <c r="G17" s="146" t="s">
        <v>300</v>
      </c>
      <c r="H17" s="148" t="s">
        <v>300</v>
      </c>
      <c r="I17" s="147">
        <v>1529</v>
      </c>
      <c r="J17" s="140">
        <v>4.7243899999999996</v>
      </c>
    </row>
    <row r="18" spans="1:22" x14ac:dyDescent="0.25">
      <c r="A18" s="338" t="s">
        <v>135</v>
      </c>
      <c r="B18" s="135" t="s">
        <v>107</v>
      </c>
      <c r="C18" s="147" t="s">
        <v>300</v>
      </c>
      <c r="D18" s="148" t="s">
        <v>300</v>
      </c>
      <c r="E18" s="147">
        <v>4</v>
      </c>
      <c r="F18" s="148">
        <v>1.455E-2</v>
      </c>
      <c r="G18" s="146" t="s">
        <v>300</v>
      </c>
      <c r="H18" s="148" t="s">
        <v>300</v>
      </c>
      <c r="I18" s="147">
        <v>4</v>
      </c>
      <c r="J18" s="140">
        <v>1.2359999999999999E-2</v>
      </c>
    </row>
    <row r="19" spans="1:22" x14ac:dyDescent="0.25">
      <c r="A19" s="338" t="s">
        <v>138</v>
      </c>
      <c r="B19" s="135" t="s">
        <v>200</v>
      </c>
      <c r="C19" s="147">
        <v>1</v>
      </c>
      <c r="D19" s="148">
        <v>2.0650000000000002E-2</v>
      </c>
      <c r="E19" s="147">
        <v>1097</v>
      </c>
      <c r="F19" s="148">
        <v>3.99011</v>
      </c>
      <c r="G19" s="146" t="s">
        <v>300</v>
      </c>
      <c r="H19" s="148" t="s">
        <v>300</v>
      </c>
      <c r="I19" s="147">
        <v>1098</v>
      </c>
      <c r="J19" s="140">
        <v>3.3926599999999998</v>
      </c>
      <c r="P19" s="173"/>
      <c r="R19" s="173"/>
      <c r="T19" s="173"/>
      <c r="V19" s="173"/>
    </row>
    <row r="20" spans="1:22" x14ac:dyDescent="0.25">
      <c r="A20" s="135" t="s">
        <v>119</v>
      </c>
      <c r="B20" s="135" t="s">
        <v>29</v>
      </c>
      <c r="C20" s="147">
        <v>319</v>
      </c>
      <c r="D20" s="148">
        <v>6.58683</v>
      </c>
      <c r="E20" s="147">
        <v>1810</v>
      </c>
      <c r="F20" s="148">
        <v>6.5834900000000003</v>
      </c>
      <c r="G20" s="146">
        <v>1</v>
      </c>
      <c r="H20" s="148">
        <v>3.5714299999999999</v>
      </c>
      <c r="I20" s="147">
        <v>2130</v>
      </c>
      <c r="J20" s="140">
        <v>6.5813899999999999</v>
      </c>
      <c r="P20" s="173"/>
      <c r="R20" s="173"/>
      <c r="T20" s="173"/>
      <c r="V20" s="173"/>
    </row>
    <row r="21" spans="1:22" x14ac:dyDescent="0.25">
      <c r="A21" s="135" t="s">
        <v>385</v>
      </c>
      <c r="B21" s="135" t="s">
        <v>30</v>
      </c>
      <c r="C21" s="147" t="s">
        <v>300</v>
      </c>
      <c r="D21" s="148" t="s">
        <v>300</v>
      </c>
      <c r="E21" s="147">
        <v>19</v>
      </c>
      <c r="F21" s="148">
        <v>6.9110000000000005E-2</v>
      </c>
      <c r="G21" s="146" t="s">
        <v>300</v>
      </c>
      <c r="H21" s="148" t="s">
        <v>300</v>
      </c>
      <c r="I21" s="147">
        <v>19</v>
      </c>
      <c r="J21" s="140">
        <v>5.8709999999999998E-2</v>
      </c>
      <c r="P21" s="173"/>
      <c r="T21" s="173"/>
    </row>
    <row r="22" spans="1:22" x14ac:dyDescent="0.25">
      <c r="A22" s="338" t="s">
        <v>123</v>
      </c>
      <c r="B22" s="135" t="s">
        <v>31</v>
      </c>
      <c r="C22" s="147">
        <v>3</v>
      </c>
      <c r="D22" s="148">
        <v>6.1949999999999998E-2</v>
      </c>
      <c r="E22" s="147">
        <v>318</v>
      </c>
      <c r="F22" s="148">
        <v>1.15666</v>
      </c>
      <c r="G22" s="146" t="s">
        <v>300</v>
      </c>
      <c r="H22" s="148" t="s">
        <v>300</v>
      </c>
      <c r="I22" s="147">
        <v>321</v>
      </c>
      <c r="J22" s="140">
        <v>0.99184000000000005</v>
      </c>
      <c r="P22" s="173"/>
      <c r="T22" s="173"/>
    </row>
    <row r="23" spans="1:22" x14ac:dyDescent="0.25">
      <c r="A23" s="135" t="s">
        <v>118</v>
      </c>
      <c r="B23" s="135" t="s">
        <v>35</v>
      </c>
      <c r="C23" s="147">
        <v>1</v>
      </c>
      <c r="D23" s="148">
        <v>2.0650000000000002E-2</v>
      </c>
      <c r="E23" s="147">
        <v>1682</v>
      </c>
      <c r="F23" s="148">
        <v>6.1179199999999998</v>
      </c>
      <c r="G23" s="146" t="s">
        <v>300</v>
      </c>
      <c r="H23" s="148" t="s">
        <v>300</v>
      </c>
      <c r="I23" s="147">
        <v>1683</v>
      </c>
      <c r="J23" s="140">
        <v>5.2002199999999998</v>
      </c>
      <c r="P23" s="173"/>
      <c r="R23" s="173"/>
      <c r="T23" s="173"/>
      <c r="V23" s="173"/>
    </row>
    <row r="24" spans="1:22" x14ac:dyDescent="0.25">
      <c r="A24" s="174" t="s">
        <v>115</v>
      </c>
      <c r="B24" s="135" t="s">
        <v>36</v>
      </c>
      <c r="C24" s="147" t="s">
        <v>300</v>
      </c>
      <c r="D24" s="148" t="s">
        <v>300</v>
      </c>
      <c r="E24" s="147">
        <v>14</v>
      </c>
      <c r="F24" s="148">
        <v>5.092E-2</v>
      </c>
      <c r="G24" s="146" t="s">
        <v>300</v>
      </c>
      <c r="H24" s="148" t="s">
        <v>300</v>
      </c>
      <c r="I24" s="147">
        <v>14</v>
      </c>
      <c r="J24" s="140">
        <v>4.326E-2</v>
      </c>
      <c r="P24" s="173"/>
      <c r="T24" s="173"/>
    </row>
    <row r="25" spans="1:22" x14ac:dyDescent="0.25">
      <c r="A25" s="135" t="s">
        <v>126</v>
      </c>
      <c r="B25" s="135" t="s">
        <v>37</v>
      </c>
      <c r="C25" s="147" t="s">
        <v>300</v>
      </c>
      <c r="D25" s="148" t="s">
        <v>300</v>
      </c>
      <c r="E25" s="147">
        <v>169</v>
      </c>
      <c r="F25" s="148">
        <v>0.61470000000000002</v>
      </c>
      <c r="G25" s="146" t="s">
        <v>300</v>
      </c>
      <c r="H25" s="148" t="s">
        <v>300</v>
      </c>
      <c r="I25" s="147">
        <v>169</v>
      </c>
      <c r="J25" s="140">
        <v>0.52219000000000004</v>
      </c>
      <c r="P25" s="173"/>
      <c r="T25" s="173"/>
    </row>
    <row r="26" spans="1:22" x14ac:dyDescent="0.25">
      <c r="A26" s="135" t="s">
        <v>391</v>
      </c>
      <c r="B26" s="135" t="s">
        <v>60</v>
      </c>
      <c r="C26" s="147">
        <v>455</v>
      </c>
      <c r="D26" s="148">
        <v>9.3949999999999996</v>
      </c>
      <c r="E26" s="147">
        <v>1795</v>
      </c>
      <c r="F26" s="148">
        <v>6.5289299999999999</v>
      </c>
      <c r="G26" s="146" t="s">
        <v>300</v>
      </c>
      <c r="H26" s="148" t="s">
        <v>300</v>
      </c>
      <c r="I26" s="147">
        <v>2250</v>
      </c>
      <c r="J26" s="140">
        <v>6.9521699999999997</v>
      </c>
      <c r="P26" s="173"/>
      <c r="R26" s="173"/>
      <c r="T26" s="173"/>
      <c r="V26" s="173"/>
    </row>
    <row r="27" spans="1:22" x14ac:dyDescent="0.25">
      <c r="A27" s="135" t="s">
        <v>392</v>
      </c>
      <c r="B27" s="135" t="s">
        <v>40</v>
      </c>
      <c r="C27" s="147" t="s">
        <v>300</v>
      </c>
      <c r="D27" s="148" t="s">
        <v>300</v>
      </c>
      <c r="E27" s="147">
        <v>427</v>
      </c>
      <c r="F27" s="148">
        <v>1.5531200000000001</v>
      </c>
      <c r="G27" s="146" t="s">
        <v>300</v>
      </c>
      <c r="H27" s="148" t="s">
        <v>300</v>
      </c>
      <c r="I27" s="147">
        <v>427</v>
      </c>
      <c r="J27" s="140">
        <v>1.3193699999999999</v>
      </c>
      <c r="P27" s="173"/>
      <c r="T27" s="173"/>
    </row>
    <row r="28" spans="1:22" x14ac:dyDescent="0.25">
      <c r="A28" s="3" t="s">
        <v>394</v>
      </c>
      <c r="B28" s="534" t="s">
        <v>201</v>
      </c>
      <c r="C28" s="147">
        <v>281</v>
      </c>
      <c r="D28" s="148">
        <v>5.8021900000000004</v>
      </c>
      <c r="E28" s="147">
        <v>46</v>
      </c>
      <c r="F28" s="148">
        <v>0.16732</v>
      </c>
      <c r="G28" s="146" t="s">
        <v>300</v>
      </c>
      <c r="H28" s="148" t="s">
        <v>300</v>
      </c>
      <c r="I28" s="147">
        <v>327</v>
      </c>
      <c r="J28" s="140">
        <v>1.0103800000000001</v>
      </c>
      <c r="P28" s="173"/>
      <c r="T28" s="173"/>
    </row>
    <row r="29" spans="1:22" x14ac:dyDescent="0.25">
      <c r="A29" s="3" t="s">
        <v>395</v>
      </c>
      <c r="B29" s="534" t="s">
        <v>43</v>
      </c>
      <c r="C29" s="147">
        <v>40</v>
      </c>
      <c r="D29" s="148">
        <v>0.82593000000000005</v>
      </c>
      <c r="E29" s="147">
        <v>11</v>
      </c>
      <c r="F29" s="148">
        <v>4.0009999999999997E-2</v>
      </c>
      <c r="G29" s="146" t="s">
        <v>300</v>
      </c>
      <c r="H29" s="148" t="s">
        <v>300</v>
      </c>
      <c r="I29" s="147">
        <v>51</v>
      </c>
      <c r="J29" s="140">
        <v>0.15758</v>
      </c>
      <c r="P29" s="173"/>
      <c r="T29" s="173"/>
    </row>
    <row r="30" spans="1:22" x14ac:dyDescent="0.25">
      <c r="A30" s="80" t="s">
        <v>147</v>
      </c>
      <c r="B30" s="534" t="s">
        <v>44</v>
      </c>
      <c r="C30" s="147">
        <v>123</v>
      </c>
      <c r="D30" s="148">
        <v>2.5397500000000002</v>
      </c>
      <c r="E30" s="147">
        <v>10</v>
      </c>
      <c r="F30" s="148">
        <v>3.637E-2</v>
      </c>
      <c r="G30" s="146" t="s">
        <v>300</v>
      </c>
      <c r="H30" s="148" t="s">
        <v>300</v>
      </c>
      <c r="I30" s="147">
        <v>133</v>
      </c>
      <c r="J30" s="140">
        <v>0.41094999999999998</v>
      </c>
    </row>
    <row r="31" spans="1:22" x14ac:dyDescent="0.25">
      <c r="A31" s="338" t="s">
        <v>148</v>
      </c>
      <c r="B31" s="135" t="s">
        <v>202</v>
      </c>
      <c r="C31" s="147">
        <v>296</v>
      </c>
      <c r="D31" s="148">
        <v>6.11191</v>
      </c>
      <c r="E31" s="147">
        <v>21</v>
      </c>
      <c r="F31" s="148">
        <v>7.6380000000000003E-2</v>
      </c>
      <c r="G31" s="146" t="s">
        <v>300</v>
      </c>
      <c r="H31" s="148" t="s">
        <v>300</v>
      </c>
      <c r="I31" s="147">
        <v>317</v>
      </c>
      <c r="J31" s="140">
        <v>0.97948000000000002</v>
      </c>
      <c r="N31" s="173"/>
      <c r="T31" s="173"/>
    </row>
    <row r="32" spans="1:22" x14ac:dyDescent="0.25">
      <c r="A32" s="135" t="s">
        <v>116</v>
      </c>
      <c r="B32" s="135" t="s">
        <v>45</v>
      </c>
      <c r="C32" s="147">
        <v>456</v>
      </c>
      <c r="D32" s="148">
        <v>9.4156499999999994</v>
      </c>
      <c r="E32" s="147">
        <v>2643</v>
      </c>
      <c r="F32" s="148">
        <v>9.6133600000000001</v>
      </c>
      <c r="G32" s="146" t="s">
        <v>300</v>
      </c>
      <c r="H32" s="148" t="s">
        <v>300</v>
      </c>
      <c r="I32" s="147">
        <v>3099</v>
      </c>
      <c r="J32" s="140">
        <v>9.57545</v>
      </c>
      <c r="P32" s="173"/>
      <c r="R32" s="173"/>
      <c r="T32" s="173"/>
      <c r="V32" s="173"/>
    </row>
    <row r="33" spans="1:22" x14ac:dyDescent="0.25">
      <c r="A33" s="135" t="s">
        <v>143</v>
      </c>
      <c r="B33" s="135" t="s">
        <v>46</v>
      </c>
      <c r="C33" s="147" t="s">
        <v>300</v>
      </c>
      <c r="D33" s="148" t="s">
        <v>300</v>
      </c>
      <c r="E33" s="147">
        <v>565</v>
      </c>
      <c r="F33" s="148">
        <v>2.0550700000000002</v>
      </c>
      <c r="G33" s="146" t="s">
        <v>300</v>
      </c>
      <c r="H33" s="148" t="s">
        <v>300</v>
      </c>
      <c r="I33" s="147">
        <v>565</v>
      </c>
      <c r="J33" s="140">
        <v>1.74577</v>
      </c>
      <c r="P33" s="173"/>
      <c r="T33" s="173"/>
    </row>
    <row r="34" spans="1:22" x14ac:dyDescent="0.25">
      <c r="A34" s="338" t="s">
        <v>384</v>
      </c>
      <c r="B34" s="135" t="s">
        <v>58</v>
      </c>
      <c r="C34" s="147">
        <v>1</v>
      </c>
      <c r="D34" s="148">
        <v>2.0650000000000002E-2</v>
      </c>
      <c r="E34" s="147">
        <v>1253</v>
      </c>
      <c r="F34" s="148">
        <v>4.5575200000000002</v>
      </c>
      <c r="G34" s="146" t="s">
        <v>300</v>
      </c>
      <c r="H34" s="148" t="s">
        <v>300</v>
      </c>
      <c r="I34" s="147">
        <v>1254</v>
      </c>
      <c r="J34" s="140">
        <v>3.8746800000000001</v>
      </c>
      <c r="P34" s="173"/>
      <c r="R34" s="173"/>
      <c r="T34" s="173"/>
      <c r="V34" s="173"/>
    </row>
    <row r="35" spans="1:22" x14ac:dyDescent="0.25">
      <c r="A35" s="338" t="s">
        <v>389</v>
      </c>
      <c r="B35" s="376" t="s">
        <v>388</v>
      </c>
      <c r="C35" s="147">
        <v>13</v>
      </c>
      <c r="D35" s="148">
        <v>0.26843</v>
      </c>
      <c r="E35" s="147">
        <v>1074</v>
      </c>
      <c r="F35" s="148">
        <v>3.90645</v>
      </c>
      <c r="G35" s="146" t="s">
        <v>300</v>
      </c>
      <c r="H35" s="148" t="s">
        <v>300</v>
      </c>
      <c r="I35" s="147">
        <v>1087</v>
      </c>
      <c r="J35" s="140">
        <v>3.35867</v>
      </c>
      <c r="P35" s="173"/>
      <c r="T35" s="173"/>
    </row>
    <row r="36" spans="1:22" x14ac:dyDescent="0.25">
      <c r="A36" s="338" t="s">
        <v>420</v>
      </c>
      <c r="B36" s="376" t="s">
        <v>36</v>
      </c>
      <c r="C36" s="147" t="s">
        <v>300</v>
      </c>
      <c r="D36" s="148" t="s">
        <v>300</v>
      </c>
      <c r="E36" s="147">
        <v>427</v>
      </c>
      <c r="F36" s="148">
        <v>1.5531200000000001</v>
      </c>
      <c r="G36" s="146" t="s">
        <v>300</v>
      </c>
      <c r="H36" s="148" t="s">
        <v>300</v>
      </c>
      <c r="I36" s="147">
        <v>427</v>
      </c>
      <c r="J36" s="140">
        <v>1.3193699999999999</v>
      </c>
      <c r="P36" s="173"/>
      <c r="T36" s="173"/>
    </row>
    <row r="37" spans="1:22" x14ac:dyDescent="0.25">
      <c r="A37" s="338" t="s">
        <v>120</v>
      </c>
      <c r="B37" s="376" t="s">
        <v>224</v>
      </c>
      <c r="C37" s="147" t="s">
        <v>300</v>
      </c>
      <c r="D37" s="148" t="s">
        <v>300</v>
      </c>
      <c r="E37" s="147">
        <v>1311</v>
      </c>
      <c r="F37" s="148">
        <v>4.7684899999999999</v>
      </c>
      <c r="G37" s="146">
        <v>1</v>
      </c>
      <c r="H37" s="148">
        <v>3.5714299999999999</v>
      </c>
      <c r="I37" s="147">
        <v>1312</v>
      </c>
      <c r="J37" s="140">
        <v>4.05389</v>
      </c>
      <c r="P37" s="173"/>
      <c r="T37" s="173"/>
    </row>
    <row r="38" spans="1:22" x14ac:dyDescent="0.25">
      <c r="A38" s="135" t="s">
        <v>163</v>
      </c>
      <c r="B38" s="135" t="s">
        <v>225</v>
      </c>
      <c r="C38" s="147">
        <v>1155</v>
      </c>
      <c r="D38" s="148">
        <v>23.848849999999999</v>
      </c>
      <c r="E38" s="147">
        <v>51</v>
      </c>
      <c r="F38" s="148">
        <v>0.1855</v>
      </c>
      <c r="G38" s="146" t="s">
        <v>300</v>
      </c>
      <c r="H38" s="148" t="s">
        <v>300</v>
      </c>
      <c r="I38" s="147">
        <v>1206</v>
      </c>
      <c r="J38" s="140">
        <v>3.7263600000000001</v>
      </c>
      <c r="N38" s="173"/>
      <c r="P38" s="173"/>
      <c r="T38" s="173"/>
      <c r="V38" s="173"/>
    </row>
    <row r="39" spans="1:22" x14ac:dyDescent="0.25">
      <c r="A39" s="135" t="s">
        <v>113</v>
      </c>
      <c r="B39" s="135" t="s">
        <v>47</v>
      </c>
      <c r="C39" s="147" t="s">
        <v>300</v>
      </c>
      <c r="D39" s="148" t="s">
        <v>300</v>
      </c>
      <c r="E39" s="147">
        <v>1233</v>
      </c>
      <c r="F39" s="148">
        <v>4.4847799999999998</v>
      </c>
      <c r="G39" s="146" t="s">
        <v>300</v>
      </c>
      <c r="H39" s="148" t="s">
        <v>300</v>
      </c>
      <c r="I39" s="147">
        <v>1233</v>
      </c>
      <c r="J39" s="140">
        <v>3.80979</v>
      </c>
      <c r="N39" s="173"/>
      <c r="P39" s="173"/>
      <c r="R39" s="173"/>
      <c r="T39" s="173"/>
      <c r="V39" s="173"/>
    </row>
    <row r="40" spans="1:22" x14ac:dyDescent="0.25">
      <c r="A40" s="338" t="s">
        <v>398</v>
      </c>
      <c r="B40" s="135" t="s">
        <v>49</v>
      </c>
      <c r="C40" s="147">
        <v>568</v>
      </c>
      <c r="D40" s="148">
        <v>11.72827</v>
      </c>
      <c r="E40" s="147">
        <v>1947</v>
      </c>
      <c r="F40" s="148">
        <v>7.0818000000000003</v>
      </c>
      <c r="G40" s="146" t="s">
        <v>300</v>
      </c>
      <c r="H40" s="148" t="s">
        <v>300</v>
      </c>
      <c r="I40" s="147">
        <v>2515</v>
      </c>
      <c r="J40" s="140">
        <v>7.7709799999999998</v>
      </c>
      <c r="P40" s="173"/>
      <c r="R40" s="173"/>
      <c r="T40" s="173"/>
      <c r="V40" s="173"/>
    </row>
    <row r="41" spans="1:22" x14ac:dyDescent="0.25">
      <c r="A41" s="135" t="s">
        <v>165</v>
      </c>
      <c r="B41" s="135" t="s">
        <v>166</v>
      </c>
      <c r="C41" s="147" t="s">
        <v>300</v>
      </c>
      <c r="D41" s="148" t="s">
        <v>300</v>
      </c>
      <c r="E41" s="147">
        <v>59</v>
      </c>
      <c r="F41" s="148">
        <v>0.21460000000000001</v>
      </c>
      <c r="G41" s="146" t="s">
        <v>300</v>
      </c>
      <c r="H41" s="148" t="s">
        <v>300</v>
      </c>
      <c r="I41" s="147">
        <v>59</v>
      </c>
      <c r="J41" s="140">
        <v>0.18229999999999999</v>
      </c>
      <c r="P41" s="173"/>
      <c r="T41" s="173"/>
    </row>
    <row r="42" spans="1:22" x14ac:dyDescent="0.25">
      <c r="A42" s="136">
        <v>91900</v>
      </c>
      <c r="B42" s="135" t="s">
        <v>128</v>
      </c>
      <c r="C42" s="147">
        <v>402</v>
      </c>
      <c r="D42" s="148">
        <v>8.3006399999999996</v>
      </c>
      <c r="E42" s="147">
        <v>836</v>
      </c>
      <c r="F42" s="148">
        <v>3.0407700000000002</v>
      </c>
      <c r="G42" s="146" t="s">
        <v>300</v>
      </c>
      <c r="H42" s="148" t="s">
        <v>300</v>
      </c>
      <c r="I42" s="147">
        <v>1238</v>
      </c>
      <c r="J42" s="140">
        <v>3.82524</v>
      </c>
      <c r="P42" s="173"/>
      <c r="R42" s="173"/>
      <c r="T42" s="173"/>
      <c r="V42" s="173"/>
    </row>
    <row r="43" spans="1:22" x14ac:dyDescent="0.25">
      <c r="A43" s="135" t="s">
        <v>117</v>
      </c>
      <c r="B43" s="135" t="s">
        <v>176</v>
      </c>
      <c r="C43" s="147" t="s">
        <v>300</v>
      </c>
      <c r="D43" s="146" t="s">
        <v>300</v>
      </c>
      <c r="E43" s="147">
        <v>381</v>
      </c>
      <c r="F43" s="148">
        <v>1.38581</v>
      </c>
      <c r="G43" s="146" t="s">
        <v>300</v>
      </c>
      <c r="H43" s="148" t="s">
        <v>300</v>
      </c>
      <c r="I43" s="147">
        <v>381</v>
      </c>
      <c r="J43" s="140">
        <v>1.17723</v>
      </c>
      <c r="N43" s="173"/>
      <c r="P43" s="173"/>
      <c r="R43" s="173"/>
      <c r="T43" s="173"/>
      <c r="V43" s="173"/>
    </row>
    <row r="44" spans="1:22" x14ac:dyDescent="0.25">
      <c r="A44" s="498" t="s">
        <v>2</v>
      </c>
      <c r="B44" s="498"/>
      <c r="C44" s="149">
        <v>4843</v>
      </c>
      <c r="D44" s="150">
        <v>100</v>
      </c>
      <c r="E44" s="149">
        <v>27493</v>
      </c>
      <c r="F44" s="150">
        <v>100</v>
      </c>
      <c r="G44" s="150">
        <v>28</v>
      </c>
      <c r="H44" s="150">
        <v>100</v>
      </c>
      <c r="I44" s="149">
        <v>32364</v>
      </c>
      <c r="J44" s="141">
        <v>100</v>
      </c>
      <c r="N44" s="173"/>
      <c r="P44" s="173"/>
      <c r="R44" s="173"/>
      <c r="T44" s="173"/>
      <c r="V44" s="173"/>
    </row>
    <row r="45" spans="1:22" ht="12.75" customHeight="1" x14ac:dyDescent="0.25">
      <c r="A45" s="74"/>
      <c r="B45" s="74"/>
      <c r="C45" s="117"/>
      <c r="D45" s="61"/>
      <c r="K45" s="173"/>
    </row>
    <row r="46" spans="1:22" ht="12.75" customHeight="1" x14ac:dyDescent="0.25"/>
    <row r="48" spans="1:22" x14ac:dyDescent="0.25">
      <c r="A48" s="13" t="s">
        <v>422</v>
      </c>
      <c r="D48" s="3"/>
      <c r="E48" s="3"/>
    </row>
    <row r="49" spans="1:21" x14ac:dyDescent="0.25">
      <c r="A49" s="13"/>
      <c r="D49" s="3"/>
      <c r="E49" s="3"/>
    </row>
    <row r="50" spans="1:21" ht="14.4" x14ac:dyDescent="0.25">
      <c r="A50" s="499" t="s">
        <v>56</v>
      </c>
      <c r="B50" s="497" t="s">
        <v>204</v>
      </c>
      <c r="C50" s="507" t="s">
        <v>319</v>
      </c>
      <c r="D50" s="507"/>
      <c r="E50" s="507" t="s">
        <v>320</v>
      </c>
      <c r="F50" s="507"/>
      <c r="G50" s="507" t="s">
        <v>316</v>
      </c>
      <c r="H50" s="507"/>
      <c r="I50" s="507" t="s">
        <v>2</v>
      </c>
      <c r="J50" s="507"/>
    </row>
    <row r="51" spans="1:21" ht="29.25" customHeight="1" x14ac:dyDescent="0.25">
      <c r="A51" s="499"/>
      <c r="B51" s="497"/>
      <c r="C51" s="143" t="s">
        <v>203</v>
      </c>
      <c r="D51" s="134" t="s">
        <v>53</v>
      </c>
      <c r="E51" s="134" t="s">
        <v>203</v>
      </c>
      <c r="F51" s="134" t="s">
        <v>53</v>
      </c>
      <c r="G51" s="134" t="s">
        <v>203</v>
      </c>
      <c r="H51" s="134" t="s">
        <v>53</v>
      </c>
      <c r="I51" s="134" t="s">
        <v>203</v>
      </c>
      <c r="J51" s="126" t="s">
        <v>53</v>
      </c>
    </row>
    <row r="52" spans="1:21" x14ac:dyDescent="0.25">
      <c r="A52" s="144">
        <v>1</v>
      </c>
      <c r="B52" s="145" t="s">
        <v>205</v>
      </c>
      <c r="C52" s="146">
        <v>173</v>
      </c>
      <c r="D52" s="148">
        <v>3.5721699999999998</v>
      </c>
      <c r="E52" s="146">
        <v>2790</v>
      </c>
      <c r="F52" s="148">
        <v>10.14804</v>
      </c>
      <c r="G52" s="146">
        <v>10</v>
      </c>
      <c r="H52" s="148">
        <v>35.714289999999998</v>
      </c>
      <c r="I52" s="146">
        <v>2973</v>
      </c>
      <c r="J52" s="151">
        <v>9.1861300000000004</v>
      </c>
      <c r="Q52" s="173"/>
      <c r="U52" s="173"/>
    </row>
    <row r="53" spans="1:21" x14ac:dyDescent="0.25">
      <c r="A53" s="144">
        <v>2</v>
      </c>
      <c r="B53" s="145" t="s">
        <v>206</v>
      </c>
      <c r="C53" s="146">
        <v>1296</v>
      </c>
      <c r="D53" s="148">
        <v>26.760269999999998</v>
      </c>
      <c r="E53" s="147">
        <v>14737</v>
      </c>
      <c r="F53" s="148">
        <v>53.602739999999997</v>
      </c>
      <c r="G53" s="146">
        <v>6</v>
      </c>
      <c r="H53" s="148">
        <v>21.428570000000001</v>
      </c>
      <c r="I53" s="147">
        <v>16039</v>
      </c>
      <c r="J53" s="151">
        <v>49.558149999999998</v>
      </c>
      <c r="O53" s="173"/>
      <c r="Q53" s="173"/>
      <c r="U53" s="173"/>
    </row>
    <row r="54" spans="1:21" x14ac:dyDescent="0.25">
      <c r="A54" s="144">
        <v>3</v>
      </c>
      <c r="B54" s="145" t="s">
        <v>207</v>
      </c>
      <c r="C54" s="147">
        <v>3360</v>
      </c>
      <c r="D54" s="148">
        <v>69.378479999999996</v>
      </c>
      <c r="E54" s="147">
        <v>9910</v>
      </c>
      <c r="F54" s="148">
        <v>36.045540000000003</v>
      </c>
      <c r="G54" s="146">
        <v>11</v>
      </c>
      <c r="H54" s="148">
        <v>39.285710000000002</v>
      </c>
      <c r="I54" s="147">
        <v>13281</v>
      </c>
      <c r="J54" s="151">
        <v>41.036340000000003</v>
      </c>
      <c r="O54" s="173"/>
      <c r="Q54" s="173"/>
      <c r="U54" s="173"/>
    </row>
    <row r="55" spans="1:21" x14ac:dyDescent="0.25">
      <c r="A55" s="144">
        <v>4</v>
      </c>
      <c r="B55" s="145" t="s">
        <v>208</v>
      </c>
      <c r="C55" s="146">
        <v>4</v>
      </c>
      <c r="D55" s="148">
        <v>8.2589999999999997E-2</v>
      </c>
      <c r="E55" s="146">
        <v>55</v>
      </c>
      <c r="F55" s="148">
        <v>0.20005000000000001</v>
      </c>
      <c r="G55" s="146">
        <v>1</v>
      </c>
      <c r="H55" s="146">
        <v>3.5714299999999999</v>
      </c>
      <c r="I55" s="146">
        <v>60</v>
      </c>
      <c r="J55" s="151">
        <v>0.18539</v>
      </c>
    </row>
    <row r="56" spans="1:21" x14ac:dyDescent="0.25">
      <c r="A56" s="175">
        <v>5</v>
      </c>
      <c r="B56" s="145" t="s">
        <v>209</v>
      </c>
      <c r="C56" s="176">
        <v>10</v>
      </c>
      <c r="D56" s="177">
        <v>0.20648</v>
      </c>
      <c r="E56" s="146">
        <v>1</v>
      </c>
      <c r="F56" s="148">
        <v>3.64E-3</v>
      </c>
      <c r="G56" s="146" t="s">
        <v>300</v>
      </c>
      <c r="H56" s="146" t="s">
        <v>300</v>
      </c>
      <c r="I56" s="146">
        <v>11</v>
      </c>
      <c r="J56" s="151">
        <v>3.3989999999999999E-2</v>
      </c>
    </row>
    <row r="57" spans="1:21" x14ac:dyDescent="0.25">
      <c r="A57" s="498" t="s">
        <v>2</v>
      </c>
      <c r="B57" s="498"/>
      <c r="C57" s="149">
        <v>4843</v>
      </c>
      <c r="D57" s="150">
        <v>100</v>
      </c>
      <c r="E57" s="149">
        <v>27493</v>
      </c>
      <c r="F57" s="150">
        <v>100</v>
      </c>
      <c r="G57" s="150">
        <v>28</v>
      </c>
      <c r="H57" s="150">
        <v>100</v>
      </c>
      <c r="I57" s="149">
        <v>32364</v>
      </c>
      <c r="J57" s="152">
        <v>100</v>
      </c>
      <c r="O57" s="173"/>
      <c r="Q57" s="173"/>
      <c r="U57" s="173"/>
    </row>
    <row r="58" spans="1:21" x14ac:dyDescent="0.25">
      <c r="A58" s="74"/>
      <c r="B58" s="74"/>
      <c r="C58" s="162"/>
      <c r="D58" s="163"/>
      <c r="E58" s="162"/>
      <c r="F58" s="163"/>
      <c r="G58" s="163"/>
      <c r="H58" s="163"/>
      <c r="I58" s="162"/>
      <c r="J58" s="8"/>
    </row>
    <row r="60" spans="1:21" x14ac:dyDescent="0.25">
      <c r="C60" s="80"/>
    </row>
    <row r="61" spans="1:21" x14ac:dyDescent="0.25">
      <c r="A61" s="508" t="s">
        <v>323</v>
      </c>
      <c r="B61" s="508"/>
      <c r="C61" s="508"/>
      <c r="D61" s="508"/>
      <c r="E61" s="508"/>
      <c r="F61" s="508"/>
      <c r="G61" s="508"/>
      <c r="H61" s="508"/>
      <c r="I61" s="508"/>
      <c r="J61" s="508"/>
    </row>
    <row r="62" spans="1:21" ht="25.5" customHeight="1" x14ac:dyDescent="0.25">
      <c r="A62" s="153"/>
      <c r="B62" s="153"/>
      <c r="C62" s="153"/>
      <c r="D62" s="153"/>
    </row>
    <row r="63" spans="1:21" ht="12.75" customHeight="1" x14ac:dyDescent="0.25">
      <c r="A63" s="500" t="s">
        <v>318</v>
      </c>
      <c r="B63" s="501"/>
      <c r="C63" s="507" t="s">
        <v>319</v>
      </c>
      <c r="D63" s="507"/>
      <c r="E63" s="507" t="s">
        <v>320</v>
      </c>
      <c r="F63" s="507"/>
    </row>
    <row r="64" spans="1:21" ht="26.25" customHeight="1" x14ac:dyDescent="0.25">
      <c r="A64" s="502"/>
      <c r="B64" s="503"/>
      <c r="C64" s="134" t="s">
        <v>203</v>
      </c>
      <c r="D64" s="134" t="s">
        <v>53</v>
      </c>
      <c r="E64" s="134" t="s">
        <v>203</v>
      </c>
      <c r="F64" s="134" t="s">
        <v>53</v>
      </c>
      <c r="O64" s="173"/>
      <c r="Q64" s="173"/>
    </row>
    <row r="65" spans="1:21" x14ac:dyDescent="0.25">
      <c r="A65" s="504" t="s">
        <v>241</v>
      </c>
      <c r="B65" s="504"/>
      <c r="C65" s="110">
        <v>2615</v>
      </c>
      <c r="D65" s="137">
        <v>53.995460000000001</v>
      </c>
      <c r="E65" s="110">
        <v>17868</v>
      </c>
      <c r="F65" s="137">
        <v>64.99109</v>
      </c>
      <c r="O65" s="173"/>
      <c r="Q65" s="173"/>
    </row>
    <row r="66" spans="1:21" x14ac:dyDescent="0.25">
      <c r="A66" s="504" t="s">
        <v>242</v>
      </c>
      <c r="B66" s="505"/>
      <c r="C66" s="110">
        <v>2228</v>
      </c>
      <c r="D66" s="137">
        <v>46.004539999999999</v>
      </c>
      <c r="E66" s="110">
        <v>9625</v>
      </c>
      <c r="F66" s="137">
        <v>35.00891</v>
      </c>
      <c r="O66" s="173"/>
      <c r="Q66" s="173"/>
    </row>
    <row r="67" spans="1:21" x14ac:dyDescent="0.25">
      <c r="A67" s="506" t="s">
        <v>2</v>
      </c>
      <c r="B67" s="506"/>
      <c r="C67" s="138">
        <v>4843</v>
      </c>
      <c r="D67" s="139">
        <v>100</v>
      </c>
      <c r="E67" s="138">
        <v>27493</v>
      </c>
      <c r="F67" s="139">
        <v>100</v>
      </c>
    </row>
    <row r="68" spans="1:21" x14ac:dyDescent="0.25">
      <c r="D68" s="104"/>
    </row>
    <row r="69" spans="1:21" x14ac:dyDescent="0.25">
      <c r="D69" s="104"/>
    </row>
    <row r="70" spans="1:21" x14ac:dyDescent="0.25">
      <c r="D70" s="104"/>
    </row>
    <row r="71" spans="1:21" x14ac:dyDescent="0.25">
      <c r="A71" s="13" t="s">
        <v>423</v>
      </c>
      <c r="D71" s="142"/>
      <c r="E71" s="3"/>
    </row>
    <row r="72" spans="1:21" x14ac:dyDescent="0.25">
      <c r="A72" s="13"/>
      <c r="D72" s="142"/>
      <c r="E72" s="3"/>
    </row>
    <row r="73" spans="1:21" ht="14.4" x14ac:dyDescent="0.25">
      <c r="A73" s="499" t="s">
        <v>56</v>
      </c>
      <c r="B73" s="497" t="s">
        <v>317</v>
      </c>
      <c r="C73" s="507" t="s">
        <v>319</v>
      </c>
      <c r="D73" s="507"/>
      <c r="E73" s="507" t="s">
        <v>320</v>
      </c>
      <c r="F73" s="507"/>
      <c r="G73" s="507" t="s">
        <v>316</v>
      </c>
      <c r="H73" s="507"/>
      <c r="I73" s="507" t="s">
        <v>2</v>
      </c>
      <c r="J73" s="507"/>
    </row>
    <row r="74" spans="1:21" ht="30.75" customHeight="1" x14ac:dyDescent="0.25">
      <c r="A74" s="499"/>
      <c r="B74" s="497"/>
      <c r="C74" s="169" t="s">
        <v>203</v>
      </c>
      <c r="D74" s="168" t="s">
        <v>53</v>
      </c>
      <c r="E74" s="168" t="s">
        <v>203</v>
      </c>
      <c r="F74" s="168" t="s">
        <v>53</v>
      </c>
      <c r="G74" s="168" t="s">
        <v>203</v>
      </c>
      <c r="H74" s="168" t="s">
        <v>53</v>
      </c>
      <c r="I74" s="168" t="s">
        <v>203</v>
      </c>
      <c r="J74" s="126" t="s">
        <v>53</v>
      </c>
    </row>
    <row r="75" spans="1:21" ht="25.5" customHeight="1" x14ac:dyDescent="0.25">
      <c r="A75" s="164">
        <v>1</v>
      </c>
      <c r="B75" s="165" t="s">
        <v>233</v>
      </c>
      <c r="C75" s="154">
        <v>3273</v>
      </c>
      <c r="D75" s="155">
        <v>67.582080000000005</v>
      </c>
      <c r="E75" s="154">
        <v>14561</v>
      </c>
      <c r="F75" s="155">
        <v>52.962569999999999</v>
      </c>
      <c r="G75" s="156">
        <v>16</v>
      </c>
      <c r="H75" s="155">
        <v>57.142859999999999</v>
      </c>
      <c r="I75" s="154">
        <v>17850</v>
      </c>
      <c r="J75" s="157">
        <v>55.153869999999998</v>
      </c>
      <c r="O75" s="173"/>
      <c r="Q75" s="173"/>
      <c r="U75" s="173"/>
    </row>
    <row r="76" spans="1:21" x14ac:dyDescent="0.25">
      <c r="A76" s="164">
        <v>2</v>
      </c>
      <c r="B76" s="165" t="s">
        <v>234</v>
      </c>
      <c r="C76" s="154">
        <v>1159</v>
      </c>
      <c r="D76" s="155">
        <v>23.931450000000002</v>
      </c>
      <c r="E76" s="154">
        <v>6768</v>
      </c>
      <c r="F76" s="155">
        <v>24.617180000000001</v>
      </c>
      <c r="G76" s="156">
        <v>4</v>
      </c>
      <c r="H76" s="155">
        <v>14.28571</v>
      </c>
      <c r="I76" s="154">
        <v>7931</v>
      </c>
      <c r="J76" s="157">
        <v>24.50562</v>
      </c>
      <c r="Q76" s="173"/>
      <c r="U76" s="173"/>
    </row>
    <row r="77" spans="1:21" x14ac:dyDescent="0.25">
      <c r="A77" s="164">
        <v>3</v>
      </c>
      <c r="B77" s="165" t="s">
        <v>235</v>
      </c>
      <c r="C77" s="154">
        <v>95</v>
      </c>
      <c r="D77" s="155">
        <v>1.9615899999999999</v>
      </c>
      <c r="E77" s="154">
        <v>2359</v>
      </c>
      <c r="F77" s="155">
        <v>8.5803700000000003</v>
      </c>
      <c r="G77" s="156" t="s">
        <v>300</v>
      </c>
      <c r="H77" s="155" t="s">
        <v>300</v>
      </c>
      <c r="I77" s="154">
        <v>2454</v>
      </c>
      <c r="J77" s="157">
        <v>7.5824999999999996</v>
      </c>
      <c r="Q77" s="173"/>
      <c r="U77" s="173"/>
    </row>
    <row r="78" spans="1:21" x14ac:dyDescent="0.25">
      <c r="A78" s="164">
        <v>4</v>
      </c>
      <c r="B78" s="165" t="s">
        <v>237</v>
      </c>
      <c r="C78" s="154" t="s">
        <v>300</v>
      </c>
      <c r="D78" s="155" t="s">
        <v>300</v>
      </c>
      <c r="E78" s="154">
        <v>179</v>
      </c>
      <c r="F78" s="155">
        <v>0.65107000000000004</v>
      </c>
      <c r="G78" s="156" t="s">
        <v>300</v>
      </c>
      <c r="H78" s="155" t="s">
        <v>300</v>
      </c>
      <c r="I78" s="156">
        <v>179</v>
      </c>
      <c r="J78" s="157">
        <v>0.55308000000000002</v>
      </c>
    </row>
    <row r="79" spans="1:21" x14ac:dyDescent="0.25">
      <c r="A79" s="164">
        <v>5</v>
      </c>
      <c r="B79" s="165" t="s">
        <v>236</v>
      </c>
      <c r="C79" s="154">
        <v>200</v>
      </c>
      <c r="D79" s="155">
        <v>4.12967</v>
      </c>
      <c r="E79" s="154">
        <v>1584</v>
      </c>
      <c r="F79" s="155">
        <v>5.7614700000000001</v>
      </c>
      <c r="G79" s="156">
        <v>5</v>
      </c>
      <c r="H79" s="155">
        <v>17.857140000000001</v>
      </c>
      <c r="I79" s="154">
        <v>1789</v>
      </c>
      <c r="J79" s="157">
        <v>5.5277500000000002</v>
      </c>
      <c r="Q79" s="173"/>
      <c r="U79" s="173"/>
    </row>
    <row r="80" spans="1:21" x14ac:dyDescent="0.25">
      <c r="A80" s="385">
        <v>6</v>
      </c>
      <c r="B80" s="386" t="s">
        <v>345</v>
      </c>
      <c r="C80" s="154">
        <v>1</v>
      </c>
      <c r="D80" s="155">
        <v>2.0650000000000002E-2</v>
      </c>
      <c r="E80" s="154" t="s">
        <v>300</v>
      </c>
      <c r="F80" s="155" t="s">
        <v>300</v>
      </c>
      <c r="G80" s="156" t="s">
        <v>300</v>
      </c>
      <c r="H80" s="155" t="s">
        <v>300</v>
      </c>
      <c r="I80" s="154">
        <v>1</v>
      </c>
      <c r="J80" s="157">
        <v>3.0899999999999999E-3</v>
      </c>
      <c r="Q80" s="173"/>
      <c r="U80" s="173"/>
    </row>
    <row r="81" spans="1:21" ht="26.4" x14ac:dyDescent="0.25">
      <c r="A81" s="164">
        <v>7</v>
      </c>
      <c r="B81" s="165" t="s">
        <v>238</v>
      </c>
      <c r="C81" s="154" t="s">
        <v>300</v>
      </c>
      <c r="D81" s="155" t="s">
        <v>300</v>
      </c>
      <c r="E81" s="154">
        <v>31</v>
      </c>
      <c r="F81" s="155">
        <v>0.11276</v>
      </c>
      <c r="G81" s="156" t="s">
        <v>300</v>
      </c>
      <c r="H81" s="155" t="s">
        <v>300</v>
      </c>
      <c r="I81" s="154">
        <v>31</v>
      </c>
      <c r="J81" s="157">
        <v>9.579E-2</v>
      </c>
    </row>
    <row r="82" spans="1:21" ht="26.25" customHeight="1" x14ac:dyDescent="0.25">
      <c r="A82" s="164">
        <v>8</v>
      </c>
      <c r="B82" s="165" t="s">
        <v>239</v>
      </c>
      <c r="C82" s="154">
        <v>22</v>
      </c>
      <c r="D82" s="155">
        <v>0.45426</v>
      </c>
      <c r="E82" s="154">
        <v>149</v>
      </c>
      <c r="F82" s="155">
        <v>0.54196</v>
      </c>
      <c r="G82" s="156">
        <v>3</v>
      </c>
      <c r="H82" s="155">
        <v>10.71429</v>
      </c>
      <c r="I82" s="156">
        <v>174</v>
      </c>
      <c r="J82" s="157">
        <v>0.53763000000000005</v>
      </c>
    </row>
    <row r="83" spans="1:21" ht="26.4" x14ac:dyDescent="0.25">
      <c r="A83" s="164">
        <v>9</v>
      </c>
      <c r="B83" s="165" t="s">
        <v>240</v>
      </c>
      <c r="C83" s="154">
        <v>93</v>
      </c>
      <c r="D83" s="155">
        <v>1.9202999999999999</v>
      </c>
      <c r="E83" s="154">
        <v>1862</v>
      </c>
      <c r="F83" s="155">
        <v>6.7726300000000004</v>
      </c>
      <c r="G83" s="156" t="s">
        <v>300</v>
      </c>
      <c r="H83" s="155" t="s">
        <v>300</v>
      </c>
      <c r="I83" s="154">
        <v>1955</v>
      </c>
      <c r="J83" s="157">
        <v>6.0406599999999999</v>
      </c>
      <c r="Q83" s="173"/>
      <c r="U83" s="173"/>
    </row>
    <row r="84" spans="1:21" x14ac:dyDescent="0.25">
      <c r="A84" s="497" t="s">
        <v>2</v>
      </c>
      <c r="B84" s="497"/>
      <c r="C84" s="158">
        <v>4843</v>
      </c>
      <c r="D84" s="159">
        <v>100</v>
      </c>
      <c r="E84" s="158">
        <v>27493</v>
      </c>
      <c r="F84" s="159">
        <v>100</v>
      </c>
      <c r="G84" s="160">
        <v>28</v>
      </c>
      <c r="H84" s="159">
        <v>100</v>
      </c>
      <c r="I84" s="158">
        <v>32364</v>
      </c>
      <c r="J84" s="161">
        <v>100</v>
      </c>
      <c r="O84" s="173"/>
      <c r="Q84" s="173"/>
      <c r="U84" s="173"/>
    </row>
    <row r="85" spans="1:21" x14ac:dyDescent="0.25">
      <c r="A85" s="101"/>
      <c r="B85" s="74"/>
      <c r="C85" s="118"/>
      <c r="D85" s="3"/>
      <c r="E85" s="3"/>
    </row>
    <row r="86" spans="1:21" x14ac:dyDescent="0.25">
      <c r="C86"/>
    </row>
    <row r="87" spans="1:21" x14ac:dyDescent="0.25">
      <c r="A87" s="535" t="s">
        <v>424</v>
      </c>
      <c r="B87" s="536"/>
      <c r="C87" s="537"/>
      <c r="D87" s="536"/>
      <c r="E87" s="536"/>
      <c r="F87" s="536"/>
    </row>
  </sheetData>
  <mergeCells count="30">
    <mergeCell ref="I73:J73"/>
    <mergeCell ref="C63:D63"/>
    <mergeCell ref="E63:F63"/>
    <mergeCell ref="G9:H9"/>
    <mergeCell ref="A61:J61"/>
    <mergeCell ref="E9:F9"/>
    <mergeCell ref="A9:A10"/>
    <mergeCell ref="B9:B10"/>
    <mergeCell ref="C50:D50"/>
    <mergeCell ref="E50:F50"/>
    <mergeCell ref="G50:H50"/>
    <mergeCell ref="A50:A51"/>
    <mergeCell ref="B50:B51"/>
    <mergeCell ref="C9:D9"/>
    <mergeCell ref="A84:B84"/>
    <mergeCell ref="A57:B57"/>
    <mergeCell ref="A44:B44"/>
    <mergeCell ref="A2:J2"/>
    <mergeCell ref="A4:J4"/>
    <mergeCell ref="A73:A74"/>
    <mergeCell ref="B73:B74"/>
    <mergeCell ref="A63:B64"/>
    <mergeCell ref="A65:B65"/>
    <mergeCell ref="A66:B66"/>
    <mergeCell ref="A67:B67"/>
    <mergeCell ref="I9:J9"/>
    <mergeCell ref="I50:J50"/>
    <mergeCell ref="C73:D73"/>
    <mergeCell ref="E73:F73"/>
    <mergeCell ref="G73:H73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6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"/>
  <sheetViews>
    <sheetView zoomScaleNormal="100" zoomScaleSheetLayoutView="100" workbookViewId="0">
      <pane ySplit="10" topLeftCell="A11" activePane="bottomLeft" state="frozenSplit"/>
      <selection pane="bottomLeft"/>
    </sheetView>
  </sheetViews>
  <sheetFormatPr defaultRowHeight="13.2" x14ac:dyDescent="0.25"/>
  <cols>
    <col min="1" max="1" width="26.5546875" bestFit="1" customWidth="1"/>
    <col min="2" max="2" width="8.6640625" bestFit="1" customWidth="1"/>
    <col min="3" max="3" width="29.44140625" bestFit="1" customWidth="1"/>
    <col min="5" max="5" width="8.6640625" style="70" customWidth="1"/>
    <col min="6" max="6" width="8.6640625" customWidth="1"/>
    <col min="7" max="7" width="8.6640625" style="70" customWidth="1"/>
    <col min="8" max="8" width="8.6640625" customWidth="1"/>
    <col min="9" max="9" width="8.6640625" style="70" customWidth="1"/>
    <col min="10" max="10" width="8.6640625" customWidth="1"/>
    <col min="11" max="11" width="8.6640625" style="70" customWidth="1"/>
    <col min="12" max="12" width="9.33203125" bestFit="1" customWidth="1"/>
  </cols>
  <sheetData>
    <row r="1" spans="1:12" x14ac:dyDescent="0.25">
      <c r="A1" s="3"/>
      <c r="B1" s="3"/>
      <c r="C1" s="3"/>
      <c r="D1" s="3"/>
    </row>
    <row r="2" spans="1:12" x14ac:dyDescent="0.25">
      <c r="A2" s="392" t="s">
        <v>403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</row>
    <row r="3" spans="1:12" x14ac:dyDescent="0.25">
      <c r="A3" s="3"/>
      <c r="B3" s="11"/>
      <c r="C3" s="11"/>
      <c r="D3" s="11"/>
    </row>
    <row r="4" spans="1:12" x14ac:dyDescent="0.25">
      <c r="A4" s="392" t="s">
        <v>61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</row>
    <row r="6" spans="1:12" x14ac:dyDescent="0.25">
      <c r="A6" s="32" t="s">
        <v>274</v>
      </c>
    </row>
    <row r="8" spans="1:12" ht="13.8" thickBot="1" x14ac:dyDescent="0.3"/>
    <row r="9" spans="1:12" ht="26.25" customHeight="1" thickBot="1" x14ac:dyDescent="0.3">
      <c r="A9" s="3"/>
      <c r="B9" s="3"/>
      <c r="C9" s="3"/>
      <c r="D9" s="515" t="s">
        <v>180</v>
      </c>
      <c r="E9" s="516"/>
      <c r="F9" s="516" t="s">
        <v>150</v>
      </c>
      <c r="G9" s="516"/>
      <c r="H9" s="516" t="s">
        <v>151</v>
      </c>
      <c r="I9" s="516"/>
      <c r="J9" s="516" t="s">
        <v>152</v>
      </c>
      <c r="K9" s="517"/>
      <c r="L9" s="404" t="s">
        <v>64</v>
      </c>
    </row>
    <row r="10" spans="1:12" ht="13.8" thickBot="1" x14ac:dyDescent="0.3">
      <c r="A10" s="219" t="s">
        <v>7</v>
      </c>
      <c r="B10" s="220" t="s">
        <v>16</v>
      </c>
      <c r="C10" s="509" t="s">
        <v>57</v>
      </c>
      <c r="D10" s="518" t="s">
        <v>203</v>
      </c>
      <c r="E10" s="249" t="s">
        <v>53</v>
      </c>
      <c r="F10" s="250" t="s">
        <v>203</v>
      </c>
      <c r="G10" s="249" t="s">
        <v>53</v>
      </c>
      <c r="H10" s="250" t="s">
        <v>203</v>
      </c>
      <c r="I10" s="249" t="s">
        <v>53</v>
      </c>
      <c r="J10" s="250" t="s">
        <v>203</v>
      </c>
      <c r="K10" s="519" t="s">
        <v>53</v>
      </c>
      <c r="L10" s="405"/>
    </row>
    <row r="11" spans="1:12" ht="14.4" x14ac:dyDescent="0.3">
      <c r="A11" s="188" t="s">
        <v>324</v>
      </c>
      <c r="B11" s="344" t="s">
        <v>383</v>
      </c>
      <c r="C11" s="510" t="s">
        <v>59</v>
      </c>
      <c r="D11" s="49">
        <v>28613</v>
      </c>
      <c r="E11" s="353">
        <v>76.503299999999996</v>
      </c>
      <c r="F11" s="50">
        <v>3244</v>
      </c>
      <c r="G11" s="353">
        <v>8.6735600000000002</v>
      </c>
      <c r="H11" s="50">
        <v>4310</v>
      </c>
      <c r="I11" s="353">
        <v>11.523759999999999</v>
      </c>
      <c r="J11" s="50">
        <v>1234</v>
      </c>
      <c r="K11" s="520">
        <v>3.2993800000000002</v>
      </c>
      <c r="L11" s="285">
        <v>37401</v>
      </c>
    </row>
    <row r="12" spans="1:12" ht="14.4" x14ac:dyDescent="0.3">
      <c r="A12" s="192"/>
      <c r="B12" s="135" t="s">
        <v>122</v>
      </c>
      <c r="C12" s="511" t="s">
        <v>22</v>
      </c>
      <c r="D12" s="51">
        <v>47744</v>
      </c>
      <c r="E12" s="354">
        <v>93.908460000000005</v>
      </c>
      <c r="F12" s="44">
        <v>2432</v>
      </c>
      <c r="G12" s="354">
        <v>4.7835400000000003</v>
      </c>
      <c r="H12" s="44">
        <v>662</v>
      </c>
      <c r="I12" s="354">
        <v>1.3021</v>
      </c>
      <c r="J12" s="44">
        <v>3</v>
      </c>
      <c r="K12" s="521">
        <v>5.8999999999999999E-3</v>
      </c>
      <c r="L12" s="286">
        <v>50841</v>
      </c>
    </row>
    <row r="13" spans="1:12" ht="14.4" x14ac:dyDescent="0.3">
      <c r="A13" s="192"/>
      <c r="B13" s="135" t="s">
        <v>123</v>
      </c>
      <c r="C13" s="511" t="s">
        <v>31</v>
      </c>
      <c r="D13" s="51">
        <v>28565</v>
      </c>
      <c r="E13" s="354">
        <v>96.081400000000002</v>
      </c>
      <c r="F13" s="44">
        <v>1061</v>
      </c>
      <c r="G13" s="354">
        <v>3.5687899999999999</v>
      </c>
      <c r="H13" s="44">
        <v>42</v>
      </c>
      <c r="I13" s="354">
        <v>0.14127000000000001</v>
      </c>
      <c r="J13" s="44">
        <v>62</v>
      </c>
      <c r="K13" s="521">
        <v>0.20854</v>
      </c>
      <c r="L13" s="286">
        <v>29730</v>
      </c>
    </row>
    <row r="14" spans="1:12" ht="14.4" x14ac:dyDescent="0.3">
      <c r="A14" s="192"/>
      <c r="B14" s="135" t="s">
        <v>112</v>
      </c>
      <c r="C14" s="511" t="s">
        <v>32</v>
      </c>
      <c r="D14" s="51">
        <v>32582</v>
      </c>
      <c r="E14" s="354">
        <v>90.057770000000005</v>
      </c>
      <c r="F14" s="44">
        <v>1925</v>
      </c>
      <c r="G14" s="354">
        <v>5.3207700000000004</v>
      </c>
      <c r="H14" s="44">
        <v>1478</v>
      </c>
      <c r="I14" s="354">
        <v>4.0852399999999998</v>
      </c>
      <c r="J14" s="44">
        <v>194</v>
      </c>
      <c r="K14" s="521">
        <v>0.53622000000000003</v>
      </c>
      <c r="L14" s="286">
        <v>36179</v>
      </c>
    </row>
    <row r="15" spans="1:12" ht="14.4" x14ac:dyDescent="0.3">
      <c r="A15" s="192"/>
      <c r="B15" s="135" t="s">
        <v>124</v>
      </c>
      <c r="C15" s="511" t="s">
        <v>33</v>
      </c>
      <c r="D15" s="51">
        <v>22042</v>
      </c>
      <c r="E15" s="354">
        <v>91.665970000000002</v>
      </c>
      <c r="F15" s="44">
        <v>1215</v>
      </c>
      <c r="G15" s="354">
        <v>5.0528199999999996</v>
      </c>
      <c r="H15" s="44">
        <v>552</v>
      </c>
      <c r="I15" s="354">
        <v>2.2955999999999999</v>
      </c>
      <c r="J15" s="44">
        <v>237</v>
      </c>
      <c r="K15" s="521">
        <v>0.98560999999999999</v>
      </c>
      <c r="L15" s="286">
        <v>24046</v>
      </c>
    </row>
    <row r="16" spans="1:12" ht="14.4" x14ac:dyDescent="0.3">
      <c r="A16" s="192"/>
      <c r="B16" s="135" t="s">
        <v>125</v>
      </c>
      <c r="C16" s="511" t="s">
        <v>34</v>
      </c>
      <c r="D16" s="51">
        <v>25163</v>
      </c>
      <c r="E16" s="354">
        <v>94.900999999999996</v>
      </c>
      <c r="F16" s="44">
        <v>1005</v>
      </c>
      <c r="G16" s="354">
        <v>3.7903099999999998</v>
      </c>
      <c r="H16" s="44">
        <v>317</v>
      </c>
      <c r="I16" s="354">
        <v>1.1955499999999999</v>
      </c>
      <c r="J16" s="44">
        <v>30</v>
      </c>
      <c r="K16" s="521">
        <v>0.11314</v>
      </c>
      <c r="L16" s="286">
        <v>26515</v>
      </c>
    </row>
    <row r="17" spans="1:12" ht="14.4" x14ac:dyDescent="0.3">
      <c r="A17" s="192"/>
      <c r="B17" s="135" t="s">
        <v>126</v>
      </c>
      <c r="C17" s="511" t="s">
        <v>37</v>
      </c>
      <c r="D17" s="51">
        <v>22777</v>
      </c>
      <c r="E17" s="354">
        <v>94.34205</v>
      </c>
      <c r="F17" s="44">
        <v>1032</v>
      </c>
      <c r="G17" s="354">
        <v>4.2745300000000004</v>
      </c>
      <c r="H17" s="44">
        <v>290</v>
      </c>
      <c r="I17" s="354">
        <v>1.2011799999999999</v>
      </c>
      <c r="J17" s="44">
        <v>44</v>
      </c>
      <c r="K17" s="521">
        <v>0.18225</v>
      </c>
      <c r="L17" s="286">
        <v>24143</v>
      </c>
    </row>
    <row r="18" spans="1:12" ht="14.4" x14ac:dyDescent="0.3">
      <c r="A18" s="192"/>
      <c r="B18" s="345" t="s">
        <v>384</v>
      </c>
      <c r="C18" s="511" t="s">
        <v>58</v>
      </c>
      <c r="D18" s="51">
        <v>32158</v>
      </c>
      <c r="E18" s="354">
        <v>96.123149999999995</v>
      </c>
      <c r="F18" s="44">
        <v>1163</v>
      </c>
      <c r="G18" s="354">
        <v>3.4763099999999998</v>
      </c>
      <c r="H18" s="44">
        <v>33</v>
      </c>
      <c r="I18" s="354">
        <v>9.8640000000000005E-2</v>
      </c>
      <c r="J18" s="44">
        <v>101</v>
      </c>
      <c r="K18" s="521">
        <v>0.3019</v>
      </c>
      <c r="L18" s="286">
        <v>33455</v>
      </c>
    </row>
    <row r="19" spans="1:12" ht="15" thickBot="1" x14ac:dyDescent="0.35">
      <c r="A19" s="394" t="s">
        <v>325</v>
      </c>
      <c r="B19" s="395"/>
      <c r="C19" s="395"/>
      <c r="D19" s="522">
        <v>239644</v>
      </c>
      <c r="E19" s="355">
        <v>91.359080000000006</v>
      </c>
      <c r="F19" s="282">
        <v>13077</v>
      </c>
      <c r="G19" s="355">
        <v>4.9853199999999998</v>
      </c>
      <c r="H19" s="282">
        <v>7684</v>
      </c>
      <c r="I19" s="355">
        <v>2.92936</v>
      </c>
      <c r="J19" s="282">
        <v>1905</v>
      </c>
      <c r="K19" s="523">
        <v>0.72624</v>
      </c>
      <c r="L19" s="287">
        <v>262310</v>
      </c>
    </row>
    <row r="20" spans="1:12" ht="14.4" x14ac:dyDescent="0.3">
      <c r="A20" s="195" t="s">
        <v>326</v>
      </c>
      <c r="B20" s="346" t="s">
        <v>385</v>
      </c>
      <c r="C20" s="512" t="s">
        <v>30</v>
      </c>
      <c r="D20" s="53">
        <v>57912</v>
      </c>
      <c r="E20" s="356">
        <v>95.001559999999998</v>
      </c>
      <c r="F20" s="43">
        <v>2805</v>
      </c>
      <c r="G20" s="356">
        <v>4.6014499999999998</v>
      </c>
      <c r="H20" s="43">
        <v>14</v>
      </c>
      <c r="I20" s="356">
        <v>2.2970000000000001E-2</v>
      </c>
      <c r="J20" s="43">
        <v>228</v>
      </c>
      <c r="K20" s="524">
        <v>0.37402000000000002</v>
      </c>
      <c r="L20" s="288">
        <v>60959</v>
      </c>
    </row>
    <row r="21" spans="1:12" ht="14.4" x14ac:dyDescent="0.3">
      <c r="A21" s="192"/>
      <c r="B21" s="345" t="s">
        <v>386</v>
      </c>
      <c r="C21" s="511" t="s">
        <v>387</v>
      </c>
      <c r="D21" s="51">
        <v>28678</v>
      </c>
      <c r="E21" s="354">
        <v>94.618759999999995</v>
      </c>
      <c r="F21" s="44">
        <v>1437</v>
      </c>
      <c r="G21" s="354">
        <v>4.7411700000000003</v>
      </c>
      <c r="H21" s="44">
        <v>193</v>
      </c>
      <c r="I21" s="354">
        <v>0.63676999999999995</v>
      </c>
      <c r="J21" s="44">
        <v>1</v>
      </c>
      <c r="K21" s="521">
        <v>3.3E-3</v>
      </c>
      <c r="L21" s="286">
        <v>30309</v>
      </c>
    </row>
    <row r="22" spans="1:12" ht="14.4" x14ac:dyDescent="0.3">
      <c r="A22" s="192"/>
      <c r="B22" s="135" t="s">
        <v>118</v>
      </c>
      <c r="C22" s="511" t="s">
        <v>35</v>
      </c>
      <c r="D22" s="51">
        <v>37555</v>
      </c>
      <c r="E22" s="354">
        <v>93.450620000000001</v>
      </c>
      <c r="F22" s="44">
        <v>2029</v>
      </c>
      <c r="G22" s="354">
        <v>5.0488999999999997</v>
      </c>
      <c r="H22" s="44">
        <v>210</v>
      </c>
      <c r="I22" s="354">
        <v>0.52256000000000002</v>
      </c>
      <c r="J22" s="44">
        <v>393</v>
      </c>
      <c r="K22" s="521">
        <v>0.97792999999999997</v>
      </c>
      <c r="L22" s="286">
        <v>40187</v>
      </c>
    </row>
    <row r="23" spans="1:12" ht="14.4" x14ac:dyDescent="0.3">
      <c r="A23" s="192"/>
      <c r="B23" s="135" t="s">
        <v>115</v>
      </c>
      <c r="C23" s="511" t="s">
        <v>36</v>
      </c>
      <c r="D23" s="51">
        <v>6941</v>
      </c>
      <c r="E23" s="354">
        <v>96.282420000000002</v>
      </c>
      <c r="F23" s="44">
        <v>248</v>
      </c>
      <c r="G23" s="354">
        <v>3.44014</v>
      </c>
      <c r="H23" s="44">
        <v>6</v>
      </c>
      <c r="I23" s="354">
        <v>8.3229999999999998E-2</v>
      </c>
      <c r="J23" s="44">
        <v>14</v>
      </c>
      <c r="K23" s="521">
        <v>0.19420000000000001</v>
      </c>
      <c r="L23" s="286">
        <v>7209</v>
      </c>
    </row>
    <row r="24" spans="1:12" ht="14.4" x14ac:dyDescent="0.3">
      <c r="A24" s="192"/>
      <c r="B24" s="135" t="s">
        <v>116</v>
      </c>
      <c r="C24" s="511" t="s">
        <v>45</v>
      </c>
      <c r="D24" s="51">
        <v>60465</v>
      </c>
      <c r="E24" s="354">
        <v>93.948099999999997</v>
      </c>
      <c r="F24" s="44">
        <v>3047</v>
      </c>
      <c r="G24" s="354">
        <v>4.7343099999999998</v>
      </c>
      <c r="H24" s="44">
        <v>685</v>
      </c>
      <c r="I24" s="354">
        <v>1.06433</v>
      </c>
      <c r="J24" s="44">
        <v>163</v>
      </c>
      <c r="K24" s="521">
        <v>0.25325999999999999</v>
      </c>
      <c r="L24" s="286">
        <v>64360</v>
      </c>
    </row>
    <row r="25" spans="1:12" ht="14.4" x14ac:dyDescent="0.3">
      <c r="A25" s="192"/>
      <c r="B25" s="136">
        <v>29400</v>
      </c>
      <c r="C25" t="s">
        <v>36</v>
      </c>
      <c r="D25" s="51">
        <v>78534</v>
      </c>
      <c r="E25" s="354">
        <v>96.382019999999997</v>
      </c>
      <c r="F25" s="44">
        <v>2705</v>
      </c>
      <c r="G25" s="354">
        <v>3.31975</v>
      </c>
      <c r="H25" s="44">
        <v>37</v>
      </c>
      <c r="I25" s="354">
        <v>4.5409999999999999E-2</v>
      </c>
      <c r="J25" s="44">
        <v>206</v>
      </c>
      <c r="K25" s="521">
        <v>0.25281999999999999</v>
      </c>
      <c r="L25" s="286">
        <v>81482</v>
      </c>
    </row>
    <row r="26" spans="1:12" ht="15" thickBot="1" x14ac:dyDescent="0.35">
      <c r="A26" s="396" t="s">
        <v>327</v>
      </c>
      <c r="B26" s="397"/>
      <c r="C26" s="397"/>
      <c r="D26" s="525">
        <v>270085</v>
      </c>
      <c r="E26" s="357">
        <v>94.931209999999993</v>
      </c>
      <c r="F26" s="283">
        <v>12271</v>
      </c>
      <c r="G26" s="357">
        <v>4.3130899999999999</v>
      </c>
      <c r="H26" s="283">
        <v>1145</v>
      </c>
      <c r="I26" s="357">
        <v>0.40244999999999997</v>
      </c>
      <c r="J26" s="283">
        <v>1005</v>
      </c>
      <c r="K26" s="526">
        <v>0.35324</v>
      </c>
      <c r="L26" s="289">
        <v>284506</v>
      </c>
    </row>
    <row r="27" spans="1:12" ht="14.4" x14ac:dyDescent="0.3">
      <c r="A27" s="188" t="s">
        <v>328</v>
      </c>
      <c r="B27" s="189" t="s">
        <v>119</v>
      </c>
      <c r="C27" s="510" t="s">
        <v>29</v>
      </c>
      <c r="D27" s="49">
        <v>54038</v>
      </c>
      <c r="E27" s="353">
        <v>93.569050000000004</v>
      </c>
      <c r="F27" s="50">
        <v>1798</v>
      </c>
      <c r="G27" s="353">
        <v>3.1133099999999998</v>
      </c>
      <c r="H27" s="50">
        <v>1492</v>
      </c>
      <c r="I27" s="353">
        <v>2.5834600000000001</v>
      </c>
      <c r="J27" s="50">
        <v>424</v>
      </c>
      <c r="K27" s="520">
        <v>0.73416999999999999</v>
      </c>
      <c r="L27" s="285">
        <v>57752</v>
      </c>
    </row>
    <row r="28" spans="1:12" ht="15" thickBot="1" x14ac:dyDescent="0.35">
      <c r="A28" s="394" t="s">
        <v>329</v>
      </c>
      <c r="B28" s="395"/>
      <c r="C28" s="395"/>
      <c r="D28" s="522">
        <v>54038</v>
      </c>
      <c r="E28" s="355">
        <v>93.569050000000004</v>
      </c>
      <c r="F28" s="282">
        <v>1798</v>
      </c>
      <c r="G28" s="355">
        <v>3.1133099999999998</v>
      </c>
      <c r="H28" s="282">
        <v>1492</v>
      </c>
      <c r="I28" s="355">
        <v>2.5834600000000001</v>
      </c>
      <c r="J28" s="282">
        <v>424</v>
      </c>
      <c r="K28" s="523">
        <v>0.73416999999999999</v>
      </c>
      <c r="L28" s="287">
        <v>57752</v>
      </c>
    </row>
    <row r="29" spans="1:12" ht="14.4" x14ac:dyDescent="0.3">
      <c r="A29" s="195" t="s">
        <v>330</v>
      </c>
      <c r="B29" s="187" t="s">
        <v>129</v>
      </c>
      <c r="C29" s="512" t="s">
        <v>24</v>
      </c>
      <c r="D29" s="53">
        <v>21480</v>
      </c>
      <c r="E29" s="356">
        <v>93.217029999999994</v>
      </c>
      <c r="F29" s="43">
        <v>981</v>
      </c>
      <c r="G29" s="356">
        <v>4.2572599999999996</v>
      </c>
      <c r="H29" s="43">
        <v>554</v>
      </c>
      <c r="I29" s="356">
        <v>2.4041999999999999</v>
      </c>
      <c r="J29" s="43">
        <v>28</v>
      </c>
      <c r="K29" s="524">
        <v>0.12151000000000001</v>
      </c>
      <c r="L29" s="288">
        <v>23043</v>
      </c>
    </row>
    <row r="30" spans="1:12" ht="14.4" x14ac:dyDescent="0.3">
      <c r="A30" s="192"/>
      <c r="B30" s="135" t="s">
        <v>130</v>
      </c>
      <c r="C30" s="511" t="s">
        <v>402</v>
      </c>
      <c r="D30" s="51">
        <v>14766</v>
      </c>
      <c r="E30" s="354">
        <v>95.289109999999994</v>
      </c>
      <c r="F30" s="44">
        <v>560</v>
      </c>
      <c r="G30" s="354">
        <v>3.6138400000000002</v>
      </c>
      <c r="H30" s="44">
        <v>147</v>
      </c>
      <c r="I30" s="354">
        <v>0.94862999999999997</v>
      </c>
      <c r="J30" s="44">
        <v>23</v>
      </c>
      <c r="K30" s="521">
        <v>0.14843000000000001</v>
      </c>
      <c r="L30" s="286">
        <v>15496</v>
      </c>
    </row>
    <row r="31" spans="1:12" ht="15" thickBot="1" x14ac:dyDescent="0.35">
      <c r="A31" s="396" t="s">
        <v>331</v>
      </c>
      <c r="B31" s="397"/>
      <c r="C31" s="397"/>
      <c r="D31" s="525">
        <v>36246</v>
      </c>
      <c r="E31" s="357">
        <v>94.050179999999997</v>
      </c>
      <c r="F31" s="283">
        <v>1541</v>
      </c>
      <c r="G31" s="357">
        <v>3.9985499999999998</v>
      </c>
      <c r="H31" s="283">
        <v>701</v>
      </c>
      <c r="I31" s="357">
        <v>1.81894</v>
      </c>
      <c r="J31" s="283">
        <v>51</v>
      </c>
      <c r="K31" s="526">
        <v>0.13233</v>
      </c>
      <c r="L31" s="289">
        <v>38539</v>
      </c>
    </row>
    <row r="32" spans="1:12" ht="14.4" x14ac:dyDescent="0.3">
      <c r="A32" s="188" t="s">
        <v>332</v>
      </c>
      <c r="B32" s="189" t="s">
        <v>131</v>
      </c>
      <c r="C32" s="510" t="s">
        <v>25</v>
      </c>
      <c r="D32" s="49">
        <v>21102</v>
      </c>
      <c r="E32" s="353">
        <v>97.794049999999999</v>
      </c>
      <c r="F32" s="50">
        <v>399</v>
      </c>
      <c r="G32" s="353">
        <v>1.84911</v>
      </c>
      <c r="H32" s="50">
        <v>69</v>
      </c>
      <c r="I32" s="353">
        <v>0.31977</v>
      </c>
      <c r="J32" s="50">
        <v>8</v>
      </c>
      <c r="K32" s="520">
        <v>3.7069999999999999E-2</v>
      </c>
      <c r="L32" s="285">
        <v>21578</v>
      </c>
    </row>
    <row r="33" spans="1:12" ht="14.4" x14ac:dyDescent="0.3">
      <c r="A33" s="192"/>
      <c r="B33" s="135" t="s">
        <v>132</v>
      </c>
      <c r="C33" s="511" t="s">
        <v>106</v>
      </c>
      <c r="D33" s="51">
        <v>17512</v>
      </c>
      <c r="E33" s="354">
        <v>96.895920000000004</v>
      </c>
      <c r="F33" s="44">
        <v>529</v>
      </c>
      <c r="G33" s="354">
        <v>2.9270200000000002</v>
      </c>
      <c r="H33" s="44">
        <v>17</v>
      </c>
      <c r="I33" s="354">
        <v>9.4060000000000005E-2</v>
      </c>
      <c r="J33" s="44">
        <v>15</v>
      </c>
      <c r="K33" s="521">
        <v>8.3000000000000004E-2</v>
      </c>
      <c r="L33" s="286">
        <v>18073</v>
      </c>
    </row>
    <row r="34" spans="1:12" ht="14.4" x14ac:dyDescent="0.3">
      <c r="A34" s="192"/>
      <c r="B34" s="135" t="s">
        <v>133</v>
      </c>
      <c r="C34" s="511" t="s">
        <v>27</v>
      </c>
      <c r="D34" s="51">
        <v>32660</v>
      </c>
      <c r="E34" s="354">
        <v>97.611999999999995</v>
      </c>
      <c r="F34" s="44">
        <v>522</v>
      </c>
      <c r="G34" s="354">
        <v>1.56012</v>
      </c>
      <c r="H34" s="44">
        <v>272</v>
      </c>
      <c r="I34" s="354">
        <v>0.81294</v>
      </c>
      <c r="J34" s="44">
        <v>5</v>
      </c>
      <c r="K34" s="521">
        <v>1.494E-2</v>
      </c>
      <c r="L34" s="286">
        <v>33459</v>
      </c>
    </row>
    <row r="35" spans="1:12" ht="14.4" x14ac:dyDescent="0.3">
      <c r="A35" s="192"/>
      <c r="B35" s="135" t="s">
        <v>134</v>
      </c>
      <c r="C35" s="511" t="s">
        <v>28</v>
      </c>
      <c r="D35" s="51">
        <v>7376</v>
      </c>
      <c r="E35" s="354">
        <v>97.669489999999996</v>
      </c>
      <c r="F35" s="44">
        <v>154</v>
      </c>
      <c r="G35" s="354">
        <v>2.0391900000000001</v>
      </c>
      <c r="H35" s="44">
        <v>22</v>
      </c>
      <c r="I35" s="354">
        <v>0.29131000000000001</v>
      </c>
      <c r="J35" s="44">
        <v>0</v>
      </c>
      <c r="K35" s="521">
        <v>0</v>
      </c>
      <c r="L35" s="286">
        <v>7552</v>
      </c>
    </row>
    <row r="36" spans="1:12" ht="14.4" x14ac:dyDescent="0.3">
      <c r="A36" s="192"/>
      <c r="B36" s="135" t="s">
        <v>135</v>
      </c>
      <c r="C36" s="511" t="s">
        <v>107</v>
      </c>
      <c r="D36" s="51">
        <v>35404</v>
      </c>
      <c r="E36" s="354">
        <v>97.218329999999995</v>
      </c>
      <c r="F36" s="44">
        <v>970</v>
      </c>
      <c r="G36" s="354">
        <v>2.6635900000000001</v>
      </c>
      <c r="H36" s="44">
        <v>16</v>
      </c>
      <c r="I36" s="354">
        <v>4.394E-2</v>
      </c>
      <c r="J36" s="44">
        <v>27</v>
      </c>
      <c r="K36" s="521">
        <v>7.4139999999999998E-2</v>
      </c>
      <c r="L36" s="286">
        <v>36417</v>
      </c>
    </row>
    <row r="37" spans="1:12" ht="15" thickBot="1" x14ac:dyDescent="0.35">
      <c r="A37" s="394" t="s">
        <v>333</v>
      </c>
      <c r="B37" s="395"/>
      <c r="C37" s="395"/>
      <c r="D37" s="522">
        <v>114054</v>
      </c>
      <c r="E37" s="355">
        <v>97.416269999999997</v>
      </c>
      <c r="F37" s="282">
        <v>2574</v>
      </c>
      <c r="G37" s="355">
        <v>2.1985199999999998</v>
      </c>
      <c r="H37" s="282">
        <v>396</v>
      </c>
      <c r="I37" s="355">
        <v>0.33822999999999998</v>
      </c>
      <c r="J37" s="282">
        <v>55</v>
      </c>
      <c r="K37" s="523">
        <v>4.6980000000000001E-2</v>
      </c>
      <c r="L37" s="287">
        <v>117079</v>
      </c>
    </row>
    <row r="38" spans="1:12" ht="14.4" x14ac:dyDescent="0.3">
      <c r="A38" s="195" t="s">
        <v>334</v>
      </c>
      <c r="B38" s="187" t="s">
        <v>136</v>
      </c>
      <c r="C38" s="512" t="s">
        <v>23</v>
      </c>
      <c r="D38" s="53">
        <v>29811</v>
      </c>
      <c r="E38" s="356">
        <v>95.904650000000004</v>
      </c>
      <c r="F38" s="43">
        <v>886</v>
      </c>
      <c r="G38" s="356">
        <v>2.8503400000000001</v>
      </c>
      <c r="H38" s="43">
        <v>351</v>
      </c>
      <c r="I38" s="356">
        <v>1.1292</v>
      </c>
      <c r="J38" s="43">
        <v>36</v>
      </c>
      <c r="K38" s="524">
        <v>0.11582000000000001</v>
      </c>
      <c r="L38" s="288">
        <v>31084</v>
      </c>
    </row>
    <row r="39" spans="1:12" ht="14.4" x14ac:dyDescent="0.3">
      <c r="A39" s="192"/>
      <c r="B39" s="135" t="s">
        <v>137</v>
      </c>
      <c r="C39" s="511" t="s">
        <v>26</v>
      </c>
      <c r="D39" s="51">
        <v>23277</v>
      </c>
      <c r="E39" s="354">
        <v>96.721519999999998</v>
      </c>
      <c r="F39" s="44">
        <v>616</v>
      </c>
      <c r="G39" s="354">
        <v>2.5596299999999998</v>
      </c>
      <c r="H39" s="44">
        <v>158</v>
      </c>
      <c r="I39" s="354">
        <v>0.65652999999999995</v>
      </c>
      <c r="J39" s="44">
        <v>15</v>
      </c>
      <c r="K39" s="521">
        <v>6.2330000000000003E-2</v>
      </c>
      <c r="L39" s="286">
        <v>24066</v>
      </c>
    </row>
    <row r="40" spans="1:12" ht="14.4" x14ac:dyDescent="0.3">
      <c r="A40" s="192"/>
      <c r="B40" s="135" t="s">
        <v>138</v>
      </c>
      <c r="C40" s="511" t="s">
        <v>200</v>
      </c>
      <c r="D40" s="51">
        <v>26720</v>
      </c>
      <c r="E40" s="354">
        <v>98.314809999999994</v>
      </c>
      <c r="F40" s="44">
        <v>391</v>
      </c>
      <c r="G40" s="354">
        <v>1.43866</v>
      </c>
      <c r="H40" s="44">
        <v>63</v>
      </c>
      <c r="I40" s="354">
        <v>0.23180999999999999</v>
      </c>
      <c r="J40" s="44">
        <v>4</v>
      </c>
      <c r="K40" s="521">
        <v>1.472E-2</v>
      </c>
      <c r="L40" s="286">
        <v>27178</v>
      </c>
    </row>
    <row r="41" spans="1:12" ht="14.4" x14ac:dyDescent="0.3">
      <c r="A41" s="192"/>
      <c r="B41" s="135" t="s">
        <v>139</v>
      </c>
      <c r="C41" s="511" t="s">
        <v>19</v>
      </c>
      <c r="D41" s="51">
        <v>20676</v>
      </c>
      <c r="E41" s="354">
        <v>95.571789999999993</v>
      </c>
      <c r="F41" s="44">
        <v>765</v>
      </c>
      <c r="G41" s="354">
        <v>3.5360999999999998</v>
      </c>
      <c r="H41" s="44">
        <v>168</v>
      </c>
      <c r="I41" s="354">
        <v>0.77656000000000003</v>
      </c>
      <c r="J41" s="44">
        <v>25</v>
      </c>
      <c r="K41" s="521">
        <v>0.11556</v>
      </c>
      <c r="L41" s="286">
        <v>21634</v>
      </c>
    </row>
    <row r="42" spans="1:12" ht="14.4" x14ac:dyDescent="0.3">
      <c r="A42" s="192"/>
      <c r="B42" s="345" t="s">
        <v>389</v>
      </c>
      <c r="C42" s="511" t="s">
        <v>388</v>
      </c>
      <c r="D42" s="51">
        <v>39004</v>
      </c>
      <c r="E42" s="354">
        <v>97.2911</v>
      </c>
      <c r="F42" s="44">
        <v>826</v>
      </c>
      <c r="G42" s="354">
        <v>2.0603600000000002</v>
      </c>
      <c r="H42" s="44">
        <v>237</v>
      </c>
      <c r="I42" s="354">
        <v>0.59116999999999997</v>
      </c>
      <c r="J42" s="44">
        <v>23</v>
      </c>
      <c r="K42" s="521">
        <v>5.7369999999999997E-2</v>
      </c>
      <c r="L42" s="286">
        <v>40090</v>
      </c>
    </row>
    <row r="43" spans="1:12" ht="15" thickBot="1" x14ac:dyDescent="0.35">
      <c r="A43" s="396" t="s">
        <v>335</v>
      </c>
      <c r="B43" s="397"/>
      <c r="C43" s="397"/>
      <c r="D43" s="525">
        <v>139488</v>
      </c>
      <c r="E43" s="357">
        <v>96.831699999999998</v>
      </c>
      <c r="F43" s="283">
        <v>3484</v>
      </c>
      <c r="G43" s="357">
        <v>2.4185699999999999</v>
      </c>
      <c r="H43" s="283">
        <v>977</v>
      </c>
      <c r="I43" s="357">
        <v>0.67823</v>
      </c>
      <c r="J43" s="283">
        <v>103</v>
      </c>
      <c r="K43" s="526">
        <v>7.1499999999999994E-2</v>
      </c>
      <c r="L43" s="289">
        <v>144052</v>
      </c>
    </row>
    <row r="44" spans="1:12" ht="14.4" x14ac:dyDescent="0.3">
      <c r="A44" s="188" t="s">
        <v>10</v>
      </c>
      <c r="B44" s="189" t="s">
        <v>140</v>
      </c>
      <c r="C44" s="510" t="s">
        <v>17</v>
      </c>
      <c r="D44" s="49">
        <v>5528</v>
      </c>
      <c r="E44" s="353">
        <v>88.731939999999994</v>
      </c>
      <c r="F44" s="50">
        <v>591</v>
      </c>
      <c r="G44" s="353">
        <v>9.4863599999999995</v>
      </c>
      <c r="H44" s="50">
        <v>108</v>
      </c>
      <c r="I44" s="353">
        <v>1.7335499999999999</v>
      </c>
      <c r="J44" s="50">
        <v>3</v>
      </c>
      <c r="K44" s="520">
        <v>4.8149999999999998E-2</v>
      </c>
      <c r="L44" s="285">
        <v>6230</v>
      </c>
    </row>
    <row r="45" spans="1:12" ht="14.4" x14ac:dyDescent="0.3">
      <c r="A45" s="192"/>
      <c r="B45" s="135" t="s">
        <v>141</v>
      </c>
      <c r="C45" s="511" t="s">
        <v>18</v>
      </c>
      <c r="D45" s="51">
        <v>14962</v>
      </c>
      <c r="E45" s="354">
        <v>96.722480000000004</v>
      </c>
      <c r="F45" s="44">
        <v>404</v>
      </c>
      <c r="G45" s="354">
        <v>2.6116700000000002</v>
      </c>
      <c r="H45" s="44">
        <v>100</v>
      </c>
      <c r="I45" s="354">
        <v>0.64644999999999997</v>
      </c>
      <c r="J45" s="44">
        <v>3</v>
      </c>
      <c r="K45" s="521">
        <v>1.9390000000000001E-2</v>
      </c>
      <c r="L45" s="286">
        <v>15469</v>
      </c>
    </row>
    <row r="46" spans="1:12" ht="14.4" x14ac:dyDescent="0.3">
      <c r="A46" s="192"/>
      <c r="B46" s="135" t="s">
        <v>142</v>
      </c>
      <c r="C46" s="511" t="s">
        <v>20</v>
      </c>
      <c r="D46" s="51">
        <v>16121</v>
      </c>
      <c r="E46" s="354">
        <v>93.368470000000002</v>
      </c>
      <c r="F46" s="44">
        <v>883</v>
      </c>
      <c r="G46" s="354">
        <v>5.1140999999999996</v>
      </c>
      <c r="H46" s="44">
        <v>255</v>
      </c>
      <c r="I46" s="354">
        <v>1.47689</v>
      </c>
      <c r="J46" s="44">
        <v>7</v>
      </c>
      <c r="K46" s="521">
        <v>4.054E-2</v>
      </c>
      <c r="L46" s="286">
        <v>17266</v>
      </c>
    </row>
    <row r="47" spans="1:12" ht="14.4" x14ac:dyDescent="0.3">
      <c r="A47" s="192"/>
      <c r="B47" s="135" t="s">
        <v>143</v>
      </c>
      <c r="C47" s="511" t="s">
        <v>46</v>
      </c>
      <c r="D47" s="51">
        <v>44539</v>
      </c>
      <c r="E47" s="354">
        <v>95.440029999999993</v>
      </c>
      <c r="F47" s="44">
        <v>1679</v>
      </c>
      <c r="G47" s="354">
        <v>3.5978300000000001</v>
      </c>
      <c r="H47" s="44">
        <v>409</v>
      </c>
      <c r="I47" s="354">
        <v>0.87641999999999998</v>
      </c>
      <c r="J47" s="44">
        <v>40</v>
      </c>
      <c r="K47" s="521">
        <v>8.5709999999999995E-2</v>
      </c>
      <c r="L47" s="286">
        <v>46667</v>
      </c>
    </row>
    <row r="48" spans="1:12" ht="15" thickBot="1" x14ac:dyDescent="0.35">
      <c r="A48" s="394" t="s">
        <v>159</v>
      </c>
      <c r="B48" s="395"/>
      <c r="C48" s="395"/>
      <c r="D48" s="522">
        <v>81150</v>
      </c>
      <c r="E48" s="355">
        <v>94.765979999999999</v>
      </c>
      <c r="F48" s="282">
        <v>3557</v>
      </c>
      <c r="G48" s="355">
        <v>4.1538199999999996</v>
      </c>
      <c r="H48" s="282">
        <v>872</v>
      </c>
      <c r="I48" s="355">
        <v>1.01831</v>
      </c>
      <c r="J48" s="282">
        <v>53</v>
      </c>
      <c r="K48" s="523">
        <v>6.1890000000000001E-2</v>
      </c>
      <c r="L48" s="287">
        <v>85632</v>
      </c>
    </row>
    <row r="49" spans="1:12" ht="14.4" x14ac:dyDescent="0.3">
      <c r="A49" s="195" t="s">
        <v>14</v>
      </c>
      <c r="B49" s="346" t="s">
        <v>390</v>
      </c>
      <c r="C49" s="512" t="s">
        <v>21</v>
      </c>
      <c r="D49" s="53">
        <v>34341</v>
      </c>
      <c r="E49" s="356">
        <v>95.948700000000002</v>
      </c>
      <c r="F49" s="43">
        <v>947</v>
      </c>
      <c r="G49" s="356">
        <v>2.6459199999999998</v>
      </c>
      <c r="H49" s="43">
        <v>69</v>
      </c>
      <c r="I49" s="356">
        <v>0.19278999999999999</v>
      </c>
      <c r="J49" s="43">
        <v>434</v>
      </c>
      <c r="K49" s="524">
        <v>1.2125999999999999</v>
      </c>
      <c r="L49" s="288">
        <v>35791</v>
      </c>
    </row>
    <row r="50" spans="1:12" ht="15" thickBot="1" x14ac:dyDescent="0.35">
      <c r="A50" s="396" t="s">
        <v>160</v>
      </c>
      <c r="B50" s="397"/>
      <c r="C50" s="397"/>
      <c r="D50" s="525">
        <v>34341</v>
      </c>
      <c r="E50" s="357">
        <v>95.948700000000002</v>
      </c>
      <c r="F50" s="283">
        <v>947</v>
      </c>
      <c r="G50" s="357">
        <v>2.6459199999999998</v>
      </c>
      <c r="H50" s="283">
        <v>69</v>
      </c>
      <c r="I50" s="357">
        <v>0.19278999999999999</v>
      </c>
      <c r="J50" s="283">
        <v>434</v>
      </c>
      <c r="K50" s="526">
        <v>1.2125999999999999</v>
      </c>
      <c r="L50" s="289">
        <v>35791</v>
      </c>
    </row>
    <row r="51" spans="1:12" ht="14.4" x14ac:dyDescent="0.3">
      <c r="A51" s="188" t="s">
        <v>8</v>
      </c>
      <c r="B51" s="344" t="s">
        <v>391</v>
      </c>
      <c r="C51" s="510" t="s">
        <v>60</v>
      </c>
      <c r="D51" s="49">
        <v>54800</v>
      </c>
      <c r="E51" s="353">
        <v>97.028930000000003</v>
      </c>
      <c r="F51" s="50">
        <v>1434</v>
      </c>
      <c r="G51" s="353">
        <v>2.53904</v>
      </c>
      <c r="H51" s="50">
        <v>180</v>
      </c>
      <c r="I51" s="353">
        <v>0.31870999999999999</v>
      </c>
      <c r="J51" s="50">
        <v>64</v>
      </c>
      <c r="K51" s="520">
        <v>0.11332</v>
      </c>
      <c r="L51" s="285">
        <v>56478</v>
      </c>
    </row>
    <row r="52" spans="1:12" ht="14.4" x14ac:dyDescent="0.3">
      <c r="A52" s="192"/>
      <c r="B52" s="135" t="s">
        <v>144</v>
      </c>
      <c r="C52" s="511" t="s">
        <v>38</v>
      </c>
      <c r="D52" s="51">
        <v>30902</v>
      </c>
      <c r="E52" s="354">
        <v>94.875810000000001</v>
      </c>
      <c r="F52" s="44">
        <v>1364</v>
      </c>
      <c r="G52" s="354">
        <v>4.1877700000000004</v>
      </c>
      <c r="H52" s="44">
        <v>257</v>
      </c>
      <c r="I52" s="354">
        <v>0.78905000000000003</v>
      </c>
      <c r="J52" s="44">
        <v>48</v>
      </c>
      <c r="K52" s="521">
        <v>0.14737</v>
      </c>
      <c r="L52" s="286">
        <v>32571</v>
      </c>
    </row>
    <row r="53" spans="1:12" ht="14.4" x14ac:dyDescent="0.3">
      <c r="A53" s="192"/>
      <c r="B53" s="135" t="s">
        <v>145</v>
      </c>
      <c r="C53" s="511" t="s">
        <v>39</v>
      </c>
      <c r="D53" s="51">
        <v>21002</v>
      </c>
      <c r="E53" s="354">
        <v>95.567890000000006</v>
      </c>
      <c r="F53" s="44">
        <v>847</v>
      </c>
      <c r="G53" s="354">
        <v>3.8542000000000001</v>
      </c>
      <c r="H53" s="44">
        <v>113</v>
      </c>
      <c r="I53" s="354">
        <v>0.51419999999999999</v>
      </c>
      <c r="J53" s="44">
        <v>14</v>
      </c>
      <c r="K53" s="521">
        <v>6.3710000000000003E-2</v>
      </c>
      <c r="L53" s="286">
        <v>21976</v>
      </c>
    </row>
    <row r="54" spans="1:12" ht="14.4" x14ac:dyDescent="0.3">
      <c r="A54" s="192"/>
      <c r="B54" s="345" t="s">
        <v>392</v>
      </c>
      <c r="C54" s="511" t="s">
        <v>40</v>
      </c>
      <c r="D54" s="51">
        <v>33187</v>
      </c>
      <c r="E54" s="354">
        <v>85.17568</v>
      </c>
      <c r="F54" s="44">
        <v>5659</v>
      </c>
      <c r="G54" s="354">
        <v>14.524039999999999</v>
      </c>
      <c r="H54" s="44">
        <v>98</v>
      </c>
      <c r="I54" s="354">
        <v>0.25152000000000002</v>
      </c>
      <c r="J54" s="44">
        <v>19</v>
      </c>
      <c r="K54" s="521">
        <v>4.8759999999999998E-2</v>
      </c>
      <c r="L54" s="286">
        <v>38963</v>
      </c>
    </row>
    <row r="55" spans="1:12" ht="14.4" x14ac:dyDescent="0.3">
      <c r="A55" s="192"/>
      <c r="B55" s="345" t="s">
        <v>393</v>
      </c>
      <c r="C55" s="511" t="s">
        <v>41</v>
      </c>
      <c r="D55" s="51">
        <v>18731</v>
      </c>
      <c r="E55" s="354">
        <v>97.643749999999997</v>
      </c>
      <c r="F55" s="44">
        <v>407</v>
      </c>
      <c r="G55" s="354">
        <v>2.1216699999999999</v>
      </c>
      <c r="H55" s="44">
        <v>44</v>
      </c>
      <c r="I55" s="354">
        <v>0.22936999999999999</v>
      </c>
      <c r="J55" s="44">
        <v>1</v>
      </c>
      <c r="K55" s="521">
        <v>5.2100000000000002E-3</v>
      </c>
      <c r="L55" s="286">
        <v>19183</v>
      </c>
    </row>
    <row r="56" spans="1:12" ht="14.4" x14ac:dyDescent="0.3">
      <c r="A56" s="192"/>
      <c r="B56" s="135" t="s">
        <v>146</v>
      </c>
      <c r="C56" s="511" t="s">
        <v>42</v>
      </c>
      <c r="D56" s="51">
        <v>40530</v>
      </c>
      <c r="E56" s="354">
        <v>97.771019999999993</v>
      </c>
      <c r="F56" s="44">
        <v>861</v>
      </c>
      <c r="G56" s="354">
        <v>2.077</v>
      </c>
      <c r="H56" s="44">
        <v>32</v>
      </c>
      <c r="I56" s="354">
        <v>7.7189999999999995E-2</v>
      </c>
      <c r="J56" s="44">
        <v>31</v>
      </c>
      <c r="K56" s="521">
        <v>7.4779999999999999E-2</v>
      </c>
      <c r="L56" s="286">
        <v>41454</v>
      </c>
    </row>
    <row r="57" spans="1:12" ht="15" thickBot="1" x14ac:dyDescent="0.35">
      <c r="A57" s="394" t="s">
        <v>161</v>
      </c>
      <c r="B57" s="395"/>
      <c r="C57" s="395"/>
      <c r="D57" s="522">
        <v>199152</v>
      </c>
      <c r="E57" s="355">
        <v>94.552880000000002</v>
      </c>
      <c r="F57" s="282">
        <v>10572</v>
      </c>
      <c r="G57" s="355">
        <v>5.0193500000000002</v>
      </c>
      <c r="H57" s="282">
        <v>724</v>
      </c>
      <c r="I57" s="355">
        <v>0.34373999999999999</v>
      </c>
      <c r="J57" s="282">
        <v>177</v>
      </c>
      <c r="K57" s="523">
        <v>8.4040000000000004E-2</v>
      </c>
      <c r="L57" s="287">
        <v>210625</v>
      </c>
    </row>
    <row r="58" spans="1:12" ht="14.4" x14ac:dyDescent="0.3">
      <c r="A58" s="195" t="s">
        <v>9</v>
      </c>
      <c r="B58" s="346" t="s">
        <v>394</v>
      </c>
      <c r="C58" s="512" t="s">
        <v>297</v>
      </c>
      <c r="D58" s="53">
        <v>47099</v>
      </c>
      <c r="E58" s="356">
        <v>97.939279999999997</v>
      </c>
      <c r="F58" s="43">
        <v>960</v>
      </c>
      <c r="G58" s="356">
        <v>1.9962599999999999</v>
      </c>
      <c r="H58" s="43">
        <v>18</v>
      </c>
      <c r="I58" s="356">
        <v>3.7429999999999998E-2</v>
      </c>
      <c r="J58" s="43">
        <v>13</v>
      </c>
      <c r="K58" s="524">
        <v>2.7029999999999998E-2</v>
      </c>
      <c r="L58" s="288">
        <v>48090</v>
      </c>
    </row>
    <row r="59" spans="1:12" ht="14.4" x14ac:dyDescent="0.3">
      <c r="A59" s="192"/>
      <c r="B59" s="345" t="s">
        <v>395</v>
      </c>
      <c r="C59" s="511" t="s">
        <v>43</v>
      </c>
      <c r="D59" s="51">
        <v>27578</v>
      </c>
      <c r="E59" s="354">
        <v>98.306780000000003</v>
      </c>
      <c r="F59" s="44">
        <v>367</v>
      </c>
      <c r="G59" s="354">
        <v>1.3082400000000001</v>
      </c>
      <c r="H59" s="44">
        <v>108</v>
      </c>
      <c r="I59" s="354">
        <v>0.38499</v>
      </c>
      <c r="J59" s="44">
        <v>0</v>
      </c>
      <c r="K59" s="521">
        <v>0</v>
      </c>
      <c r="L59" s="286">
        <v>28053</v>
      </c>
    </row>
    <row r="60" spans="1:12" ht="14.4" x14ac:dyDescent="0.3">
      <c r="A60" s="192"/>
      <c r="B60" s="135" t="s">
        <v>147</v>
      </c>
      <c r="C60" s="511" t="s">
        <v>44</v>
      </c>
      <c r="D60" s="51">
        <v>29055</v>
      </c>
      <c r="E60" s="354">
        <v>94.184579999999997</v>
      </c>
      <c r="F60" s="44">
        <v>1493</v>
      </c>
      <c r="G60" s="354">
        <v>4.8396999999999997</v>
      </c>
      <c r="H60" s="44">
        <v>297</v>
      </c>
      <c r="I60" s="354">
        <v>0.96274999999999999</v>
      </c>
      <c r="J60" s="44">
        <v>4</v>
      </c>
      <c r="K60" s="521">
        <v>1.2970000000000001E-2</v>
      </c>
      <c r="L60" s="286">
        <v>30849</v>
      </c>
    </row>
    <row r="61" spans="1:12" ht="14.4" x14ac:dyDescent="0.3">
      <c r="A61" s="192"/>
      <c r="B61" s="135" t="s">
        <v>148</v>
      </c>
      <c r="C61" s="511" t="s">
        <v>202</v>
      </c>
      <c r="D61" s="51">
        <v>38792</v>
      </c>
      <c r="E61" s="354">
        <v>89.133979999999994</v>
      </c>
      <c r="F61" s="44">
        <v>4325</v>
      </c>
      <c r="G61" s="354">
        <v>9.9377300000000002</v>
      </c>
      <c r="H61" s="44">
        <v>369</v>
      </c>
      <c r="I61" s="354">
        <v>0.84787000000000001</v>
      </c>
      <c r="J61" s="44">
        <v>35</v>
      </c>
      <c r="K61" s="521">
        <v>8.0420000000000005E-2</v>
      </c>
      <c r="L61" s="286">
        <v>43521</v>
      </c>
    </row>
    <row r="62" spans="1:12" ht="15" thickBot="1" x14ac:dyDescent="0.35">
      <c r="A62" s="396" t="s">
        <v>336</v>
      </c>
      <c r="B62" s="397"/>
      <c r="C62" s="397"/>
      <c r="D62" s="525">
        <v>142524</v>
      </c>
      <c r="E62" s="357">
        <v>94.692149999999998</v>
      </c>
      <c r="F62" s="283">
        <v>7145</v>
      </c>
      <c r="G62" s="357">
        <v>4.7470999999999997</v>
      </c>
      <c r="H62" s="283">
        <v>792</v>
      </c>
      <c r="I62" s="357">
        <v>0.5262</v>
      </c>
      <c r="J62" s="283">
        <v>52</v>
      </c>
      <c r="K62" s="526">
        <v>3.4549999999999997E-2</v>
      </c>
      <c r="L62" s="289">
        <v>150513</v>
      </c>
    </row>
    <row r="63" spans="1:12" ht="14.4" x14ac:dyDescent="0.3">
      <c r="A63" s="188" t="s">
        <v>153</v>
      </c>
      <c r="B63" s="189" t="s">
        <v>120</v>
      </c>
      <c r="C63" s="513" t="s">
        <v>121</v>
      </c>
      <c r="D63" s="527">
        <v>66878</v>
      </c>
      <c r="E63" s="358">
        <v>92.993309999999994</v>
      </c>
      <c r="F63" s="349">
        <v>2915</v>
      </c>
      <c r="G63" s="358">
        <v>4.05328</v>
      </c>
      <c r="H63" s="349">
        <v>1789</v>
      </c>
      <c r="I63" s="358">
        <v>2.48759</v>
      </c>
      <c r="J63" s="349">
        <v>335</v>
      </c>
      <c r="K63" s="528">
        <v>0.46581</v>
      </c>
      <c r="L63" s="350">
        <v>71917</v>
      </c>
    </row>
    <row r="64" spans="1:12" ht="14.4" x14ac:dyDescent="0.3">
      <c r="A64" s="192" t="s">
        <v>11</v>
      </c>
      <c r="B64" s="135" t="s">
        <v>113</v>
      </c>
      <c r="C64" s="259" t="s">
        <v>47</v>
      </c>
      <c r="D64" s="529">
        <v>48728</v>
      </c>
      <c r="E64" s="359">
        <v>85.397829999999999</v>
      </c>
      <c r="F64" s="347">
        <v>4526</v>
      </c>
      <c r="G64" s="359">
        <v>7.9320000000000004</v>
      </c>
      <c r="H64" s="347">
        <v>3460</v>
      </c>
      <c r="I64" s="359">
        <v>6.06379</v>
      </c>
      <c r="J64" s="347">
        <v>346</v>
      </c>
      <c r="K64" s="530">
        <v>0.60638000000000003</v>
      </c>
      <c r="L64" s="348">
        <v>57060</v>
      </c>
    </row>
    <row r="65" spans="1:12" ht="14.4" x14ac:dyDescent="0.3">
      <c r="A65" s="192" t="s">
        <v>13</v>
      </c>
      <c r="B65" s="345" t="s">
        <v>396</v>
      </c>
      <c r="C65" s="259" t="s">
        <v>48</v>
      </c>
      <c r="D65" s="51">
        <v>53280</v>
      </c>
      <c r="E65" s="354">
        <v>91.293840000000003</v>
      </c>
      <c r="F65" s="44">
        <v>3026</v>
      </c>
      <c r="G65" s="354">
        <v>5.1849699999999999</v>
      </c>
      <c r="H65" s="44">
        <v>2049</v>
      </c>
      <c r="I65" s="354">
        <v>3.51091</v>
      </c>
      <c r="J65" s="44">
        <v>6</v>
      </c>
      <c r="K65" s="521">
        <v>1.0279999999999999E-2</v>
      </c>
      <c r="L65" s="286">
        <v>58361</v>
      </c>
    </row>
    <row r="66" spans="1:12" ht="15" customHeight="1" x14ac:dyDescent="0.3">
      <c r="A66" s="192"/>
      <c r="B66" s="345" t="s">
        <v>397</v>
      </c>
      <c r="C66" s="511" t="s">
        <v>400</v>
      </c>
      <c r="D66" s="51">
        <v>29922</v>
      </c>
      <c r="E66" s="354">
        <v>96.544380000000004</v>
      </c>
      <c r="F66" s="44">
        <v>842</v>
      </c>
      <c r="G66" s="354">
        <v>2.7167400000000002</v>
      </c>
      <c r="H66" s="44">
        <v>226</v>
      </c>
      <c r="I66" s="354">
        <v>0.72919999999999996</v>
      </c>
      <c r="J66" s="44">
        <v>3</v>
      </c>
      <c r="K66" s="521">
        <v>9.6799999999999994E-3</v>
      </c>
      <c r="L66" s="286">
        <v>30993</v>
      </c>
    </row>
    <row r="67" spans="1:12" ht="15" customHeight="1" x14ac:dyDescent="0.3">
      <c r="A67" s="401" t="s">
        <v>399</v>
      </c>
      <c r="B67" s="402"/>
      <c r="C67" s="402"/>
      <c r="D67" s="529">
        <v>83202</v>
      </c>
      <c r="E67" s="359">
        <v>93.115030000000004</v>
      </c>
      <c r="F67" s="347">
        <v>3868</v>
      </c>
      <c r="G67" s="359">
        <v>4.3288500000000001</v>
      </c>
      <c r="H67" s="347">
        <v>2275</v>
      </c>
      <c r="I67" s="359">
        <v>2.5460500000000001</v>
      </c>
      <c r="J67" s="347">
        <v>9</v>
      </c>
      <c r="K67" s="530">
        <v>1.0070000000000001E-2</v>
      </c>
      <c r="L67" s="348">
        <v>89354</v>
      </c>
    </row>
    <row r="68" spans="1:12" ht="15" customHeight="1" x14ac:dyDescent="0.3">
      <c r="A68" s="192" t="s">
        <v>12</v>
      </c>
      <c r="B68" s="345" t="s">
        <v>398</v>
      </c>
      <c r="C68" s="259" t="s">
        <v>49</v>
      </c>
      <c r="D68" s="529">
        <v>75555</v>
      </c>
      <c r="E68" s="359">
        <v>92.768129999999999</v>
      </c>
      <c r="F68" s="347">
        <v>5571</v>
      </c>
      <c r="G68" s="359">
        <v>6.8402000000000003</v>
      </c>
      <c r="H68" s="347">
        <v>316</v>
      </c>
      <c r="I68" s="359">
        <v>0.38799</v>
      </c>
      <c r="J68" s="347">
        <v>3</v>
      </c>
      <c r="K68" s="530">
        <v>3.6800000000000001E-3</v>
      </c>
      <c r="L68" s="348">
        <v>81445</v>
      </c>
    </row>
    <row r="69" spans="1:12" ht="14.4" x14ac:dyDescent="0.3">
      <c r="A69" s="192" t="s">
        <v>154</v>
      </c>
      <c r="B69" s="135" t="s">
        <v>114</v>
      </c>
      <c r="C69" s="259" t="s">
        <v>71</v>
      </c>
      <c r="D69" s="529">
        <v>125110</v>
      </c>
      <c r="E69" s="359">
        <v>89.209440000000001</v>
      </c>
      <c r="F69" s="347">
        <v>9104</v>
      </c>
      <c r="G69" s="359">
        <v>6.4915900000000004</v>
      </c>
      <c r="H69" s="347">
        <v>5666</v>
      </c>
      <c r="I69" s="359">
        <v>4.0401300000000004</v>
      </c>
      <c r="J69" s="347">
        <v>363</v>
      </c>
      <c r="K69" s="530">
        <v>0.25884000000000001</v>
      </c>
      <c r="L69" s="348">
        <v>140243</v>
      </c>
    </row>
    <row r="70" spans="1:12" ht="14.4" x14ac:dyDescent="0.3">
      <c r="A70" s="192" t="s">
        <v>155</v>
      </c>
      <c r="B70" s="135" t="s">
        <v>127</v>
      </c>
      <c r="C70" s="259" t="s">
        <v>128</v>
      </c>
      <c r="D70" s="529">
        <v>50765</v>
      </c>
      <c r="E70" s="359">
        <v>95.989490000000004</v>
      </c>
      <c r="F70" s="347">
        <v>2031</v>
      </c>
      <c r="G70" s="359">
        <v>3.8403399999999999</v>
      </c>
      <c r="H70" s="347">
        <v>59</v>
      </c>
      <c r="I70" s="359">
        <v>0.11156000000000001</v>
      </c>
      <c r="J70" s="347">
        <v>31</v>
      </c>
      <c r="K70" s="530">
        <v>5.8619999999999998E-2</v>
      </c>
      <c r="L70" s="348">
        <v>52886</v>
      </c>
    </row>
    <row r="71" spans="1:12" ht="15" thickBot="1" x14ac:dyDescent="0.35">
      <c r="A71" s="193" t="s">
        <v>15</v>
      </c>
      <c r="B71" s="194" t="s">
        <v>117</v>
      </c>
      <c r="C71" s="514" t="s">
        <v>50</v>
      </c>
      <c r="D71" s="531">
        <v>51064</v>
      </c>
      <c r="E71" s="360">
        <v>94.047439999999995</v>
      </c>
      <c r="F71" s="351">
        <v>2381</v>
      </c>
      <c r="G71" s="360">
        <v>4.3852200000000003</v>
      </c>
      <c r="H71" s="351">
        <v>562</v>
      </c>
      <c r="I71" s="360">
        <v>1.0350699999999999</v>
      </c>
      <c r="J71" s="351">
        <v>289</v>
      </c>
      <c r="K71" s="532">
        <v>0.53227000000000002</v>
      </c>
      <c r="L71" s="352">
        <v>54296</v>
      </c>
    </row>
    <row r="72" spans="1:12" ht="15" thickBot="1" x14ac:dyDescent="0.35">
      <c r="A72" s="398" t="s">
        <v>103</v>
      </c>
      <c r="B72" s="399"/>
      <c r="C72" s="400"/>
      <c r="D72" s="281">
        <v>1812024</v>
      </c>
      <c r="E72" s="361">
        <v>93.693070000000006</v>
      </c>
      <c r="F72" s="284">
        <v>87362</v>
      </c>
      <c r="G72" s="361">
        <v>4.5171700000000001</v>
      </c>
      <c r="H72" s="284">
        <v>28979</v>
      </c>
      <c r="I72" s="361">
        <v>1.4984</v>
      </c>
      <c r="J72" s="284">
        <v>5635</v>
      </c>
      <c r="K72" s="361">
        <v>0.29137000000000002</v>
      </c>
      <c r="L72" s="290">
        <v>1934000</v>
      </c>
    </row>
    <row r="73" spans="1:12" x14ac:dyDescent="0.25">
      <c r="D73" s="533"/>
    </row>
  </sheetData>
  <mergeCells count="19">
    <mergeCell ref="A4:L4"/>
    <mergeCell ref="A2:L2"/>
    <mergeCell ref="J9:K9"/>
    <mergeCell ref="D9:E9"/>
    <mergeCell ref="F9:G9"/>
    <mergeCell ref="H9:I9"/>
    <mergeCell ref="L9:L10"/>
    <mergeCell ref="A72:C72"/>
    <mergeCell ref="A62:C62"/>
    <mergeCell ref="A57:C57"/>
    <mergeCell ref="A50:C50"/>
    <mergeCell ref="A48:C48"/>
    <mergeCell ref="A67:C67"/>
    <mergeCell ref="A19:C19"/>
    <mergeCell ref="A43:C43"/>
    <mergeCell ref="A37:C37"/>
    <mergeCell ref="A31:C31"/>
    <mergeCell ref="A28:C28"/>
    <mergeCell ref="A26:C26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0"/>
  <sheetViews>
    <sheetView zoomScaleNormal="100" zoomScaleSheetLayoutView="100" workbookViewId="0"/>
  </sheetViews>
  <sheetFormatPr defaultRowHeight="13.2" x14ac:dyDescent="0.25"/>
  <cols>
    <col min="1" max="1" width="18.44140625" bestFit="1" customWidth="1"/>
    <col min="2" max="11" width="11.33203125" customWidth="1"/>
    <col min="12" max="13" width="10.88671875" bestFit="1" customWidth="1"/>
    <col min="14" max="14" width="13.88671875" bestFit="1" customWidth="1"/>
    <col min="15" max="15" width="12.44140625" customWidth="1"/>
  </cols>
  <sheetData>
    <row r="1" spans="1:15" x14ac:dyDescent="0.25">
      <c r="A1" s="3"/>
      <c r="B1" s="3"/>
      <c r="C1" s="3"/>
      <c r="D1" s="3"/>
      <c r="E1" s="3"/>
      <c r="F1" s="12"/>
      <c r="G1" s="17"/>
      <c r="H1" s="28"/>
      <c r="I1" s="28"/>
      <c r="J1" s="28"/>
      <c r="K1" s="28"/>
      <c r="L1" s="28"/>
      <c r="M1" s="28"/>
      <c r="N1" s="28"/>
      <c r="O1" s="28"/>
    </row>
    <row r="2" spans="1:15" x14ac:dyDescent="0.25">
      <c r="A2" s="392" t="s">
        <v>403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</row>
    <row r="3" spans="1:15" x14ac:dyDescent="0.25">
      <c r="A3" s="3"/>
      <c r="B3" s="11"/>
      <c r="C3" s="11"/>
      <c r="D3" s="11"/>
      <c r="E3" s="11"/>
      <c r="F3" s="12"/>
      <c r="G3" s="17"/>
    </row>
    <row r="4" spans="1:15" x14ac:dyDescent="0.25">
      <c r="A4" s="392" t="s">
        <v>61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</row>
    <row r="5" spans="1:15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x14ac:dyDescent="0.25">
      <c r="A6" s="32" t="s">
        <v>275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3.8" thickBot="1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13.8" thickBot="1" x14ac:dyDescent="0.3">
      <c r="A8" s="69"/>
      <c r="B8" s="406" t="s">
        <v>98</v>
      </c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8"/>
    </row>
    <row r="9" spans="1:15" ht="38.25" customHeight="1" thickBot="1" x14ac:dyDescent="0.3">
      <c r="A9" s="245" t="s">
        <v>149</v>
      </c>
      <c r="B9" s="241" t="s">
        <v>337</v>
      </c>
      <c r="C9" s="229" t="s">
        <v>338</v>
      </c>
      <c r="D9" s="229" t="s">
        <v>339</v>
      </c>
      <c r="E9" s="229" t="s">
        <v>340</v>
      </c>
      <c r="F9" s="229" t="s">
        <v>341</v>
      </c>
      <c r="G9" s="229" t="s">
        <v>342</v>
      </c>
      <c r="H9" s="229" t="s">
        <v>102</v>
      </c>
      <c r="I9" s="229" t="s">
        <v>101</v>
      </c>
      <c r="J9" s="229" t="s">
        <v>100</v>
      </c>
      <c r="K9" s="242" t="s">
        <v>99</v>
      </c>
      <c r="L9" s="228" t="s">
        <v>151</v>
      </c>
      <c r="M9" s="229" t="s">
        <v>150</v>
      </c>
      <c r="N9" s="243" t="s">
        <v>152</v>
      </c>
      <c r="O9" s="244" t="s">
        <v>103</v>
      </c>
    </row>
    <row r="10" spans="1:15" x14ac:dyDescent="0.25">
      <c r="A10" s="246" t="s">
        <v>324</v>
      </c>
      <c r="B10" s="39">
        <v>252629</v>
      </c>
      <c r="C10" s="37">
        <v>145546</v>
      </c>
      <c r="D10" s="37">
        <v>58032</v>
      </c>
      <c r="E10" s="37">
        <v>41631</v>
      </c>
      <c r="F10" s="37">
        <v>42647</v>
      </c>
      <c r="G10" s="37">
        <v>24585</v>
      </c>
      <c r="H10" s="37">
        <v>7451</v>
      </c>
      <c r="I10" s="37">
        <v>5375</v>
      </c>
      <c r="J10" s="37">
        <v>8772</v>
      </c>
      <c r="K10" s="37">
        <v>6414</v>
      </c>
      <c r="L10" s="34">
        <v>19234</v>
      </c>
      <c r="M10" s="37">
        <v>37335</v>
      </c>
      <c r="N10" s="199">
        <v>2654</v>
      </c>
      <c r="O10" s="196">
        <v>652305</v>
      </c>
    </row>
    <row r="11" spans="1:15" x14ac:dyDescent="0.25">
      <c r="A11" s="247" t="s">
        <v>326</v>
      </c>
      <c r="B11" s="35">
        <v>23512</v>
      </c>
      <c r="C11" s="40">
        <v>225787</v>
      </c>
      <c r="D11" s="38">
        <v>17987</v>
      </c>
      <c r="E11" s="38">
        <v>2379</v>
      </c>
      <c r="F11" s="38">
        <v>17386</v>
      </c>
      <c r="G11" s="38">
        <v>26327</v>
      </c>
      <c r="H11" s="38">
        <v>977</v>
      </c>
      <c r="I11" s="38">
        <v>1096</v>
      </c>
      <c r="J11" s="38">
        <v>2802</v>
      </c>
      <c r="K11" s="38">
        <v>2896</v>
      </c>
      <c r="L11" s="35">
        <v>1707</v>
      </c>
      <c r="M11" s="38">
        <v>14652</v>
      </c>
      <c r="N11" s="200">
        <v>1294</v>
      </c>
      <c r="O11" s="197">
        <v>338802</v>
      </c>
    </row>
    <row r="12" spans="1:15" x14ac:dyDescent="0.25">
      <c r="A12" s="247" t="s">
        <v>328</v>
      </c>
      <c r="B12" s="35">
        <v>11999</v>
      </c>
      <c r="C12" s="38">
        <v>17306</v>
      </c>
      <c r="D12" s="40">
        <v>96865</v>
      </c>
      <c r="E12" s="38">
        <v>12681</v>
      </c>
      <c r="F12" s="38">
        <v>2199</v>
      </c>
      <c r="G12" s="38">
        <v>5565</v>
      </c>
      <c r="H12" s="38">
        <v>1735</v>
      </c>
      <c r="I12" s="38">
        <v>464</v>
      </c>
      <c r="J12" s="38">
        <v>1400</v>
      </c>
      <c r="K12" s="38">
        <v>624</v>
      </c>
      <c r="L12" s="35">
        <v>3507</v>
      </c>
      <c r="M12" s="38">
        <v>5555</v>
      </c>
      <c r="N12" s="200">
        <v>762</v>
      </c>
      <c r="O12" s="197">
        <v>160662</v>
      </c>
    </row>
    <row r="13" spans="1:15" x14ac:dyDescent="0.25">
      <c r="A13" s="247" t="s">
        <v>330</v>
      </c>
      <c r="B13" s="35">
        <v>1417</v>
      </c>
      <c r="C13" s="38">
        <v>564</v>
      </c>
      <c r="D13" s="38">
        <v>589</v>
      </c>
      <c r="E13" s="40">
        <v>31060</v>
      </c>
      <c r="F13" s="38">
        <v>116</v>
      </c>
      <c r="G13" s="38">
        <v>122</v>
      </c>
      <c r="H13" s="38">
        <v>2224</v>
      </c>
      <c r="I13" s="38">
        <v>41</v>
      </c>
      <c r="J13" s="38">
        <v>61</v>
      </c>
      <c r="K13" s="38">
        <v>52</v>
      </c>
      <c r="L13" s="35">
        <v>701</v>
      </c>
      <c r="M13" s="38">
        <v>1541</v>
      </c>
      <c r="N13" s="200">
        <v>51</v>
      </c>
      <c r="O13" s="197">
        <v>38539</v>
      </c>
    </row>
    <row r="14" spans="1:15" x14ac:dyDescent="0.25">
      <c r="A14" s="247" t="s">
        <v>332</v>
      </c>
      <c r="B14" s="35">
        <v>1712</v>
      </c>
      <c r="C14" s="38">
        <v>5202</v>
      </c>
      <c r="D14" s="38">
        <v>611</v>
      </c>
      <c r="E14" s="38">
        <v>2460</v>
      </c>
      <c r="F14" s="40">
        <v>94594</v>
      </c>
      <c r="G14" s="38">
        <v>2407</v>
      </c>
      <c r="H14" s="38">
        <v>135</v>
      </c>
      <c r="I14" s="38">
        <v>922</v>
      </c>
      <c r="J14" s="38">
        <v>382</v>
      </c>
      <c r="K14" s="38">
        <v>5629</v>
      </c>
      <c r="L14" s="35">
        <v>396</v>
      </c>
      <c r="M14" s="38">
        <v>2574</v>
      </c>
      <c r="N14" s="200">
        <v>55</v>
      </c>
      <c r="O14" s="197">
        <v>117079</v>
      </c>
    </row>
    <row r="15" spans="1:15" x14ac:dyDescent="0.25">
      <c r="A15" s="247" t="s">
        <v>334</v>
      </c>
      <c r="B15" s="35">
        <v>2405</v>
      </c>
      <c r="C15" s="38">
        <v>11067</v>
      </c>
      <c r="D15" s="38">
        <v>1173</v>
      </c>
      <c r="E15" s="38">
        <v>224</v>
      </c>
      <c r="F15" s="38">
        <v>2877</v>
      </c>
      <c r="G15" s="40">
        <v>112178</v>
      </c>
      <c r="H15" s="38">
        <v>153</v>
      </c>
      <c r="I15" s="38">
        <v>131</v>
      </c>
      <c r="J15" s="38">
        <v>8891</v>
      </c>
      <c r="K15" s="38">
        <v>389</v>
      </c>
      <c r="L15" s="35">
        <v>977</v>
      </c>
      <c r="M15" s="38">
        <v>3484</v>
      </c>
      <c r="N15" s="200">
        <v>103</v>
      </c>
      <c r="O15" s="197">
        <v>144052</v>
      </c>
    </row>
    <row r="16" spans="1:15" x14ac:dyDescent="0.25">
      <c r="A16" s="247" t="s">
        <v>10</v>
      </c>
      <c r="B16" s="35">
        <v>1277</v>
      </c>
      <c r="C16" s="38">
        <v>1173</v>
      </c>
      <c r="D16" s="38">
        <v>513</v>
      </c>
      <c r="E16" s="38">
        <v>6933</v>
      </c>
      <c r="F16" s="38">
        <v>242</v>
      </c>
      <c r="G16" s="38">
        <v>253</v>
      </c>
      <c r="H16" s="40">
        <v>69138</v>
      </c>
      <c r="I16" s="38">
        <v>1410</v>
      </c>
      <c r="J16" s="38">
        <v>120</v>
      </c>
      <c r="K16" s="38">
        <v>91</v>
      </c>
      <c r="L16" s="35">
        <v>872</v>
      </c>
      <c r="M16" s="38">
        <v>3557</v>
      </c>
      <c r="N16" s="200">
        <v>53</v>
      </c>
      <c r="O16" s="197">
        <v>85632</v>
      </c>
    </row>
    <row r="17" spans="1:15" x14ac:dyDescent="0.25">
      <c r="A17" s="247" t="s">
        <v>14</v>
      </c>
      <c r="B17" s="35">
        <v>813</v>
      </c>
      <c r="C17" s="38">
        <v>620</v>
      </c>
      <c r="D17" s="38">
        <v>185</v>
      </c>
      <c r="E17" s="38">
        <v>273</v>
      </c>
      <c r="F17" s="38">
        <v>1185</v>
      </c>
      <c r="G17" s="38">
        <v>119</v>
      </c>
      <c r="H17" s="38">
        <v>68</v>
      </c>
      <c r="I17" s="40">
        <v>31008</v>
      </c>
      <c r="J17" s="38">
        <v>38</v>
      </c>
      <c r="K17" s="38">
        <v>32</v>
      </c>
      <c r="L17" s="35">
        <v>69</v>
      </c>
      <c r="M17" s="38">
        <v>947</v>
      </c>
      <c r="N17" s="200">
        <v>434</v>
      </c>
      <c r="O17" s="197">
        <v>35791</v>
      </c>
    </row>
    <row r="18" spans="1:15" x14ac:dyDescent="0.25">
      <c r="A18" s="247" t="s">
        <v>8</v>
      </c>
      <c r="B18" s="35">
        <v>1659</v>
      </c>
      <c r="C18" s="38">
        <v>2465</v>
      </c>
      <c r="D18" s="38">
        <v>747</v>
      </c>
      <c r="E18" s="38">
        <v>157</v>
      </c>
      <c r="F18" s="38">
        <v>766</v>
      </c>
      <c r="G18" s="38">
        <v>17634</v>
      </c>
      <c r="H18" s="38">
        <v>132</v>
      </c>
      <c r="I18" s="38">
        <v>93</v>
      </c>
      <c r="J18" s="40">
        <v>172047</v>
      </c>
      <c r="K18" s="38">
        <v>3452</v>
      </c>
      <c r="L18" s="35">
        <v>724</v>
      </c>
      <c r="M18" s="38">
        <v>10572</v>
      </c>
      <c r="N18" s="200">
        <v>177</v>
      </c>
      <c r="O18" s="197">
        <v>210625</v>
      </c>
    </row>
    <row r="19" spans="1:15" ht="13.8" thickBot="1" x14ac:dyDescent="0.3">
      <c r="A19" s="247" t="s">
        <v>9</v>
      </c>
      <c r="B19" s="35">
        <v>508</v>
      </c>
      <c r="C19" s="38">
        <v>1032</v>
      </c>
      <c r="D19" s="38">
        <v>253</v>
      </c>
      <c r="E19" s="38">
        <v>84</v>
      </c>
      <c r="F19" s="38">
        <v>678</v>
      </c>
      <c r="G19" s="38">
        <v>287</v>
      </c>
      <c r="H19" s="38">
        <v>49</v>
      </c>
      <c r="I19" s="38">
        <v>46</v>
      </c>
      <c r="J19" s="38">
        <v>1927</v>
      </c>
      <c r="K19" s="40">
        <v>137660</v>
      </c>
      <c r="L19" s="35">
        <v>792</v>
      </c>
      <c r="M19" s="38">
        <v>7145</v>
      </c>
      <c r="N19" s="200">
        <v>52</v>
      </c>
      <c r="O19" s="197">
        <v>150513</v>
      </c>
    </row>
    <row r="20" spans="1:15" ht="13.8" thickBot="1" x14ac:dyDescent="0.3">
      <c r="A20" s="248" t="s">
        <v>103</v>
      </c>
      <c r="B20" s="41">
        <v>297931</v>
      </c>
      <c r="C20" s="42">
        <v>410762</v>
      </c>
      <c r="D20" s="42">
        <v>176955</v>
      </c>
      <c r="E20" s="42">
        <v>97882</v>
      </c>
      <c r="F20" s="42">
        <v>162690</v>
      </c>
      <c r="G20" s="42">
        <v>189477</v>
      </c>
      <c r="H20" s="42">
        <v>82062</v>
      </c>
      <c r="I20" s="42">
        <v>40586</v>
      </c>
      <c r="J20" s="42">
        <v>196440</v>
      </c>
      <c r="K20" s="42">
        <v>157239</v>
      </c>
      <c r="L20" s="41">
        <v>28979</v>
      </c>
      <c r="M20" s="42">
        <v>87362</v>
      </c>
      <c r="N20" s="198">
        <v>5635</v>
      </c>
      <c r="O20" s="198">
        <v>1934000</v>
      </c>
    </row>
    <row r="25" spans="1:15" x14ac:dyDescent="0.25"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</row>
    <row r="26" spans="1:15" x14ac:dyDescent="0.25">
      <c r="B26" s="173"/>
      <c r="C26" s="173"/>
      <c r="D26" s="173"/>
      <c r="E26" s="173"/>
      <c r="F26" s="173"/>
      <c r="G26" s="173"/>
      <c r="I26" s="173"/>
      <c r="J26" s="173"/>
      <c r="K26" s="173"/>
      <c r="L26" s="173"/>
      <c r="M26" s="173"/>
      <c r="N26" s="173"/>
    </row>
    <row r="27" spans="1:15" x14ac:dyDescent="0.25">
      <c r="B27" s="173"/>
      <c r="C27" s="173"/>
      <c r="D27" s="173"/>
      <c r="E27" s="173"/>
      <c r="F27" s="173"/>
      <c r="G27" s="173"/>
      <c r="H27" s="173"/>
      <c r="J27" s="173"/>
      <c r="L27" s="173"/>
      <c r="M27" s="173"/>
    </row>
    <row r="28" spans="1:15" x14ac:dyDescent="0.25">
      <c r="B28" s="173"/>
      <c r="E28" s="173"/>
      <c r="H28" s="173"/>
      <c r="M28" s="173"/>
    </row>
    <row r="29" spans="1:15" x14ac:dyDescent="0.25">
      <c r="B29" s="173"/>
      <c r="C29" s="173"/>
      <c r="E29" s="173"/>
      <c r="F29" s="173"/>
      <c r="G29" s="173"/>
      <c r="K29" s="173"/>
      <c r="M29" s="173"/>
    </row>
    <row r="30" spans="1:15" x14ac:dyDescent="0.25">
      <c r="B30" s="173"/>
      <c r="C30" s="173"/>
      <c r="D30" s="173"/>
      <c r="F30" s="173"/>
      <c r="G30" s="173"/>
      <c r="J30" s="173"/>
      <c r="M30" s="173"/>
    </row>
    <row r="31" spans="1:15" x14ac:dyDescent="0.25">
      <c r="B31" s="173"/>
      <c r="C31" s="173"/>
      <c r="E31" s="173"/>
      <c r="H31" s="173"/>
      <c r="I31" s="173"/>
      <c r="M31" s="173"/>
    </row>
    <row r="32" spans="1:15" x14ac:dyDescent="0.25">
      <c r="F32" s="173"/>
      <c r="I32" s="173"/>
    </row>
    <row r="33" spans="2:15" x14ac:dyDescent="0.25">
      <c r="B33" s="173"/>
      <c r="C33" s="173"/>
      <c r="G33" s="173"/>
      <c r="J33" s="173"/>
      <c r="K33" s="173"/>
      <c r="M33" s="173"/>
    </row>
    <row r="34" spans="2:15" x14ac:dyDescent="0.25"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</row>
    <row r="35" spans="2:15" x14ac:dyDescent="0.25"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</row>
    <row r="36" spans="2:15" x14ac:dyDescent="0.25"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</row>
    <row r="37" spans="2:15" x14ac:dyDescent="0.25"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</row>
    <row r="38" spans="2:15" x14ac:dyDescent="0.25"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</row>
    <row r="39" spans="2:15" x14ac:dyDescent="0.25"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</row>
    <row r="40" spans="2:15" x14ac:dyDescent="0.25"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</row>
    <row r="41" spans="2:15" x14ac:dyDescent="0.25"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</row>
    <row r="42" spans="2:15" x14ac:dyDescent="0.25">
      <c r="B42" s="173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</row>
    <row r="43" spans="2:15" x14ac:dyDescent="0.25"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</row>
    <row r="44" spans="2:15" x14ac:dyDescent="0.25"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</row>
    <row r="45" spans="2:15" x14ac:dyDescent="0.25"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</row>
    <row r="46" spans="2:15" x14ac:dyDescent="0.25">
      <c r="B46" s="173"/>
      <c r="C46" s="173"/>
      <c r="E46" s="173"/>
      <c r="H46" s="173"/>
      <c r="I46" s="173"/>
      <c r="M46" s="173"/>
    </row>
    <row r="47" spans="2:15" x14ac:dyDescent="0.25">
      <c r="F47" s="173"/>
      <c r="I47" s="173"/>
    </row>
    <row r="48" spans="2:15" x14ac:dyDescent="0.25">
      <c r="B48" s="173"/>
      <c r="C48" s="173"/>
      <c r="G48" s="173"/>
      <c r="J48" s="173"/>
      <c r="K48" s="173"/>
      <c r="M48" s="173"/>
    </row>
    <row r="49" spans="2:14" x14ac:dyDescent="0.25">
      <c r="C49" s="173"/>
      <c r="J49" s="173"/>
      <c r="K49" s="173"/>
      <c r="M49" s="173"/>
    </row>
    <row r="50" spans="2:14" x14ac:dyDescent="0.25"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</row>
  </sheetData>
  <mergeCells count="3">
    <mergeCell ref="B8:O8"/>
    <mergeCell ref="A2:O2"/>
    <mergeCell ref="A4:O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 activeCell="A3" sqref="A3"/>
    </sheetView>
  </sheetViews>
  <sheetFormatPr defaultRowHeight="13.2" x14ac:dyDescent="0.25"/>
  <cols>
    <col min="1" max="1" width="25.44140625" customWidth="1"/>
    <col min="2" max="2" width="16.6640625" customWidth="1"/>
    <col min="3" max="3" width="14.109375" bestFit="1" customWidth="1"/>
    <col min="4" max="4" width="12.5546875" customWidth="1"/>
    <col min="5" max="5" width="15.88671875" customWidth="1"/>
  </cols>
  <sheetData>
    <row r="1" spans="1:8" x14ac:dyDescent="0.25">
      <c r="A1" s="3"/>
      <c r="B1" s="3"/>
      <c r="C1" s="3"/>
      <c r="D1" s="3"/>
      <c r="E1" s="3"/>
    </row>
    <row r="2" spans="1:8" x14ac:dyDescent="0.25">
      <c r="A2" s="392" t="s">
        <v>403</v>
      </c>
      <c r="B2" s="392"/>
      <c r="C2" s="392"/>
      <c r="D2" s="392"/>
      <c r="E2" s="392"/>
    </row>
    <row r="3" spans="1:8" x14ac:dyDescent="0.25">
      <c r="A3" s="3"/>
      <c r="B3" s="11"/>
      <c r="C3" s="11"/>
      <c r="D3" s="11"/>
      <c r="E3" s="11"/>
    </row>
    <row r="4" spans="1:8" x14ac:dyDescent="0.25">
      <c r="A4" s="392" t="s">
        <v>61</v>
      </c>
      <c r="B4" s="392"/>
      <c r="C4" s="392"/>
      <c r="D4" s="392"/>
      <c r="E4" s="392"/>
    </row>
    <row r="6" spans="1:8" x14ac:dyDescent="0.25">
      <c r="A6" s="1" t="s">
        <v>276</v>
      </c>
    </row>
    <row r="7" spans="1:8" ht="13.8" thickBot="1" x14ac:dyDescent="0.3"/>
    <row r="8" spans="1:8" ht="39.75" customHeight="1" thickBot="1" x14ac:dyDescent="0.3">
      <c r="A8" s="233" t="s">
        <v>7</v>
      </c>
      <c r="B8" s="234" t="s">
        <v>191</v>
      </c>
      <c r="C8" s="235" t="s">
        <v>74</v>
      </c>
      <c r="D8" s="236" t="s">
        <v>75</v>
      </c>
      <c r="E8" s="237" t="s">
        <v>192</v>
      </c>
    </row>
    <row r="9" spans="1:8" x14ac:dyDescent="0.25">
      <c r="A9" s="46" t="s">
        <v>324</v>
      </c>
      <c r="B9" s="49">
        <v>403</v>
      </c>
      <c r="C9" s="50">
        <v>262310</v>
      </c>
      <c r="D9" s="58">
        <f>C9+B9</f>
        <v>262713</v>
      </c>
      <c r="E9" s="52">
        <f>B9/(C9+B9)*100</f>
        <v>0.15339933691899524</v>
      </c>
    </row>
    <row r="10" spans="1:8" x14ac:dyDescent="0.25">
      <c r="A10" s="47" t="s">
        <v>326</v>
      </c>
      <c r="B10" s="51">
        <v>271</v>
      </c>
      <c r="C10" s="44">
        <v>284506</v>
      </c>
      <c r="D10" s="58">
        <f t="shared" ref="D10:D25" si="0">C10+B10</f>
        <v>284777</v>
      </c>
      <c r="E10" s="52">
        <f t="shared" ref="E10:E25" si="1">B10/(C10+B10)*100</f>
        <v>9.5162179529948002E-2</v>
      </c>
      <c r="F10" s="173"/>
      <c r="G10" s="173"/>
      <c r="H10" s="173"/>
    </row>
    <row r="11" spans="1:8" x14ac:dyDescent="0.25">
      <c r="A11" s="47" t="s">
        <v>328</v>
      </c>
      <c r="B11" s="362">
        <v>0</v>
      </c>
      <c r="C11" s="280">
        <v>57752</v>
      </c>
      <c r="D11" s="58">
        <f t="shared" si="0"/>
        <v>57752</v>
      </c>
      <c r="E11" s="52">
        <f t="shared" si="1"/>
        <v>0</v>
      </c>
      <c r="F11" s="173"/>
      <c r="G11" s="173"/>
      <c r="H11" s="173"/>
    </row>
    <row r="12" spans="1:8" x14ac:dyDescent="0.25">
      <c r="A12" s="47" t="s">
        <v>330</v>
      </c>
      <c r="B12" s="51">
        <v>192</v>
      </c>
      <c r="C12" s="44">
        <v>38539</v>
      </c>
      <c r="D12" s="58">
        <f t="shared" si="0"/>
        <v>38731</v>
      </c>
      <c r="E12" s="52">
        <f t="shared" si="1"/>
        <v>0.4957269370788257</v>
      </c>
      <c r="F12" s="173"/>
      <c r="G12" s="173"/>
      <c r="H12" s="173"/>
    </row>
    <row r="13" spans="1:8" x14ac:dyDescent="0.25">
      <c r="A13" s="47" t="s">
        <v>332</v>
      </c>
      <c r="B13" s="51">
        <v>607</v>
      </c>
      <c r="C13" s="44">
        <v>117079</v>
      </c>
      <c r="D13" s="58">
        <f t="shared" si="0"/>
        <v>117686</v>
      </c>
      <c r="E13" s="52">
        <f t="shared" si="1"/>
        <v>0.51577927705929338</v>
      </c>
      <c r="F13" s="173"/>
      <c r="G13" s="173"/>
      <c r="H13" s="173"/>
    </row>
    <row r="14" spans="1:8" x14ac:dyDescent="0.25">
      <c r="A14" s="47" t="s">
        <v>334</v>
      </c>
      <c r="B14" s="51">
        <v>40</v>
      </c>
      <c r="C14" s="44">
        <v>144052</v>
      </c>
      <c r="D14" s="58">
        <f t="shared" si="0"/>
        <v>144092</v>
      </c>
      <c r="E14" s="52">
        <f t="shared" si="1"/>
        <v>2.7760042195264137E-2</v>
      </c>
      <c r="F14" s="173"/>
      <c r="G14" s="173"/>
      <c r="H14" s="173"/>
    </row>
    <row r="15" spans="1:8" x14ac:dyDescent="0.25">
      <c r="A15" s="47" t="s">
        <v>10</v>
      </c>
      <c r="B15" s="51">
        <v>22</v>
      </c>
      <c r="C15" s="44">
        <v>85632</v>
      </c>
      <c r="D15" s="58">
        <f t="shared" si="0"/>
        <v>85654</v>
      </c>
      <c r="E15" s="52">
        <f t="shared" si="1"/>
        <v>2.5684731594554835E-2</v>
      </c>
      <c r="F15" s="173"/>
      <c r="G15" s="173"/>
      <c r="H15" s="173"/>
    </row>
    <row r="16" spans="1:8" x14ac:dyDescent="0.25">
      <c r="A16" s="47" t="s">
        <v>14</v>
      </c>
      <c r="B16" s="51">
        <v>0</v>
      </c>
      <c r="C16" s="44">
        <v>35791</v>
      </c>
      <c r="D16" s="58">
        <f t="shared" si="0"/>
        <v>35791</v>
      </c>
      <c r="E16" s="52">
        <f t="shared" si="1"/>
        <v>0</v>
      </c>
      <c r="F16" s="173"/>
      <c r="G16" s="173"/>
      <c r="H16" s="173"/>
    </row>
    <row r="17" spans="1:8" x14ac:dyDescent="0.25">
      <c r="A17" s="47" t="s">
        <v>8</v>
      </c>
      <c r="B17" s="51">
        <v>2</v>
      </c>
      <c r="C17" s="44">
        <v>210625</v>
      </c>
      <c r="D17" s="58">
        <f t="shared" si="0"/>
        <v>210627</v>
      </c>
      <c r="E17" s="52">
        <f>B17/(C17+B17)*100</f>
        <v>9.4954587968304146E-4</v>
      </c>
      <c r="F17" s="173"/>
      <c r="G17" s="173"/>
      <c r="H17" s="173"/>
    </row>
    <row r="18" spans="1:8" x14ac:dyDescent="0.25">
      <c r="A18" s="47" t="s">
        <v>9</v>
      </c>
      <c r="B18" s="362">
        <v>0</v>
      </c>
      <c r="C18" s="44">
        <v>150513</v>
      </c>
      <c r="D18" s="58">
        <f t="shared" si="0"/>
        <v>150513</v>
      </c>
      <c r="E18" s="52">
        <f t="shared" si="1"/>
        <v>0</v>
      </c>
      <c r="F18" s="173"/>
      <c r="G18" s="173"/>
      <c r="H18" s="173"/>
    </row>
    <row r="19" spans="1:8" x14ac:dyDescent="0.25">
      <c r="A19" s="47" t="s">
        <v>153</v>
      </c>
      <c r="B19" s="362">
        <v>0</v>
      </c>
      <c r="C19" s="44">
        <v>71917</v>
      </c>
      <c r="D19" s="58">
        <f>C19+B19</f>
        <v>71917</v>
      </c>
      <c r="E19" s="52">
        <f t="shared" si="1"/>
        <v>0</v>
      </c>
      <c r="F19" s="173"/>
      <c r="G19" s="173"/>
      <c r="H19" s="173"/>
    </row>
    <row r="20" spans="1:8" x14ac:dyDescent="0.25">
      <c r="A20" s="47" t="s">
        <v>11</v>
      </c>
      <c r="B20" s="51">
        <v>58</v>
      </c>
      <c r="C20" s="44">
        <v>57060</v>
      </c>
      <c r="D20" s="58">
        <f t="shared" si="0"/>
        <v>57118</v>
      </c>
      <c r="E20" s="52">
        <f t="shared" si="1"/>
        <v>0.1015441717146959</v>
      </c>
      <c r="F20" s="173"/>
      <c r="G20" s="173"/>
      <c r="H20" s="173"/>
    </row>
    <row r="21" spans="1:8" x14ac:dyDescent="0.25">
      <c r="A21" s="47" t="s">
        <v>13</v>
      </c>
      <c r="B21" s="51">
        <v>201</v>
      </c>
      <c r="C21" s="44">
        <v>89354</v>
      </c>
      <c r="D21" s="58">
        <f t="shared" si="0"/>
        <v>89555</v>
      </c>
      <c r="E21" s="52">
        <f t="shared" si="1"/>
        <v>0.22444307967171012</v>
      </c>
      <c r="F21" s="173"/>
      <c r="G21" s="173"/>
      <c r="H21" s="173"/>
    </row>
    <row r="22" spans="1:8" x14ac:dyDescent="0.25">
      <c r="A22" s="47" t="s">
        <v>12</v>
      </c>
      <c r="B22" s="51">
        <v>110</v>
      </c>
      <c r="C22" s="44">
        <v>81445</v>
      </c>
      <c r="D22" s="58">
        <f t="shared" si="0"/>
        <v>81555</v>
      </c>
      <c r="E22" s="52">
        <f t="shared" si="1"/>
        <v>0.13487830298571515</v>
      </c>
      <c r="F22" s="173"/>
      <c r="G22" s="173"/>
      <c r="H22" s="173"/>
    </row>
    <row r="23" spans="1:8" x14ac:dyDescent="0.25">
      <c r="A23" s="47" t="s">
        <v>154</v>
      </c>
      <c r="B23" s="51">
        <v>31</v>
      </c>
      <c r="C23" s="44">
        <v>140243</v>
      </c>
      <c r="D23" s="58">
        <f t="shared" si="0"/>
        <v>140274</v>
      </c>
      <c r="E23" s="52">
        <f t="shared" si="1"/>
        <v>2.2099605058670885E-2</v>
      </c>
      <c r="F23" s="173"/>
      <c r="G23" s="173"/>
      <c r="H23" s="173"/>
    </row>
    <row r="24" spans="1:8" x14ac:dyDescent="0.25">
      <c r="A24" s="47" t="s">
        <v>155</v>
      </c>
      <c r="B24" s="51">
        <v>0</v>
      </c>
      <c r="C24" s="44">
        <v>52886</v>
      </c>
      <c r="D24" s="58">
        <f t="shared" si="0"/>
        <v>52886</v>
      </c>
      <c r="E24" s="52">
        <f t="shared" si="1"/>
        <v>0</v>
      </c>
      <c r="F24" s="173"/>
      <c r="G24" s="173"/>
      <c r="H24" s="173"/>
    </row>
    <row r="25" spans="1:8" ht="13.8" thickBot="1" x14ac:dyDescent="0.3">
      <c r="A25" s="48" t="s">
        <v>15</v>
      </c>
      <c r="B25" s="54">
        <v>66</v>
      </c>
      <c r="C25" s="45">
        <v>54296</v>
      </c>
      <c r="D25" s="59">
        <f t="shared" si="0"/>
        <v>54362</v>
      </c>
      <c r="E25" s="57">
        <f t="shared" si="1"/>
        <v>0.12140833670578711</v>
      </c>
      <c r="F25" s="173"/>
      <c r="G25" s="173"/>
      <c r="H25" s="173"/>
    </row>
    <row r="26" spans="1:8" ht="13.8" thickBot="1" x14ac:dyDescent="0.3">
      <c r="A26" s="233" t="s">
        <v>156</v>
      </c>
      <c r="B26" s="238">
        <f>SUM(B9:B25)</f>
        <v>2003</v>
      </c>
      <c r="C26" s="238">
        <f>SUM(C9:C25)</f>
        <v>1934000</v>
      </c>
      <c r="D26" s="239">
        <f>C26+B26</f>
        <v>1936003</v>
      </c>
      <c r="E26" s="240">
        <f>B26/(C26+B26)*100</f>
        <v>0.1034605834805008</v>
      </c>
      <c r="F26" s="173"/>
      <c r="G26" s="173"/>
      <c r="H26" s="173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6"/>
  <sheetViews>
    <sheetView zoomScaleNormal="100" zoomScaleSheetLayoutView="100" workbookViewId="0">
      <pane ySplit="8" topLeftCell="A9" activePane="bottomLeft" state="frozenSplit"/>
      <selection pane="bottomLeft"/>
    </sheetView>
  </sheetViews>
  <sheetFormatPr defaultRowHeight="13.2" x14ac:dyDescent="0.25"/>
  <cols>
    <col min="1" max="1" width="25.88671875" customWidth="1"/>
    <col min="2" max="2" width="37.88671875" customWidth="1"/>
    <col min="3" max="3" width="9.88671875" customWidth="1"/>
    <col min="4" max="4" width="7.5546875" customWidth="1"/>
  </cols>
  <sheetData>
    <row r="1" spans="1:4" x14ac:dyDescent="0.25">
      <c r="A1" s="3"/>
      <c r="B1" s="3"/>
      <c r="C1" s="3"/>
      <c r="D1" s="3"/>
    </row>
    <row r="2" spans="1:4" x14ac:dyDescent="0.25">
      <c r="A2" s="392" t="s">
        <v>403</v>
      </c>
      <c r="B2" s="392"/>
      <c r="C2" s="392"/>
      <c r="D2" s="392"/>
    </row>
    <row r="3" spans="1:4" x14ac:dyDescent="0.25">
      <c r="A3" s="3"/>
      <c r="B3" s="11"/>
      <c r="C3" s="11"/>
      <c r="D3" s="11"/>
    </row>
    <row r="4" spans="1:4" x14ac:dyDescent="0.25">
      <c r="A4" s="392" t="s">
        <v>61</v>
      </c>
      <c r="B4" s="392"/>
      <c r="C4" s="392"/>
      <c r="D4" s="392"/>
    </row>
    <row r="6" spans="1:4" x14ac:dyDescent="0.25">
      <c r="A6" s="1" t="s">
        <v>277</v>
      </c>
    </row>
    <row r="7" spans="1:4" ht="13.8" thickBot="1" x14ac:dyDescent="0.3"/>
    <row r="8" spans="1:4" ht="28.5" customHeight="1" thickBot="1" x14ac:dyDescent="0.3">
      <c r="A8" s="227" t="s">
        <v>7</v>
      </c>
      <c r="B8" s="228" t="s">
        <v>157</v>
      </c>
      <c r="C8" s="229" t="s">
        <v>158</v>
      </c>
      <c r="D8" s="230" t="s">
        <v>53</v>
      </c>
    </row>
    <row r="9" spans="1:4" x14ac:dyDescent="0.25">
      <c r="A9" s="30" t="s">
        <v>324</v>
      </c>
      <c r="B9" s="53">
        <v>10684</v>
      </c>
      <c r="C9" s="43">
        <v>262310</v>
      </c>
      <c r="D9" s="270">
        <f>B9/C9</f>
        <v>4.0730433456597159E-2</v>
      </c>
    </row>
    <row r="10" spans="1:4" x14ac:dyDescent="0.25">
      <c r="A10" s="31" t="s">
        <v>326</v>
      </c>
      <c r="B10" s="51">
        <v>12776</v>
      </c>
      <c r="C10" s="44">
        <v>284506</v>
      </c>
      <c r="D10" s="268">
        <f>B10/C10</f>
        <v>4.4905907081045741E-2</v>
      </c>
    </row>
    <row r="11" spans="1:4" x14ac:dyDescent="0.25">
      <c r="A11" s="31" t="s">
        <v>328</v>
      </c>
      <c r="B11" s="51">
        <v>2632</v>
      </c>
      <c r="C11" s="44">
        <v>57752</v>
      </c>
      <c r="D11" s="268">
        <f t="shared" ref="D11:D26" si="0">B11/C11</f>
        <v>4.5574179249203491E-2</v>
      </c>
    </row>
    <row r="12" spans="1:4" x14ac:dyDescent="0.25">
      <c r="A12" s="31" t="s">
        <v>330</v>
      </c>
      <c r="B12" s="51">
        <v>3316</v>
      </c>
      <c r="C12" s="44">
        <v>38539</v>
      </c>
      <c r="D12" s="268">
        <f t="shared" si="0"/>
        <v>8.6042709982096052E-2</v>
      </c>
    </row>
    <row r="13" spans="1:4" x14ac:dyDescent="0.25">
      <c r="A13" s="31" t="s">
        <v>332</v>
      </c>
      <c r="B13" s="51">
        <v>7036</v>
      </c>
      <c r="C13" s="44">
        <v>117079</v>
      </c>
      <c r="D13" s="268">
        <f t="shared" si="0"/>
        <v>6.0096174377984098E-2</v>
      </c>
    </row>
    <row r="14" spans="1:4" x14ac:dyDescent="0.25">
      <c r="A14" s="31" t="s">
        <v>334</v>
      </c>
      <c r="B14" s="51">
        <v>10522</v>
      </c>
      <c r="C14" s="44">
        <v>144052</v>
      </c>
      <c r="D14" s="268">
        <f t="shared" si="0"/>
        <v>7.3043067781079052E-2</v>
      </c>
    </row>
    <row r="15" spans="1:4" x14ac:dyDescent="0.25">
      <c r="A15" s="31" t="s">
        <v>10</v>
      </c>
      <c r="B15" s="51">
        <v>2922</v>
      </c>
      <c r="C15" s="44">
        <v>85632</v>
      </c>
      <c r="D15" s="268">
        <f t="shared" si="0"/>
        <v>3.412275784753363E-2</v>
      </c>
    </row>
    <row r="16" spans="1:4" x14ac:dyDescent="0.25">
      <c r="A16" s="31" t="s">
        <v>14</v>
      </c>
      <c r="B16" s="51">
        <v>1098</v>
      </c>
      <c r="C16" s="44">
        <v>35791</v>
      </c>
      <c r="D16" s="268">
        <f t="shared" si="0"/>
        <v>3.0678103433824145E-2</v>
      </c>
    </row>
    <row r="17" spans="1:4" x14ac:dyDescent="0.25">
      <c r="A17" s="31" t="s">
        <v>8</v>
      </c>
      <c r="B17" s="51">
        <v>9880</v>
      </c>
      <c r="C17" s="44">
        <v>210625</v>
      </c>
      <c r="D17" s="268">
        <f t="shared" si="0"/>
        <v>4.6908011869436203E-2</v>
      </c>
    </row>
    <row r="18" spans="1:4" x14ac:dyDescent="0.25">
      <c r="A18" s="31" t="s">
        <v>9</v>
      </c>
      <c r="B18" s="51">
        <v>5695</v>
      </c>
      <c r="C18" s="44">
        <v>150513</v>
      </c>
      <c r="D18" s="268">
        <f t="shared" si="0"/>
        <v>3.7837263226432272E-2</v>
      </c>
    </row>
    <row r="19" spans="1:4" x14ac:dyDescent="0.25">
      <c r="A19" s="31" t="s">
        <v>153</v>
      </c>
      <c r="B19" s="51">
        <v>3771</v>
      </c>
      <c r="C19" s="44">
        <v>71917</v>
      </c>
      <c r="D19" s="268">
        <f t="shared" si="0"/>
        <v>5.2435446417397835E-2</v>
      </c>
    </row>
    <row r="20" spans="1:4" x14ac:dyDescent="0.25">
      <c r="A20" s="31" t="s">
        <v>11</v>
      </c>
      <c r="B20" s="51">
        <v>2777</v>
      </c>
      <c r="C20" s="44">
        <v>57060</v>
      </c>
      <c r="D20" s="268">
        <f t="shared" si="0"/>
        <v>4.8668068699614438E-2</v>
      </c>
    </row>
    <row r="21" spans="1:4" x14ac:dyDescent="0.25">
      <c r="A21" s="31" t="s">
        <v>13</v>
      </c>
      <c r="B21" s="51">
        <v>2372</v>
      </c>
      <c r="C21" s="44">
        <v>89354</v>
      </c>
      <c r="D21" s="268">
        <f t="shared" si="0"/>
        <v>2.6546097544597892E-2</v>
      </c>
    </row>
    <row r="22" spans="1:4" x14ac:dyDescent="0.25">
      <c r="A22" s="31" t="s">
        <v>12</v>
      </c>
      <c r="B22" s="51">
        <v>2384</v>
      </c>
      <c r="C22" s="44">
        <v>81445</v>
      </c>
      <c r="D22" s="268">
        <f t="shared" si="0"/>
        <v>2.927128737184603E-2</v>
      </c>
    </row>
    <row r="23" spans="1:4" x14ac:dyDescent="0.25">
      <c r="A23" s="31" t="s">
        <v>154</v>
      </c>
      <c r="B23" s="51">
        <v>7057</v>
      </c>
      <c r="C23" s="44">
        <v>140243</v>
      </c>
      <c r="D23" s="268">
        <f t="shared" si="0"/>
        <v>5.0319802057856723E-2</v>
      </c>
    </row>
    <row r="24" spans="1:4" x14ac:dyDescent="0.25">
      <c r="A24" s="31" t="s">
        <v>155</v>
      </c>
      <c r="B24" s="51">
        <v>4394</v>
      </c>
      <c r="C24" s="44">
        <v>52886</v>
      </c>
      <c r="D24" s="268">
        <f t="shared" si="0"/>
        <v>8.3084370154672307E-2</v>
      </c>
    </row>
    <row r="25" spans="1:4" ht="13.8" thickBot="1" x14ac:dyDescent="0.3">
      <c r="A25" s="31" t="s">
        <v>15</v>
      </c>
      <c r="B25" s="54">
        <v>5029</v>
      </c>
      <c r="C25" s="45">
        <v>54296</v>
      </c>
      <c r="D25" s="271">
        <f t="shared" si="0"/>
        <v>9.2621924266980987E-2</v>
      </c>
    </row>
    <row r="26" spans="1:4" ht="13.8" thickBot="1" x14ac:dyDescent="0.3">
      <c r="A26" s="272" t="s">
        <v>156</v>
      </c>
      <c r="B26" s="232">
        <v>94345</v>
      </c>
      <c r="C26" s="226">
        <v>1934000</v>
      </c>
      <c r="D26" s="273">
        <f t="shared" si="0"/>
        <v>4.8782316442606E-2</v>
      </c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67"/>
  <sheetViews>
    <sheetView zoomScaleNormal="100" zoomScaleSheetLayoutView="100" workbookViewId="0">
      <pane ySplit="8" topLeftCell="A9" activePane="bottomLeft" state="frozenSplit"/>
      <selection pane="bottomLeft" activeCell="B22" sqref="B22:C22"/>
    </sheetView>
  </sheetViews>
  <sheetFormatPr defaultRowHeight="13.2" x14ac:dyDescent="0.25"/>
  <cols>
    <col min="1" max="1" width="26.5546875" bestFit="1" customWidth="1"/>
    <col min="2" max="2" width="9" bestFit="1" customWidth="1"/>
    <col min="3" max="3" width="31.88671875" bestFit="1" customWidth="1"/>
    <col min="4" max="4" width="27.88671875" customWidth="1"/>
  </cols>
  <sheetData>
    <row r="1" spans="1:6" x14ac:dyDescent="0.25">
      <c r="A1" s="3"/>
      <c r="B1" s="3"/>
      <c r="C1" s="3"/>
      <c r="D1" s="3"/>
    </row>
    <row r="2" spans="1:6" x14ac:dyDescent="0.25">
      <c r="A2" s="392" t="s">
        <v>403</v>
      </c>
      <c r="B2" s="392"/>
      <c r="C2" s="392"/>
      <c r="D2" s="392"/>
      <c r="E2" s="392"/>
      <c r="F2" s="392"/>
    </row>
    <row r="3" spans="1:6" x14ac:dyDescent="0.25">
      <c r="A3" s="3"/>
      <c r="B3" s="11"/>
      <c r="C3" s="11"/>
      <c r="D3" s="11"/>
    </row>
    <row r="4" spans="1:6" x14ac:dyDescent="0.25">
      <c r="A4" s="392" t="s">
        <v>61</v>
      </c>
      <c r="B4" s="392"/>
      <c r="C4" s="392"/>
      <c r="D4" s="392"/>
      <c r="E4" s="392"/>
      <c r="F4" s="392"/>
    </row>
    <row r="6" spans="1:6" x14ac:dyDescent="0.25">
      <c r="A6" s="1" t="s">
        <v>278</v>
      </c>
    </row>
    <row r="7" spans="1:6" ht="13.8" thickBot="1" x14ac:dyDescent="0.3"/>
    <row r="8" spans="1:6" ht="40.200000000000003" thickBot="1" x14ac:dyDescent="0.3">
      <c r="A8" s="222" t="s">
        <v>7</v>
      </c>
      <c r="B8" s="223" t="s">
        <v>16</v>
      </c>
      <c r="C8" s="223" t="s">
        <v>57</v>
      </c>
      <c r="D8" s="223" t="s">
        <v>157</v>
      </c>
      <c r="E8" s="224" t="s">
        <v>158</v>
      </c>
      <c r="F8" s="225" t="s">
        <v>53</v>
      </c>
    </row>
    <row r="9" spans="1:6" x14ac:dyDescent="0.25">
      <c r="A9" s="415" t="s">
        <v>324</v>
      </c>
      <c r="B9" s="190" t="s">
        <v>383</v>
      </c>
      <c r="C9" s="190" t="s">
        <v>59</v>
      </c>
      <c r="D9" s="50">
        <v>3502</v>
      </c>
      <c r="E9" s="50">
        <v>37401</v>
      </c>
      <c r="F9" s="267">
        <f>D9/E9</f>
        <v>9.3633860057217716E-2</v>
      </c>
    </row>
    <row r="10" spans="1:6" x14ac:dyDescent="0.25">
      <c r="A10" s="412"/>
      <c r="B10" s="55" t="s">
        <v>122</v>
      </c>
      <c r="C10" s="55" t="s">
        <v>22</v>
      </c>
      <c r="D10" s="44">
        <v>1048</v>
      </c>
      <c r="E10" s="44">
        <v>50841</v>
      </c>
      <c r="F10" s="265">
        <f>D10/E10</f>
        <v>2.0613284553805001E-2</v>
      </c>
    </row>
    <row r="11" spans="1:6" x14ac:dyDescent="0.25">
      <c r="A11" s="412"/>
      <c r="B11" s="55" t="s">
        <v>123</v>
      </c>
      <c r="C11" s="55" t="s">
        <v>31</v>
      </c>
      <c r="D11" s="44">
        <v>638</v>
      </c>
      <c r="E11" s="44">
        <v>29730</v>
      </c>
      <c r="F11" s="265">
        <f t="shared" ref="F11:F67" si="0">D11/E11</f>
        <v>2.1459804910864445E-2</v>
      </c>
    </row>
    <row r="12" spans="1:6" x14ac:dyDescent="0.25">
      <c r="A12" s="412"/>
      <c r="B12" s="55" t="s">
        <v>112</v>
      </c>
      <c r="C12" s="55" t="s">
        <v>32</v>
      </c>
      <c r="D12" s="44">
        <v>1651</v>
      </c>
      <c r="E12" s="44">
        <v>36179</v>
      </c>
      <c r="F12" s="265">
        <f t="shared" si="0"/>
        <v>4.5634207689543661E-2</v>
      </c>
    </row>
    <row r="13" spans="1:6" x14ac:dyDescent="0.25">
      <c r="A13" s="412"/>
      <c r="B13" s="55" t="s">
        <v>124</v>
      </c>
      <c r="C13" s="55" t="s">
        <v>33</v>
      </c>
      <c r="D13" s="44">
        <v>1101</v>
      </c>
      <c r="E13" s="44">
        <v>24046</v>
      </c>
      <c r="F13" s="265">
        <f t="shared" si="0"/>
        <v>4.5787241121184395E-2</v>
      </c>
    </row>
    <row r="14" spans="1:6" x14ac:dyDescent="0.25">
      <c r="A14" s="412"/>
      <c r="B14" s="55" t="s">
        <v>125</v>
      </c>
      <c r="C14" s="55" t="s">
        <v>34</v>
      </c>
      <c r="D14" s="44">
        <v>446</v>
      </c>
      <c r="E14" s="44">
        <v>26515</v>
      </c>
      <c r="F14" s="265">
        <f t="shared" si="0"/>
        <v>1.6820667546671695E-2</v>
      </c>
    </row>
    <row r="15" spans="1:6" x14ac:dyDescent="0.25">
      <c r="A15" s="412"/>
      <c r="B15" s="55" t="s">
        <v>126</v>
      </c>
      <c r="C15" s="55" t="s">
        <v>37</v>
      </c>
      <c r="D15" s="44">
        <v>686</v>
      </c>
      <c r="E15" s="44">
        <v>24143</v>
      </c>
      <c r="F15" s="265">
        <f t="shared" si="0"/>
        <v>2.8414033053058858E-2</v>
      </c>
    </row>
    <row r="16" spans="1:6" x14ac:dyDescent="0.25">
      <c r="A16" s="412"/>
      <c r="B16" s="55" t="s">
        <v>384</v>
      </c>
      <c r="C16" s="55" t="s">
        <v>58</v>
      </c>
      <c r="D16" s="44">
        <v>1612</v>
      </c>
      <c r="E16" s="44">
        <v>33455</v>
      </c>
      <c r="F16" s="265">
        <f t="shared" si="0"/>
        <v>4.8184127933044385E-2</v>
      </c>
    </row>
    <row r="17" spans="1:6" x14ac:dyDescent="0.25">
      <c r="A17" s="412" t="s">
        <v>326</v>
      </c>
      <c r="B17" s="55" t="s">
        <v>385</v>
      </c>
      <c r="C17" s="55" t="s">
        <v>30</v>
      </c>
      <c r="D17" s="44">
        <v>6533</v>
      </c>
      <c r="E17" s="44">
        <v>60959</v>
      </c>
      <c r="F17" s="265">
        <f t="shared" si="0"/>
        <v>0.10717039321511179</v>
      </c>
    </row>
    <row r="18" spans="1:6" x14ac:dyDescent="0.25">
      <c r="A18" s="412"/>
      <c r="B18" s="55" t="s">
        <v>386</v>
      </c>
      <c r="C18" s="55" t="s">
        <v>387</v>
      </c>
      <c r="D18" s="44">
        <v>1477</v>
      </c>
      <c r="E18" s="44">
        <v>30309</v>
      </c>
      <c r="F18" s="265">
        <f t="shared" si="0"/>
        <v>4.8731399914216898E-2</v>
      </c>
    </row>
    <row r="19" spans="1:6" x14ac:dyDescent="0.25">
      <c r="A19" s="412"/>
      <c r="B19" s="55" t="s">
        <v>118</v>
      </c>
      <c r="C19" s="55" t="s">
        <v>35</v>
      </c>
      <c r="D19" s="44">
        <v>0</v>
      </c>
      <c r="E19" s="44">
        <v>40187</v>
      </c>
      <c r="F19" s="265">
        <f t="shared" si="0"/>
        <v>0</v>
      </c>
    </row>
    <row r="20" spans="1:6" x14ac:dyDescent="0.25">
      <c r="A20" s="412"/>
      <c r="B20" s="55" t="s">
        <v>115</v>
      </c>
      <c r="C20" s="55" t="s">
        <v>36</v>
      </c>
      <c r="D20" s="44">
        <v>235</v>
      </c>
      <c r="E20" s="44">
        <v>7209</v>
      </c>
      <c r="F20" s="265">
        <f t="shared" si="0"/>
        <v>3.2598141212373422E-2</v>
      </c>
    </row>
    <row r="21" spans="1:6" x14ac:dyDescent="0.25">
      <c r="A21" s="412"/>
      <c r="B21" s="55" t="s">
        <v>116</v>
      </c>
      <c r="C21" s="55" t="s">
        <v>45</v>
      </c>
      <c r="D21" s="44">
        <v>1530</v>
      </c>
      <c r="E21" s="44">
        <v>64360</v>
      </c>
      <c r="F21" s="265">
        <f>D21/E21</f>
        <v>2.377252952144189E-2</v>
      </c>
    </row>
    <row r="22" spans="1:6" x14ac:dyDescent="0.25">
      <c r="A22" s="412"/>
      <c r="B22" s="363" t="s">
        <v>420</v>
      </c>
      <c r="C22" s="55" t="s">
        <v>36</v>
      </c>
      <c r="D22">
        <v>3001</v>
      </c>
      <c r="E22">
        <v>81482</v>
      </c>
      <c r="F22" s="265">
        <f>D22/E22</f>
        <v>3.6830220171326179E-2</v>
      </c>
    </row>
    <row r="23" spans="1:6" x14ac:dyDescent="0.25">
      <c r="A23" s="201" t="s">
        <v>328</v>
      </c>
      <c r="B23" s="55" t="s">
        <v>119</v>
      </c>
      <c r="C23" s="55" t="s">
        <v>29</v>
      </c>
      <c r="D23" s="44">
        <v>2632</v>
      </c>
      <c r="E23" s="44">
        <v>57752</v>
      </c>
      <c r="F23" s="265">
        <f t="shared" si="0"/>
        <v>4.5574179249203491E-2</v>
      </c>
    </row>
    <row r="24" spans="1:6" x14ac:dyDescent="0.25">
      <c r="A24" s="412" t="s">
        <v>330</v>
      </c>
      <c r="B24" s="55" t="s">
        <v>129</v>
      </c>
      <c r="C24" s="55" t="s">
        <v>24</v>
      </c>
      <c r="D24" s="44">
        <v>2312</v>
      </c>
      <c r="E24" s="44">
        <v>23043</v>
      </c>
      <c r="F24" s="265">
        <f t="shared" si="0"/>
        <v>0.10033415787874843</v>
      </c>
    </row>
    <row r="25" spans="1:6" x14ac:dyDescent="0.25">
      <c r="A25" s="412"/>
      <c r="B25" s="55" t="s">
        <v>130</v>
      </c>
      <c r="C25" s="55" t="s">
        <v>402</v>
      </c>
      <c r="D25" s="44">
        <v>1004</v>
      </c>
      <c r="E25" s="44">
        <v>15496</v>
      </c>
      <c r="F25" s="265">
        <f t="shared" si="0"/>
        <v>6.4790913784202375E-2</v>
      </c>
    </row>
    <row r="26" spans="1:6" x14ac:dyDescent="0.25">
      <c r="A26" s="412" t="s">
        <v>332</v>
      </c>
      <c r="B26" s="55" t="s">
        <v>131</v>
      </c>
      <c r="C26" s="55" t="s">
        <v>25</v>
      </c>
      <c r="D26" s="44">
        <v>1571</v>
      </c>
      <c r="E26" s="44">
        <v>21578</v>
      </c>
      <c r="F26" s="265">
        <f t="shared" si="0"/>
        <v>7.2805635369357677E-2</v>
      </c>
    </row>
    <row r="27" spans="1:6" x14ac:dyDescent="0.25">
      <c r="A27" s="412"/>
      <c r="B27" s="55" t="s">
        <v>132</v>
      </c>
      <c r="C27" s="55" t="s">
        <v>106</v>
      </c>
      <c r="D27" s="44">
        <v>1780</v>
      </c>
      <c r="E27" s="44">
        <v>18073</v>
      </c>
      <c r="F27" s="265">
        <f t="shared" si="0"/>
        <v>9.8489459414596359E-2</v>
      </c>
    </row>
    <row r="28" spans="1:6" x14ac:dyDescent="0.25">
      <c r="A28" s="412"/>
      <c r="B28" s="55" t="s">
        <v>133</v>
      </c>
      <c r="C28" s="55" t="s">
        <v>27</v>
      </c>
      <c r="D28" s="44">
        <v>1313</v>
      </c>
      <c r="E28" s="44">
        <v>33459</v>
      </c>
      <c r="F28" s="265">
        <f t="shared" si="0"/>
        <v>3.9242057443438234E-2</v>
      </c>
    </row>
    <row r="29" spans="1:6" x14ac:dyDescent="0.25">
      <c r="A29" s="412"/>
      <c r="B29" s="55" t="s">
        <v>134</v>
      </c>
      <c r="C29" s="55" t="s">
        <v>28</v>
      </c>
      <c r="D29" s="44">
        <v>164</v>
      </c>
      <c r="E29" s="44">
        <v>7552</v>
      </c>
      <c r="F29" s="265">
        <f t="shared" si="0"/>
        <v>2.1716101694915255E-2</v>
      </c>
    </row>
    <row r="30" spans="1:6" x14ac:dyDescent="0.25">
      <c r="A30" s="412"/>
      <c r="B30" s="55" t="s">
        <v>135</v>
      </c>
      <c r="C30" s="55" t="s">
        <v>107</v>
      </c>
      <c r="D30" s="44">
        <v>2208</v>
      </c>
      <c r="E30" s="44">
        <v>36417</v>
      </c>
      <c r="F30" s="265">
        <f t="shared" si="0"/>
        <v>6.0631023972320619E-2</v>
      </c>
    </row>
    <row r="31" spans="1:6" x14ac:dyDescent="0.25">
      <c r="A31" s="412" t="s">
        <v>334</v>
      </c>
      <c r="B31" s="55" t="s">
        <v>136</v>
      </c>
      <c r="C31" s="55" t="s">
        <v>23</v>
      </c>
      <c r="D31" s="44">
        <v>2422</v>
      </c>
      <c r="E31" s="44">
        <v>31084</v>
      </c>
      <c r="F31" s="265">
        <f t="shared" si="0"/>
        <v>7.7917899884184794E-2</v>
      </c>
    </row>
    <row r="32" spans="1:6" x14ac:dyDescent="0.25">
      <c r="A32" s="412"/>
      <c r="B32" s="55" t="s">
        <v>137</v>
      </c>
      <c r="C32" s="55" t="s">
        <v>26</v>
      </c>
      <c r="D32" s="44">
        <v>2764</v>
      </c>
      <c r="E32" s="44">
        <v>24066</v>
      </c>
      <c r="F32" s="265">
        <f t="shared" si="0"/>
        <v>0.11485082689271171</v>
      </c>
    </row>
    <row r="33" spans="1:6" x14ac:dyDescent="0.25">
      <c r="A33" s="412"/>
      <c r="B33" s="55" t="s">
        <v>138</v>
      </c>
      <c r="C33" s="55" t="s">
        <v>200</v>
      </c>
      <c r="D33" s="44">
        <v>2293</v>
      </c>
      <c r="E33" s="44">
        <v>27178</v>
      </c>
      <c r="F33" s="265">
        <f t="shared" si="0"/>
        <v>8.4369710795496364E-2</v>
      </c>
    </row>
    <row r="34" spans="1:6" x14ac:dyDescent="0.25">
      <c r="A34" s="412"/>
      <c r="B34" s="55" t="s">
        <v>139</v>
      </c>
      <c r="C34" s="55" t="s">
        <v>19</v>
      </c>
      <c r="D34" s="44">
        <v>1375</v>
      </c>
      <c r="E34" s="44">
        <v>21634</v>
      </c>
      <c r="F34" s="265">
        <f t="shared" si="0"/>
        <v>6.3557363409448092E-2</v>
      </c>
    </row>
    <row r="35" spans="1:6" x14ac:dyDescent="0.25">
      <c r="A35" s="412"/>
      <c r="B35" s="55" t="s">
        <v>389</v>
      </c>
      <c r="C35" s="55" t="s">
        <v>388</v>
      </c>
      <c r="D35" s="44">
        <v>1668</v>
      </c>
      <c r="E35" s="44">
        <v>40090</v>
      </c>
      <c r="F35" s="265">
        <f t="shared" si="0"/>
        <v>4.1606385632327263E-2</v>
      </c>
    </row>
    <row r="36" spans="1:6" x14ac:dyDescent="0.25">
      <c r="A36" s="412" t="s">
        <v>10</v>
      </c>
      <c r="B36" s="55" t="s">
        <v>140</v>
      </c>
      <c r="C36" s="55" t="s">
        <v>17</v>
      </c>
      <c r="D36" s="44">
        <v>7</v>
      </c>
      <c r="E36" s="44">
        <v>6230</v>
      </c>
      <c r="F36" s="265">
        <f t="shared" si="0"/>
        <v>1.1235955056179776E-3</v>
      </c>
    </row>
    <row r="37" spans="1:6" x14ac:dyDescent="0.25">
      <c r="A37" s="412"/>
      <c r="B37" s="55" t="s">
        <v>141</v>
      </c>
      <c r="C37" s="55" t="s">
        <v>18</v>
      </c>
      <c r="D37" s="44">
        <v>962</v>
      </c>
      <c r="E37" s="44">
        <v>15469</v>
      </c>
      <c r="F37" s="265">
        <f t="shared" si="0"/>
        <v>6.2188893916865988E-2</v>
      </c>
    </row>
    <row r="38" spans="1:6" x14ac:dyDescent="0.25">
      <c r="A38" s="412"/>
      <c r="B38" s="55" t="s">
        <v>142</v>
      </c>
      <c r="C38" s="55" t="s">
        <v>20</v>
      </c>
      <c r="D38" s="44">
        <v>402</v>
      </c>
      <c r="E38" s="44">
        <v>17266</v>
      </c>
      <c r="F38" s="265">
        <f t="shared" si="0"/>
        <v>2.3282752229815823E-2</v>
      </c>
    </row>
    <row r="39" spans="1:6" x14ac:dyDescent="0.25">
      <c r="A39" s="412"/>
      <c r="B39" s="55" t="s">
        <v>143</v>
      </c>
      <c r="C39" s="55" t="s">
        <v>46</v>
      </c>
      <c r="D39" s="44">
        <v>1551</v>
      </c>
      <c r="E39" s="44">
        <v>46667</v>
      </c>
      <c r="F39" s="265">
        <f t="shared" si="0"/>
        <v>3.3235476889450791E-2</v>
      </c>
    </row>
    <row r="40" spans="1:6" x14ac:dyDescent="0.25">
      <c r="A40" s="291" t="s">
        <v>14</v>
      </c>
      <c r="B40" s="55" t="s">
        <v>390</v>
      </c>
      <c r="C40" s="55" t="s">
        <v>21</v>
      </c>
      <c r="D40" s="44">
        <v>1098</v>
      </c>
      <c r="E40" s="44">
        <v>35791</v>
      </c>
      <c r="F40" s="265">
        <f t="shared" si="0"/>
        <v>3.0678103433824145E-2</v>
      </c>
    </row>
    <row r="41" spans="1:6" x14ac:dyDescent="0.25">
      <c r="A41" s="412" t="s">
        <v>8</v>
      </c>
      <c r="B41" s="55" t="s">
        <v>391</v>
      </c>
      <c r="C41" s="55" t="s">
        <v>60</v>
      </c>
      <c r="D41" s="44">
        <v>4508</v>
      </c>
      <c r="E41" s="44">
        <v>56478</v>
      </c>
      <c r="F41" s="265">
        <f t="shared" si="0"/>
        <v>7.9818690463543326E-2</v>
      </c>
    </row>
    <row r="42" spans="1:6" x14ac:dyDescent="0.25">
      <c r="A42" s="412"/>
      <c r="B42" s="55" t="s">
        <v>144</v>
      </c>
      <c r="C42" s="55" t="s">
        <v>38</v>
      </c>
      <c r="D42" s="44">
        <v>1541</v>
      </c>
      <c r="E42" s="44">
        <v>32571</v>
      </c>
      <c r="F42" s="265">
        <f t="shared" si="0"/>
        <v>4.7312026035430291E-2</v>
      </c>
    </row>
    <row r="43" spans="1:6" x14ac:dyDescent="0.25">
      <c r="A43" s="412"/>
      <c r="B43" s="55" t="s">
        <v>145</v>
      </c>
      <c r="C43" s="55" t="s">
        <v>39</v>
      </c>
      <c r="D43" s="44">
        <v>158</v>
      </c>
      <c r="E43" s="44">
        <v>21976</v>
      </c>
      <c r="F43" s="265">
        <f t="shared" si="0"/>
        <v>7.1896614488532948E-3</v>
      </c>
    </row>
    <row r="44" spans="1:6" x14ac:dyDescent="0.25">
      <c r="A44" s="412"/>
      <c r="B44" s="55" t="s">
        <v>392</v>
      </c>
      <c r="C44" s="55" t="s">
        <v>40</v>
      </c>
      <c r="D44" s="44">
        <v>976</v>
      </c>
      <c r="E44" s="44">
        <v>38963</v>
      </c>
      <c r="F44" s="265">
        <f t="shared" si="0"/>
        <v>2.5049405846572389E-2</v>
      </c>
    </row>
    <row r="45" spans="1:6" x14ac:dyDescent="0.25">
      <c r="A45" s="412"/>
      <c r="B45" s="55" t="s">
        <v>393</v>
      </c>
      <c r="C45" s="55" t="s">
        <v>41</v>
      </c>
      <c r="D45" s="44">
        <v>1</v>
      </c>
      <c r="E45" s="44">
        <v>19183</v>
      </c>
      <c r="F45" s="265">
        <f t="shared" si="0"/>
        <v>5.2129489652296305E-5</v>
      </c>
    </row>
    <row r="46" spans="1:6" x14ac:dyDescent="0.25">
      <c r="A46" s="412"/>
      <c r="B46" s="55" t="s">
        <v>146</v>
      </c>
      <c r="C46" s="55" t="s">
        <v>42</v>
      </c>
      <c r="D46" s="44">
        <v>2696</v>
      </c>
      <c r="E46" s="44">
        <v>41454</v>
      </c>
      <c r="F46" s="265">
        <f t="shared" si="0"/>
        <v>6.5035943455396344E-2</v>
      </c>
    </row>
    <row r="47" spans="1:6" x14ac:dyDescent="0.25">
      <c r="A47" s="412" t="s">
        <v>9</v>
      </c>
      <c r="B47" s="55" t="s">
        <v>394</v>
      </c>
      <c r="C47" s="55" t="s">
        <v>297</v>
      </c>
      <c r="D47" s="44">
        <v>3404</v>
      </c>
      <c r="E47" s="44">
        <v>48090</v>
      </c>
      <c r="F47" s="265">
        <f t="shared" si="0"/>
        <v>7.0783946766479519E-2</v>
      </c>
    </row>
    <row r="48" spans="1:6" x14ac:dyDescent="0.25">
      <c r="A48" s="412"/>
      <c r="B48" s="55" t="s">
        <v>395</v>
      </c>
      <c r="C48" s="55" t="s">
        <v>43</v>
      </c>
      <c r="D48" s="44">
        <v>1028</v>
      </c>
      <c r="E48" s="44">
        <v>28053</v>
      </c>
      <c r="F48" s="265">
        <f t="shared" si="0"/>
        <v>3.6644922111717104E-2</v>
      </c>
    </row>
    <row r="49" spans="1:6" x14ac:dyDescent="0.25">
      <c r="A49" s="412"/>
      <c r="B49" s="55" t="s">
        <v>147</v>
      </c>
      <c r="C49" s="55" t="s">
        <v>44</v>
      </c>
      <c r="D49" s="44">
        <v>247</v>
      </c>
      <c r="E49" s="44">
        <v>30849</v>
      </c>
      <c r="F49" s="265">
        <f t="shared" si="0"/>
        <v>8.0067425200168567E-3</v>
      </c>
    </row>
    <row r="50" spans="1:6" x14ac:dyDescent="0.25">
      <c r="A50" s="412"/>
      <c r="B50" s="55" t="s">
        <v>148</v>
      </c>
      <c r="C50" s="55" t="s">
        <v>202</v>
      </c>
      <c r="D50" s="44">
        <v>1016</v>
      </c>
      <c r="E50" s="44">
        <v>43521</v>
      </c>
      <c r="F50" s="265">
        <f t="shared" si="0"/>
        <v>2.3345051814066771E-2</v>
      </c>
    </row>
    <row r="51" spans="1:6" x14ac:dyDescent="0.25">
      <c r="A51" s="412" t="s">
        <v>153</v>
      </c>
      <c r="B51" s="55" t="s">
        <v>120</v>
      </c>
      <c r="C51" s="55" t="s">
        <v>224</v>
      </c>
      <c r="D51" s="44">
        <v>3140</v>
      </c>
      <c r="E51" s="44">
        <v>50262</v>
      </c>
      <c r="F51" s="265">
        <f t="shared" si="0"/>
        <v>6.2472643348852018E-2</v>
      </c>
    </row>
    <row r="52" spans="1:6" x14ac:dyDescent="0.25">
      <c r="A52" s="412"/>
      <c r="B52" s="55" t="s">
        <v>163</v>
      </c>
      <c r="C52" s="55" t="s">
        <v>225</v>
      </c>
      <c r="D52" s="44">
        <v>604</v>
      </c>
      <c r="E52" s="44">
        <v>14044</v>
      </c>
      <c r="F52" s="265">
        <f t="shared" si="0"/>
        <v>4.3007690116775847E-2</v>
      </c>
    </row>
    <row r="53" spans="1:6" x14ac:dyDescent="0.25">
      <c r="A53" s="412"/>
      <c r="B53" s="55" t="s">
        <v>164</v>
      </c>
      <c r="C53" s="55" t="s">
        <v>226</v>
      </c>
      <c r="D53" s="44">
        <v>27</v>
      </c>
      <c r="E53" s="44">
        <v>7611</v>
      </c>
      <c r="F53" s="265">
        <f t="shared" si="0"/>
        <v>3.5474970437524636E-3</v>
      </c>
    </row>
    <row r="54" spans="1:6" x14ac:dyDescent="0.25">
      <c r="A54" s="201" t="s">
        <v>11</v>
      </c>
      <c r="B54" s="55" t="s">
        <v>113</v>
      </c>
      <c r="C54" s="55" t="s">
        <v>47</v>
      </c>
      <c r="D54" s="44">
        <v>2777</v>
      </c>
      <c r="E54" s="44">
        <v>57060</v>
      </c>
      <c r="F54" s="265">
        <f t="shared" si="0"/>
        <v>4.8668068699614438E-2</v>
      </c>
    </row>
    <row r="55" spans="1:6" x14ac:dyDescent="0.25">
      <c r="A55" s="413" t="s">
        <v>13</v>
      </c>
      <c r="B55" s="55" t="s">
        <v>396</v>
      </c>
      <c r="C55" s="55" t="s">
        <v>48</v>
      </c>
      <c r="D55" s="44">
        <v>2125</v>
      </c>
      <c r="E55" s="44">
        <v>58361</v>
      </c>
      <c r="F55" s="265">
        <f t="shared" si="0"/>
        <v>3.6411302068161955E-2</v>
      </c>
    </row>
    <row r="56" spans="1:6" x14ac:dyDescent="0.25">
      <c r="A56" s="414"/>
      <c r="B56" s="55" t="s">
        <v>397</v>
      </c>
      <c r="C56" s="55" t="s">
        <v>400</v>
      </c>
      <c r="D56" s="44">
        <v>247</v>
      </c>
      <c r="E56" s="44">
        <v>30993</v>
      </c>
      <c r="F56" s="265">
        <f t="shared" si="0"/>
        <v>7.9695415093730838E-3</v>
      </c>
    </row>
    <row r="57" spans="1:6" x14ac:dyDescent="0.25">
      <c r="A57" s="201" t="s">
        <v>12</v>
      </c>
      <c r="B57" s="363" t="s">
        <v>398</v>
      </c>
      <c r="C57" s="55" t="s">
        <v>49</v>
      </c>
      <c r="D57" s="44">
        <v>2384</v>
      </c>
      <c r="E57" s="44">
        <v>81445</v>
      </c>
      <c r="F57" s="265">
        <f t="shared" si="0"/>
        <v>2.927128737184603E-2</v>
      </c>
    </row>
    <row r="58" spans="1:6" x14ac:dyDescent="0.25">
      <c r="A58" s="412" t="s">
        <v>154</v>
      </c>
      <c r="B58" s="375" t="s">
        <v>165</v>
      </c>
      <c r="C58" s="55" t="s">
        <v>166</v>
      </c>
      <c r="D58" s="44">
        <v>4342</v>
      </c>
      <c r="E58" s="44">
        <v>59002</v>
      </c>
      <c r="F58" s="265">
        <f t="shared" si="0"/>
        <v>7.3590725738110568E-2</v>
      </c>
    </row>
    <row r="59" spans="1:6" x14ac:dyDescent="0.25">
      <c r="A59" s="412"/>
      <c r="B59" s="55" t="s">
        <v>167</v>
      </c>
      <c r="C59" s="55" t="s">
        <v>168</v>
      </c>
      <c r="D59" s="44">
        <v>273</v>
      </c>
      <c r="E59" s="44">
        <v>25929</v>
      </c>
      <c r="F59" s="265">
        <f t="shared" si="0"/>
        <v>1.0528751590882795E-2</v>
      </c>
    </row>
    <row r="60" spans="1:6" x14ac:dyDescent="0.25">
      <c r="A60" s="412"/>
      <c r="B60" s="55" t="s">
        <v>169</v>
      </c>
      <c r="C60" s="55" t="s">
        <v>170</v>
      </c>
      <c r="D60" s="44">
        <v>72</v>
      </c>
      <c r="E60" s="44">
        <v>6056</v>
      </c>
      <c r="F60" s="265">
        <f t="shared" si="0"/>
        <v>1.1889035667107001E-2</v>
      </c>
    </row>
    <row r="61" spans="1:6" x14ac:dyDescent="0.25">
      <c r="A61" s="412"/>
      <c r="B61" s="55" t="s">
        <v>171</v>
      </c>
      <c r="C61" s="55" t="s">
        <v>172</v>
      </c>
      <c r="D61" s="44">
        <v>1688</v>
      </c>
      <c r="E61" s="44">
        <v>25567</v>
      </c>
      <c r="F61" s="265">
        <f t="shared" si="0"/>
        <v>6.6022607267180344E-2</v>
      </c>
    </row>
    <row r="62" spans="1:6" x14ac:dyDescent="0.25">
      <c r="A62" s="412"/>
      <c r="B62" s="55" t="s">
        <v>173</v>
      </c>
      <c r="C62" s="55" t="s">
        <v>174</v>
      </c>
      <c r="D62" s="44">
        <v>7</v>
      </c>
      <c r="E62" s="44">
        <v>2070</v>
      </c>
      <c r="F62" s="265">
        <f t="shared" si="0"/>
        <v>3.3816425120772949E-3</v>
      </c>
    </row>
    <row r="63" spans="1:6" x14ac:dyDescent="0.25">
      <c r="A63" s="412"/>
      <c r="B63" s="55" t="s">
        <v>343</v>
      </c>
      <c r="C63" s="55" t="s">
        <v>344</v>
      </c>
      <c r="D63" s="44">
        <v>675</v>
      </c>
      <c r="E63" s="44">
        <v>21619</v>
      </c>
      <c r="F63" s="265">
        <f t="shared" si="0"/>
        <v>3.1222535732457559E-2</v>
      </c>
    </row>
    <row r="64" spans="1:6" x14ac:dyDescent="0.25">
      <c r="A64" s="201" t="s">
        <v>155</v>
      </c>
      <c r="B64" s="55" t="s">
        <v>127</v>
      </c>
      <c r="C64" s="55" t="s">
        <v>128</v>
      </c>
      <c r="D64" s="44">
        <v>4394</v>
      </c>
      <c r="E64" s="44">
        <v>52886</v>
      </c>
      <c r="F64" s="265">
        <f t="shared" si="0"/>
        <v>8.3084370154672307E-2</v>
      </c>
    </row>
    <row r="65" spans="1:6" x14ac:dyDescent="0.25">
      <c r="A65" s="412" t="s">
        <v>15</v>
      </c>
      <c r="B65" s="55" t="s">
        <v>117</v>
      </c>
      <c r="C65" s="55" t="s">
        <v>176</v>
      </c>
      <c r="D65" s="44">
        <v>4944</v>
      </c>
      <c r="E65" s="44">
        <v>48470</v>
      </c>
      <c r="F65" s="265">
        <f t="shared" si="0"/>
        <v>0.10200123787910048</v>
      </c>
    </row>
    <row r="66" spans="1:6" ht="13.8" thickBot="1" x14ac:dyDescent="0.3">
      <c r="A66" s="413"/>
      <c r="B66" s="56" t="s">
        <v>177</v>
      </c>
      <c r="C66" s="56" t="s">
        <v>178</v>
      </c>
      <c r="D66" s="45">
        <v>85</v>
      </c>
      <c r="E66" s="45">
        <v>5826</v>
      </c>
      <c r="F66" s="266">
        <f t="shared" si="0"/>
        <v>1.4589769996567113E-2</v>
      </c>
    </row>
    <row r="67" spans="1:6" ht="13.8" thickBot="1" x14ac:dyDescent="0.3">
      <c r="A67" s="409" t="s">
        <v>156</v>
      </c>
      <c r="B67" s="410"/>
      <c r="C67" s="411"/>
      <c r="D67" s="226">
        <v>94345</v>
      </c>
      <c r="E67" s="226">
        <v>1934000</v>
      </c>
      <c r="F67" s="269">
        <f t="shared" si="0"/>
        <v>4.8782316442606E-2</v>
      </c>
    </row>
  </sheetData>
  <mergeCells count="15">
    <mergeCell ref="A26:A30"/>
    <mergeCell ref="A4:F4"/>
    <mergeCell ref="A2:F2"/>
    <mergeCell ref="A9:A16"/>
    <mergeCell ref="A17:A22"/>
    <mergeCell ref="A24:A25"/>
    <mergeCell ref="A67:C67"/>
    <mergeCell ref="A65:A66"/>
    <mergeCell ref="A31:A35"/>
    <mergeCell ref="A36:A39"/>
    <mergeCell ref="A41:A46"/>
    <mergeCell ref="A47:A50"/>
    <mergeCell ref="A51:A53"/>
    <mergeCell ref="A58:A63"/>
    <mergeCell ref="A55:A56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57"/>
  <sheetViews>
    <sheetView zoomScaleNormal="100" zoomScaleSheetLayoutView="80" workbookViewId="0">
      <pane xSplit="3" ySplit="10" topLeftCell="D11" activePane="bottomRight" state="frozenSplit"/>
      <selection pane="topRight" activeCell="C1" sqref="C1"/>
      <selection pane="bottomLeft" activeCell="A13" sqref="A13"/>
      <selection pane="bottomRight" activeCell="A2" sqref="A2:T2"/>
    </sheetView>
  </sheetViews>
  <sheetFormatPr defaultRowHeight="13.2" x14ac:dyDescent="0.25"/>
  <cols>
    <col min="1" max="1" width="25.44140625" customWidth="1"/>
    <col min="3" max="3" width="31.88671875" bestFit="1" customWidth="1"/>
    <col min="4" max="4" width="8.109375" bestFit="1" customWidth="1"/>
    <col min="5" max="5" width="7.88671875" style="70" bestFit="1" customWidth="1"/>
    <col min="6" max="6" width="7.109375" bestFit="1" customWidth="1"/>
    <col min="7" max="7" width="6.6640625" style="70" bestFit="1" customWidth="1"/>
    <col min="8" max="8" width="7.109375" bestFit="1" customWidth="1"/>
    <col min="9" max="9" width="6.6640625" style="70" bestFit="1" customWidth="1"/>
    <col min="10" max="10" width="9.88671875" bestFit="1" customWidth="1"/>
    <col min="11" max="11" width="7.88671875" style="70" bestFit="1" customWidth="1"/>
    <col min="12" max="12" width="6" bestFit="1" customWidth="1"/>
    <col min="13" max="13" width="8.5546875" style="70" customWidth="1"/>
    <col min="14" max="14" width="5.33203125" customWidth="1"/>
    <col min="15" max="15" width="7.5546875" style="70" customWidth="1"/>
    <col min="16" max="16" width="5.44140625" customWidth="1"/>
    <col min="17" max="17" width="8.6640625" style="70" customWidth="1"/>
    <col min="18" max="18" width="7.109375" bestFit="1" customWidth="1"/>
    <col min="19" max="19" width="7.88671875" style="70" bestFit="1" customWidth="1"/>
    <col min="20" max="20" width="9.5546875" customWidth="1"/>
  </cols>
  <sheetData>
    <row r="1" spans="1:20" x14ac:dyDescent="0.25">
      <c r="A1" s="3"/>
      <c r="B1" s="3"/>
      <c r="C1" s="3"/>
    </row>
    <row r="2" spans="1:20" x14ac:dyDescent="0.25">
      <c r="A2" s="392" t="s">
        <v>403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392"/>
      <c r="T2" s="392"/>
    </row>
    <row r="3" spans="1:20" x14ac:dyDescent="0.25">
      <c r="A3" s="3"/>
      <c r="B3" s="11"/>
      <c r="C3" s="11"/>
    </row>
    <row r="4" spans="1:20" x14ac:dyDescent="0.25">
      <c r="A4" s="392" t="s">
        <v>61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  <c r="T4" s="392"/>
    </row>
    <row r="6" spans="1:20" x14ac:dyDescent="0.25">
      <c r="A6" s="1" t="s">
        <v>279</v>
      </c>
    </row>
    <row r="8" spans="1:20" ht="13.8" thickBot="1" x14ac:dyDescent="0.3">
      <c r="A8" s="3"/>
      <c r="B8" s="3"/>
      <c r="C8" s="3"/>
    </row>
    <row r="9" spans="1:20" ht="27" customHeight="1" thickBot="1" x14ac:dyDescent="0.3">
      <c r="A9" s="217"/>
      <c r="B9" s="218"/>
      <c r="C9" s="216"/>
      <c r="D9" s="428" t="s">
        <v>78</v>
      </c>
      <c r="E9" s="429"/>
      <c r="F9" s="429" t="s">
        <v>79</v>
      </c>
      <c r="G9" s="429"/>
      <c r="H9" s="429" t="s">
        <v>80</v>
      </c>
      <c r="I9" s="429"/>
      <c r="J9" s="429" t="s">
        <v>72</v>
      </c>
      <c r="K9" s="429"/>
      <c r="L9" s="429" t="s">
        <v>187</v>
      </c>
      <c r="M9" s="429"/>
      <c r="N9" s="429" t="s">
        <v>188</v>
      </c>
      <c r="O9" s="429"/>
      <c r="P9" s="429" t="s">
        <v>186</v>
      </c>
      <c r="Q9" s="429"/>
      <c r="R9" s="429" t="s">
        <v>185</v>
      </c>
      <c r="S9" s="429"/>
      <c r="T9" s="426" t="s">
        <v>64</v>
      </c>
    </row>
    <row r="10" spans="1:20" ht="13.8" thickBot="1" x14ac:dyDescent="0.3">
      <c r="A10" s="219" t="s">
        <v>7</v>
      </c>
      <c r="B10" s="220" t="s">
        <v>16</v>
      </c>
      <c r="C10" s="221" t="s">
        <v>57</v>
      </c>
      <c r="D10" s="211" t="s">
        <v>203</v>
      </c>
      <c r="E10" s="212" t="s">
        <v>53</v>
      </c>
      <c r="F10" s="213" t="s">
        <v>203</v>
      </c>
      <c r="G10" s="212" t="s">
        <v>53</v>
      </c>
      <c r="H10" s="213" t="s">
        <v>203</v>
      </c>
      <c r="I10" s="212" t="s">
        <v>53</v>
      </c>
      <c r="J10" s="213" t="s">
        <v>203</v>
      </c>
      <c r="K10" s="212" t="s">
        <v>53</v>
      </c>
      <c r="L10" s="213" t="s">
        <v>203</v>
      </c>
      <c r="M10" s="212" t="s">
        <v>53</v>
      </c>
      <c r="N10" s="213" t="s">
        <v>203</v>
      </c>
      <c r="O10" s="212" t="s">
        <v>53</v>
      </c>
      <c r="P10" s="213" t="s">
        <v>203</v>
      </c>
      <c r="Q10" s="212" t="s">
        <v>53</v>
      </c>
      <c r="R10" s="213" t="s">
        <v>203</v>
      </c>
      <c r="S10" s="212" t="s">
        <v>53</v>
      </c>
      <c r="T10" s="427"/>
    </row>
    <row r="11" spans="1:20" ht="15" customHeight="1" x14ac:dyDescent="0.25">
      <c r="A11" s="419" t="s">
        <v>324</v>
      </c>
      <c r="B11" s="187" t="s">
        <v>383</v>
      </c>
      <c r="C11" s="187" t="s">
        <v>59</v>
      </c>
      <c r="D11" s="43">
        <v>14144</v>
      </c>
      <c r="E11" s="356">
        <v>37.817169999999997</v>
      </c>
      <c r="F11" s="43">
        <v>205</v>
      </c>
      <c r="G11" s="356">
        <v>0.54810999999999999</v>
      </c>
      <c r="H11" s="43">
        <v>1089</v>
      </c>
      <c r="I11" s="356">
        <v>2.9116900000000001</v>
      </c>
      <c r="J11" s="43">
        <v>21746</v>
      </c>
      <c r="K11" s="356">
        <v>58.142829999999996</v>
      </c>
      <c r="L11" s="43">
        <v>0</v>
      </c>
      <c r="M11" s="356">
        <v>0</v>
      </c>
      <c r="N11" s="43">
        <v>3</v>
      </c>
      <c r="O11" s="356">
        <v>8.0199999999999994E-3</v>
      </c>
      <c r="P11" s="43">
        <v>3</v>
      </c>
      <c r="Q11" s="356">
        <v>8.0199999999999994E-3</v>
      </c>
      <c r="R11" s="43">
        <v>211</v>
      </c>
      <c r="S11" s="356">
        <v>0.56415999999999999</v>
      </c>
      <c r="T11" s="295">
        <v>37401</v>
      </c>
    </row>
    <row r="12" spans="1:20" ht="15" customHeight="1" x14ac:dyDescent="0.25">
      <c r="A12" s="418"/>
      <c r="B12" s="135" t="s">
        <v>122</v>
      </c>
      <c r="C12" s="135" t="s">
        <v>22</v>
      </c>
      <c r="D12" s="44">
        <v>64</v>
      </c>
      <c r="E12" s="354">
        <v>0.12587999999999999</v>
      </c>
      <c r="F12" s="44">
        <v>18</v>
      </c>
      <c r="G12" s="354">
        <v>3.5400000000000001E-2</v>
      </c>
      <c r="H12" s="44">
        <v>46</v>
      </c>
      <c r="I12" s="354">
        <v>9.0480000000000005E-2</v>
      </c>
      <c r="J12" s="44">
        <v>50711</v>
      </c>
      <c r="K12" s="354">
        <v>99.744299999999996</v>
      </c>
      <c r="L12" s="44">
        <v>0</v>
      </c>
      <c r="M12" s="354">
        <v>0</v>
      </c>
      <c r="N12" s="44">
        <v>0</v>
      </c>
      <c r="O12" s="354">
        <v>0</v>
      </c>
      <c r="P12" s="44">
        <v>1</v>
      </c>
      <c r="Q12" s="354">
        <v>1.97E-3</v>
      </c>
      <c r="R12" s="44">
        <v>1</v>
      </c>
      <c r="S12" s="354">
        <v>1.97E-3</v>
      </c>
      <c r="T12" s="171">
        <v>50841</v>
      </c>
    </row>
    <row r="13" spans="1:20" ht="15" customHeight="1" x14ac:dyDescent="0.25">
      <c r="A13" s="418"/>
      <c r="B13" s="135" t="s">
        <v>123</v>
      </c>
      <c r="C13" s="135" t="s">
        <v>31</v>
      </c>
      <c r="D13" s="44">
        <v>3241</v>
      </c>
      <c r="E13" s="354">
        <v>10.901450000000001</v>
      </c>
      <c r="F13" s="44">
        <v>138</v>
      </c>
      <c r="G13" s="354">
        <v>0.46417999999999998</v>
      </c>
      <c r="H13" s="44">
        <v>330</v>
      </c>
      <c r="I13" s="354">
        <v>1.10999</v>
      </c>
      <c r="J13" s="44">
        <v>25989</v>
      </c>
      <c r="K13" s="354">
        <v>87.416749999999993</v>
      </c>
      <c r="L13" s="44">
        <v>4</v>
      </c>
      <c r="M13" s="354">
        <v>1.345E-2</v>
      </c>
      <c r="N13" s="44">
        <v>1</v>
      </c>
      <c r="O13" s="354">
        <v>3.3600000000000001E-3</v>
      </c>
      <c r="P13" s="44">
        <v>1</v>
      </c>
      <c r="Q13" s="354">
        <v>3.3600000000000001E-3</v>
      </c>
      <c r="R13" s="44">
        <v>26</v>
      </c>
      <c r="S13" s="354">
        <v>8.745E-2</v>
      </c>
      <c r="T13" s="171">
        <v>29730</v>
      </c>
    </row>
    <row r="14" spans="1:20" ht="15" customHeight="1" x14ac:dyDescent="0.25">
      <c r="A14" s="418"/>
      <c r="B14" s="135" t="s">
        <v>112</v>
      </c>
      <c r="C14" s="135" t="s">
        <v>32</v>
      </c>
      <c r="D14" s="44">
        <v>3307</v>
      </c>
      <c r="E14" s="354">
        <v>9.1406600000000005</v>
      </c>
      <c r="F14" s="44">
        <v>126</v>
      </c>
      <c r="G14" s="354">
        <v>0.34827000000000002</v>
      </c>
      <c r="H14" s="44">
        <v>374</v>
      </c>
      <c r="I14" s="354">
        <v>1.0337499999999999</v>
      </c>
      <c r="J14" s="44">
        <v>32055</v>
      </c>
      <c r="K14" s="354">
        <v>88.601119999999995</v>
      </c>
      <c r="L14" s="44">
        <v>0</v>
      </c>
      <c r="M14" s="354">
        <v>0</v>
      </c>
      <c r="N14" s="44">
        <v>0</v>
      </c>
      <c r="O14" s="354">
        <v>0</v>
      </c>
      <c r="P14" s="44">
        <v>0</v>
      </c>
      <c r="Q14" s="354">
        <v>0</v>
      </c>
      <c r="R14" s="44">
        <v>317</v>
      </c>
      <c r="S14" s="354">
        <v>0.87619999999999998</v>
      </c>
      <c r="T14" s="171">
        <v>36179</v>
      </c>
    </row>
    <row r="15" spans="1:20" ht="15" customHeight="1" x14ac:dyDescent="0.25">
      <c r="A15" s="418"/>
      <c r="B15" s="135" t="s">
        <v>124</v>
      </c>
      <c r="C15" s="135" t="s">
        <v>33</v>
      </c>
      <c r="D15" s="44">
        <v>3041</v>
      </c>
      <c r="E15" s="354">
        <v>12.64659</v>
      </c>
      <c r="F15" s="44">
        <v>23</v>
      </c>
      <c r="G15" s="354">
        <v>9.5649999999999999E-2</v>
      </c>
      <c r="H15" s="44">
        <v>414</v>
      </c>
      <c r="I15" s="354">
        <v>1.7217</v>
      </c>
      <c r="J15" s="44">
        <v>20176</v>
      </c>
      <c r="K15" s="354">
        <v>83.905850000000001</v>
      </c>
      <c r="L15" s="44">
        <v>21</v>
      </c>
      <c r="M15" s="354">
        <v>8.7330000000000005E-2</v>
      </c>
      <c r="N15" s="44">
        <v>1</v>
      </c>
      <c r="O15" s="354">
        <v>4.1599999999999996E-3</v>
      </c>
      <c r="P15" s="44">
        <v>0</v>
      </c>
      <c r="Q15" s="354">
        <v>0</v>
      </c>
      <c r="R15" s="44">
        <v>370</v>
      </c>
      <c r="S15" s="354">
        <v>1.5387200000000001</v>
      </c>
      <c r="T15" s="171">
        <v>24046</v>
      </c>
    </row>
    <row r="16" spans="1:20" ht="15" customHeight="1" x14ac:dyDescent="0.25">
      <c r="A16" s="418"/>
      <c r="B16" s="135" t="s">
        <v>125</v>
      </c>
      <c r="C16" s="135" t="s">
        <v>34</v>
      </c>
      <c r="D16" s="44">
        <v>942</v>
      </c>
      <c r="E16" s="354">
        <v>3.5527099999999998</v>
      </c>
      <c r="F16" s="44">
        <v>4</v>
      </c>
      <c r="G16" s="354">
        <v>1.5089999999999999E-2</v>
      </c>
      <c r="H16" s="44">
        <v>245</v>
      </c>
      <c r="I16" s="354">
        <v>0.92401</v>
      </c>
      <c r="J16" s="44">
        <v>25304</v>
      </c>
      <c r="K16" s="354">
        <v>95.432770000000005</v>
      </c>
      <c r="L16" s="44">
        <v>0</v>
      </c>
      <c r="M16" s="354">
        <v>0</v>
      </c>
      <c r="N16" s="44">
        <v>1</v>
      </c>
      <c r="O16" s="354">
        <v>3.7699999999999999E-3</v>
      </c>
      <c r="P16" s="44">
        <v>3</v>
      </c>
      <c r="Q16" s="354">
        <v>1.1310000000000001E-2</v>
      </c>
      <c r="R16" s="44">
        <v>16</v>
      </c>
      <c r="S16" s="354">
        <v>6.0339999999999998E-2</v>
      </c>
      <c r="T16" s="171">
        <v>26515</v>
      </c>
    </row>
    <row r="17" spans="1:20" ht="15" customHeight="1" x14ac:dyDescent="0.25">
      <c r="A17" s="418"/>
      <c r="B17" s="135" t="s">
        <v>126</v>
      </c>
      <c r="C17" s="135" t="s">
        <v>37</v>
      </c>
      <c r="D17" s="44">
        <v>4934</v>
      </c>
      <c r="E17" s="354">
        <v>20.43657</v>
      </c>
      <c r="F17" s="44">
        <v>37</v>
      </c>
      <c r="G17" s="354">
        <v>0.15325</v>
      </c>
      <c r="H17" s="44">
        <v>483</v>
      </c>
      <c r="I17" s="354">
        <v>2.0005799999999998</v>
      </c>
      <c r="J17" s="44">
        <v>18597</v>
      </c>
      <c r="K17" s="354">
        <v>77.028540000000007</v>
      </c>
      <c r="L17" s="44">
        <v>6</v>
      </c>
      <c r="M17" s="354">
        <v>2.4850000000000001E-2</v>
      </c>
      <c r="N17" s="44">
        <v>5</v>
      </c>
      <c r="O17" s="354">
        <v>2.0709999999999999E-2</v>
      </c>
      <c r="P17" s="44">
        <v>0</v>
      </c>
      <c r="Q17" s="354">
        <v>0</v>
      </c>
      <c r="R17" s="44">
        <v>81</v>
      </c>
      <c r="S17" s="354">
        <v>0.33550000000000002</v>
      </c>
      <c r="T17" s="171">
        <v>24143</v>
      </c>
    </row>
    <row r="18" spans="1:20" ht="15" customHeight="1" x14ac:dyDescent="0.25">
      <c r="A18" s="418"/>
      <c r="B18" s="135" t="s">
        <v>384</v>
      </c>
      <c r="C18" s="135" t="s">
        <v>58</v>
      </c>
      <c r="D18" s="44">
        <v>7131</v>
      </c>
      <c r="E18" s="354">
        <v>21.315200000000001</v>
      </c>
      <c r="F18" s="44">
        <v>93</v>
      </c>
      <c r="G18" s="354">
        <v>0.27799000000000001</v>
      </c>
      <c r="H18" s="44">
        <v>484</v>
      </c>
      <c r="I18" s="354">
        <v>1.44672</v>
      </c>
      <c r="J18" s="44">
        <v>25691</v>
      </c>
      <c r="K18" s="354">
        <v>76.79271</v>
      </c>
      <c r="L18" s="44">
        <v>0</v>
      </c>
      <c r="M18" s="354">
        <v>0</v>
      </c>
      <c r="N18" s="44">
        <v>1</v>
      </c>
      <c r="O18" s="354">
        <v>2.99E-3</v>
      </c>
      <c r="P18" s="44">
        <v>3</v>
      </c>
      <c r="Q18" s="354">
        <v>8.9700000000000005E-3</v>
      </c>
      <c r="R18" s="44">
        <v>52</v>
      </c>
      <c r="S18" s="354">
        <v>0.15543000000000001</v>
      </c>
      <c r="T18" s="171">
        <v>33455</v>
      </c>
    </row>
    <row r="19" spans="1:20" ht="14.4" x14ac:dyDescent="0.3">
      <c r="A19" s="416" t="s">
        <v>325</v>
      </c>
      <c r="B19" s="417"/>
      <c r="C19" s="417"/>
      <c r="D19" s="293">
        <v>36804</v>
      </c>
      <c r="E19" s="364">
        <v>14.03073</v>
      </c>
      <c r="F19" s="293">
        <v>644</v>
      </c>
      <c r="G19" s="364">
        <v>0.24551000000000001</v>
      </c>
      <c r="H19" s="293">
        <v>3465</v>
      </c>
      <c r="I19" s="364">
        <v>1.3209599999999999</v>
      </c>
      <c r="J19" s="293">
        <v>220269</v>
      </c>
      <c r="K19" s="364">
        <v>83.97278</v>
      </c>
      <c r="L19" s="293">
        <v>31</v>
      </c>
      <c r="M19" s="364">
        <v>1.1820000000000001E-2</v>
      </c>
      <c r="N19" s="293">
        <v>12</v>
      </c>
      <c r="O19" s="364">
        <v>4.5700000000000003E-3</v>
      </c>
      <c r="P19" s="293">
        <v>11</v>
      </c>
      <c r="Q19" s="364">
        <v>4.1900000000000001E-3</v>
      </c>
      <c r="R19" s="293">
        <v>1074</v>
      </c>
      <c r="S19" s="364">
        <v>0.40944000000000003</v>
      </c>
      <c r="T19" s="296">
        <v>262310</v>
      </c>
    </row>
    <row r="20" spans="1:20" ht="15" customHeight="1" x14ac:dyDescent="0.25">
      <c r="A20" s="418" t="s">
        <v>326</v>
      </c>
      <c r="B20" s="135" t="s">
        <v>385</v>
      </c>
      <c r="C20" s="135" t="s">
        <v>30</v>
      </c>
      <c r="D20" s="44">
        <v>14068</v>
      </c>
      <c r="E20" s="354">
        <v>23.077809999999999</v>
      </c>
      <c r="F20" s="44">
        <v>619</v>
      </c>
      <c r="G20" s="354">
        <v>1.0154399999999999</v>
      </c>
      <c r="H20" s="44">
        <v>933</v>
      </c>
      <c r="I20" s="354">
        <v>1.53054</v>
      </c>
      <c r="J20" s="44">
        <v>44203</v>
      </c>
      <c r="K20" s="354">
        <v>72.51267</v>
      </c>
      <c r="L20" s="44">
        <v>15</v>
      </c>
      <c r="M20" s="354">
        <v>2.461E-2</v>
      </c>
      <c r="N20" s="44">
        <v>10</v>
      </c>
      <c r="O20" s="354">
        <v>1.6400000000000001E-2</v>
      </c>
      <c r="P20" s="44">
        <v>0</v>
      </c>
      <c r="Q20" s="354">
        <v>0</v>
      </c>
      <c r="R20" s="44">
        <v>1111</v>
      </c>
      <c r="S20" s="354">
        <v>1.82254</v>
      </c>
      <c r="T20" s="171">
        <v>60959</v>
      </c>
    </row>
    <row r="21" spans="1:20" ht="15" customHeight="1" x14ac:dyDescent="0.25">
      <c r="A21" s="418"/>
      <c r="B21" s="135" t="s">
        <v>386</v>
      </c>
      <c r="C21" s="135" t="s">
        <v>387</v>
      </c>
      <c r="D21" s="44">
        <v>603</v>
      </c>
      <c r="E21" s="354">
        <v>1.9895099999999999</v>
      </c>
      <c r="F21" s="44">
        <v>167</v>
      </c>
      <c r="G21" s="354">
        <v>0.55098999999999998</v>
      </c>
      <c r="H21" s="44">
        <v>117</v>
      </c>
      <c r="I21" s="354">
        <v>0.38601999999999997</v>
      </c>
      <c r="J21" s="44">
        <v>29161</v>
      </c>
      <c r="K21" s="354">
        <v>96.212350000000001</v>
      </c>
      <c r="L21" s="44">
        <v>5</v>
      </c>
      <c r="M21" s="354">
        <v>1.6500000000000001E-2</v>
      </c>
      <c r="N21" s="44">
        <v>0</v>
      </c>
      <c r="O21" s="354">
        <v>0</v>
      </c>
      <c r="P21" s="44">
        <v>0</v>
      </c>
      <c r="Q21" s="354">
        <v>0</v>
      </c>
      <c r="R21" s="44">
        <v>256</v>
      </c>
      <c r="S21" s="354">
        <v>0.84462999999999999</v>
      </c>
      <c r="T21" s="171">
        <v>30309</v>
      </c>
    </row>
    <row r="22" spans="1:20" ht="15" customHeight="1" x14ac:dyDescent="0.25">
      <c r="A22" s="418"/>
      <c r="B22" s="135" t="s">
        <v>118</v>
      </c>
      <c r="C22" s="135" t="s">
        <v>35</v>
      </c>
      <c r="D22" s="44">
        <v>7196</v>
      </c>
      <c r="E22" s="354">
        <v>17.906289999999998</v>
      </c>
      <c r="F22" s="44">
        <v>251</v>
      </c>
      <c r="G22" s="354">
        <v>0.62458000000000002</v>
      </c>
      <c r="H22" s="44">
        <v>597</v>
      </c>
      <c r="I22" s="354">
        <v>1.48556</v>
      </c>
      <c r="J22" s="44">
        <v>31116</v>
      </c>
      <c r="K22" s="354">
        <v>77.428020000000004</v>
      </c>
      <c r="L22" s="44">
        <v>4</v>
      </c>
      <c r="M22" s="354">
        <v>9.9500000000000005E-3</v>
      </c>
      <c r="N22" s="44">
        <v>9</v>
      </c>
      <c r="O22" s="354">
        <v>2.24E-2</v>
      </c>
      <c r="P22" s="44">
        <v>0</v>
      </c>
      <c r="Q22" s="354">
        <v>0</v>
      </c>
      <c r="R22" s="44">
        <v>1014</v>
      </c>
      <c r="S22" s="354">
        <v>2.5232000000000001</v>
      </c>
      <c r="T22" s="171">
        <v>40187</v>
      </c>
    </row>
    <row r="23" spans="1:20" ht="15" customHeight="1" x14ac:dyDescent="0.25">
      <c r="A23" s="418"/>
      <c r="B23" s="135" t="s">
        <v>115</v>
      </c>
      <c r="C23" s="135" t="s">
        <v>36</v>
      </c>
      <c r="D23" s="44">
        <v>810</v>
      </c>
      <c r="E23" s="354">
        <v>11.23596</v>
      </c>
      <c r="F23" s="44">
        <v>10</v>
      </c>
      <c r="G23" s="354">
        <v>0.13872000000000001</v>
      </c>
      <c r="H23" s="44">
        <v>58</v>
      </c>
      <c r="I23" s="354">
        <v>0.80454999999999999</v>
      </c>
      <c r="J23" s="44">
        <v>6328</v>
      </c>
      <c r="K23" s="354">
        <v>87.779160000000005</v>
      </c>
      <c r="L23" s="44">
        <v>0</v>
      </c>
      <c r="M23" s="354">
        <v>0</v>
      </c>
      <c r="N23" s="44">
        <v>0</v>
      </c>
      <c r="O23" s="354">
        <v>0</v>
      </c>
      <c r="P23" s="44">
        <v>0</v>
      </c>
      <c r="Q23" s="354">
        <v>0</v>
      </c>
      <c r="R23" s="44">
        <v>3</v>
      </c>
      <c r="S23" s="354">
        <v>4.1610000000000001E-2</v>
      </c>
      <c r="T23" s="171">
        <v>7209</v>
      </c>
    </row>
    <row r="24" spans="1:20" ht="15" customHeight="1" x14ac:dyDescent="0.25">
      <c r="A24" s="418"/>
      <c r="B24" s="135" t="s">
        <v>116</v>
      </c>
      <c r="C24" s="135" t="s">
        <v>45</v>
      </c>
      <c r="D24" s="44">
        <v>14140</v>
      </c>
      <c r="E24" s="354">
        <v>21.97017</v>
      </c>
      <c r="F24" s="44">
        <v>246</v>
      </c>
      <c r="G24" s="354">
        <v>0.38222</v>
      </c>
      <c r="H24" s="44">
        <v>355</v>
      </c>
      <c r="I24" s="354">
        <v>0.55157999999999996</v>
      </c>
      <c r="J24" s="44">
        <v>44376</v>
      </c>
      <c r="K24" s="354">
        <v>68.949659999999994</v>
      </c>
      <c r="L24" s="44">
        <v>6</v>
      </c>
      <c r="M24" s="354">
        <v>9.3200000000000002E-3</v>
      </c>
      <c r="N24" s="44">
        <v>15</v>
      </c>
      <c r="O24" s="354">
        <v>2.3310000000000001E-2</v>
      </c>
      <c r="P24" s="44">
        <v>4</v>
      </c>
      <c r="Q24" s="354">
        <v>6.2199999999999998E-3</v>
      </c>
      <c r="R24" s="44">
        <v>5218</v>
      </c>
      <c r="S24" s="354">
        <v>8.1075199999999992</v>
      </c>
      <c r="T24" s="171">
        <v>64360</v>
      </c>
    </row>
    <row r="25" spans="1:20" ht="15" customHeight="1" x14ac:dyDescent="0.25">
      <c r="A25" s="418"/>
      <c r="B25" s="363" t="s">
        <v>420</v>
      </c>
      <c r="C25" s="55" t="s">
        <v>36</v>
      </c>
      <c r="D25" s="44">
        <v>8740</v>
      </c>
      <c r="E25" s="354">
        <v>10.7263</v>
      </c>
      <c r="F25" s="44">
        <v>162</v>
      </c>
      <c r="G25" s="354">
        <v>0.19882</v>
      </c>
      <c r="H25" s="44">
        <v>532</v>
      </c>
      <c r="I25" s="354">
        <v>0.65290000000000004</v>
      </c>
      <c r="J25" s="44">
        <v>72005</v>
      </c>
      <c r="K25" s="354">
        <v>88.369209999999995</v>
      </c>
      <c r="L25" s="44">
        <v>3</v>
      </c>
      <c r="M25" s="354">
        <v>3.6800000000000001E-3</v>
      </c>
      <c r="N25" s="44">
        <v>3</v>
      </c>
      <c r="O25" s="354">
        <v>3.6800000000000001E-3</v>
      </c>
      <c r="P25" s="44">
        <v>0</v>
      </c>
      <c r="Q25" s="354">
        <v>0</v>
      </c>
      <c r="R25" s="44">
        <v>37</v>
      </c>
      <c r="S25" s="354">
        <v>4.5409999999999999E-2</v>
      </c>
      <c r="T25" s="171">
        <v>81482</v>
      </c>
    </row>
    <row r="26" spans="1:20" ht="14.4" x14ac:dyDescent="0.3">
      <c r="A26" s="416" t="s">
        <v>327</v>
      </c>
      <c r="B26" s="417"/>
      <c r="C26" s="417"/>
      <c r="D26" s="293">
        <v>45557</v>
      </c>
      <c r="E26" s="364">
        <v>16.01267</v>
      </c>
      <c r="F26" s="293">
        <v>1455</v>
      </c>
      <c r="G26" s="364">
        <v>0.51141000000000003</v>
      </c>
      <c r="H26" s="293">
        <v>2592</v>
      </c>
      <c r="I26" s="364">
        <v>0.91105000000000003</v>
      </c>
      <c r="J26" s="293">
        <v>227189</v>
      </c>
      <c r="K26" s="364">
        <v>79.853849999999994</v>
      </c>
      <c r="L26" s="293">
        <v>33</v>
      </c>
      <c r="M26" s="364">
        <v>1.1599999999999999E-2</v>
      </c>
      <c r="N26" s="293">
        <v>37</v>
      </c>
      <c r="O26" s="364">
        <v>1.2999999999999999E-2</v>
      </c>
      <c r="P26" s="293">
        <v>4</v>
      </c>
      <c r="Q26" s="364">
        <v>1.41E-3</v>
      </c>
      <c r="R26" s="293">
        <v>7639</v>
      </c>
      <c r="S26" s="364">
        <v>2.6850000000000001</v>
      </c>
      <c r="T26" s="296">
        <v>284506</v>
      </c>
    </row>
    <row r="27" spans="1:20" ht="14.4" x14ac:dyDescent="0.3">
      <c r="A27" s="192" t="s">
        <v>328</v>
      </c>
      <c r="B27" s="135" t="s">
        <v>119</v>
      </c>
      <c r="C27" s="135" t="s">
        <v>29</v>
      </c>
      <c r="D27" s="44">
        <v>15568</v>
      </c>
      <c r="E27" s="354">
        <v>26.95664</v>
      </c>
      <c r="F27" s="44">
        <v>17</v>
      </c>
      <c r="G27" s="354">
        <v>2.9440000000000001E-2</v>
      </c>
      <c r="H27" s="44">
        <v>1000</v>
      </c>
      <c r="I27" s="354">
        <v>1.7315400000000001</v>
      </c>
      <c r="J27" s="44">
        <v>38816</v>
      </c>
      <c r="K27" s="354">
        <v>67.211529999999996</v>
      </c>
      <c r="L27" s="44">
        <v>0</v>
      </c>
      <c r="M27" s="354">
        <v>0</v>
      </c>
      <c r="N27" s="44">
        <v>14</v>
      </c>
      <c r="O27" s="354">
        <v>2.4240000000000001E-2</v>
      </c>
      <c r="P27" s="44">
        <v>0</v>
      </c>
      <c r="Q27" s="354">
        <v>0</v>
      </c>
      <c r="R27" s="44">
        <v>2337</v>
      </c>
      <c r="S27" s="354">
        <v>4.0466100000000003</v>
      </c>
      <c r="T27" s="171">
        <v>57752</v>
      </c>
    </row>
    <row r="28" spans="1:20" ht="14.4" x14ac:dyDescent="0.3">
      <c r="A28" s="416" t="s">
        <v>329</v>
      </c>
      <c r="B28" s="417"/>
      <c r="C28" s="417"/>
      <c r="D28" s="293">
        <v>15568</v>
      </c>
      <c r="E28" s="364">
        <v>26.95664</v>
      </c>
      <c r="F28" s="293">
        <v>17</v>
      </c>
      <c r="G28" s="364">
        <v>2.9440000000000001E-2</v>
      </c>
      <c r="H28" s="293">
        <v>1000</v>
      </c>
      <c r="I28" s="364">
        <v>1.7315400000000001</v>
      </c>
      <c r="J28" s="293">
        <v>38816</v>
      </c>
      <c r="K28" s="364">
        <v>67.211529999999996</v>
      </c>
      <c r="L28" s="293">
        <v>0</v>
      </c>
      <c r="M28" s="364">
        <v>0</v>
      </c>
      <c r="N28" s="293">
        <v>14</v>
      </c>
      <c r="O28" s="364">
        <v>2.4240000000000001E-2</v>
      </c>
      <c r="P28" s="293">
        <v>0</v>
      </c>
      <c r="Q28" s="364">
        <v>0</v>
      </c>
      <c r="R28" s="293">
        <v>2337</v>
      </c>
      <c r="S28" s="364">
        <v>4.0466100000000003</v>
      </c>
      <c r="T28" s="296">
        <v>57752</v>
      </c>
    </row>
    <row r="29" spans="1:20" ht="15" customHeight="1" x14ac:dyDescent="0.25">
      <c r="A29" s="418" t="s">
        <v>330</v>
      </c>
      <c r="B29" s="135" t="s">
        <v>129</v>
      </c>
      <c r="C29" s="135" t="s">
        <v>24</v>
      </c>
      <c r="D29" s="44">
        <v>4244</v>
      </c>
      <c r="E29" s="354">
        <v>18.417739999999998</v>
      </c>
      <c r="F29" s="44">
        <v>1792</v>
      </c>
      <c r="G29" s="354">
        <v>7.77677</v>
      </c>
      <c r="H29" s="44">
        <v>255</v>
      </c>
      <c r="I29" s="354">
        <v>1.10663</v>
      </c>
      <c r="J29" s="44">
        <v>16234</v>
      </c>
      <c r="K29" s="354">
        <v>70.450900000000004</v>
      </c>
      <c r="L29" s="44">
        <v>10</v>
      </c>
      <c r="M29" s="354">
        <v>4.3400000000000001E-2</v>
      </c>
      <c r="N29" s="44">
        <v>3</v>
      </c>
      <c r="O29" s="354">
        <v>1.302E-2</v>
      </c>
      <c r="P29" s="44">
        <v>0</v>
      </c>
      <c r="Q29" s="354">
        <v>0</v>
      </c>
      <c r="R29" s="44">
        <v>505</v>
      </c>
      <c r="S29" s="354">
        <v>2.1915499999999999</v>
      </c>
      <c r="T29" s="171">
        <v>23043</v>
      </c>
    </row>
    <row r="30" spans="1:20" ht="15" customHeight="1" x14ac:dyDescent="0.25">
      <c r="A30" s="418"/>
      <c r="B30" s="135" t="s">
        <v>130</v>
      </c>
      <c r="C30" s="135" t="s">
        <v>402</v>
      </c>
      <c r="D30" s="44">
        <v>3436</v>
      </c>
      <c r="E30" s="354">
        <v>22.173459999999999</v>
      </c>
      <c r="F30" s="44">
        <v>42</v>
      </c>
      <c r="G30" s="354">
        <v>0.27104</v>
      </c>
      <c r="H30" s="44">
        <v>71</v>
      </c>
      <c r="I30" s="354">
        <v>0.45817999999999998</v>
      </c>
      <c r="J30" s="44">
        <v>11806</v>
      </c>
      <c r="K30" s="354">
        <v>76.187399999999997</v>
      </c>
      <c r="L30" s="44">
        <v>0</v>
      </c>
      <c r="M30" s="354">
        <v>0</v>
      </c>
      <c r="N30" s="44">
        <v>1</v>
      </c>
      <c r="O30" s="354">
        <v>6.45E-3</v>
      </c>
      <c r="P30" s="44">
        <v>0</v>
      </c>
      <c r="Q30" s="354">
        <v>0</v>
      </c>
      <c r="R30" s="44">
        <v>140</v>
      </c>
      <c r="S30" s="354">
        <v>0.90346000000000004</v>
      </c>
      <c r="T30" s="171">
        <v>15496</v>
      </c>
    </row>
    <row r="31" spans="1:20" ht="14.4" x14ac:dyDescent="0.3">
      <c r="A31" s="416" t="s">
        <v>331</v>
      </c>
      <c r="B31" s="417"/>
      <c r="C31" s="417"/>
      <c r="D31" s="293">
        <v>7680</v>
      </c>
      <c r="E31" s="364">
        <v>19.927869999999999</v>
      </c>
      <c r="F31" s="293">
        <v>1834</v>
      </c>
      <c r="G31" s="364">
        <v>4.7588200000000001</v>
      </c>
      <c r="H31" s="293">
        <v>326</v>
      </c>
      <c r="I31" s="364">
        <v>0.84589999999999999</v>
      </c>
      <c r="J31" s="293">
        <v>28040</v>
      </c>
      <c r="K31" s="364">
        <v>72.757469999999998</v>
      </c>
      <c r="L31" s="293">
        <v>10</v>
      </c>
      <c r="M31" s="364">
        <v>2.5950000000000001E-2</v>
      </c>
      <c r="N31" s="293">
        <v>4</v>
      </c>
      <c r="O31" s="364">
        <v>1.038E-2</v>
      </c>
      <c r="P31" s="293">
        <v>0</v>
      </c>
      <c r="Q31" s="364">
        <v>0</v>
      </c>
      <c r="R31" s="293">
        <v>645</v>
      </c>
      <c r="S31" s="364">
        <v>1.67363</v>
      </c>
      <c r="T31" s="296">
        <v>38539</v>
      </c>
    </row>
    <row r="32" spans="1:20" ht="15" customHeight="1" x14ac:dyDescent="0.25">
      <c r="A32" s="418" t="s">
        <v>332</v>
      </c>
      <c r="B32" s="135" t="s">
        <v>131</v>
      </c>
      <c r="C32" s="135" t="s">
        <v>25</v>
      </c>
      <c r="D32" s="44">
        <v>3507</v>
      </c>
      <c r="E32" s="354">
        <v>16.252659999999999</v>
      </c>
      <c r="F32" s="44">
        <v>293</v>
      </c>
      <c r="G32" s="354">
        <v>1.3578600000000001</v>
      </c>
      <c r="H32" s="44">
        <v>83</v>
      </c>
      <c r="I32" s="354">
        <v>0.38464999999999999</v>
      </c>
      <c r="J32" s="44">
        <v>17526</v>
      </c>
      <c r="K32" s="354">
        <v>81.221609999999998</v>
      </c>
      <c r="L32" s="44">
        <v>8</v>
      </c>
      <c r="M32" s="354">
        <v>3.7069999999999999E-2</v>
      </c>
      <c r="N32" s="44">
        <v>3</v>
      </c>
      <c r="O32" s="354">
        <v>1.3899999999999999E-2</v>
      </c>
      <c r="P32" s="44">
        <v>0</v>
      </c>
      <c r="Q32" s="354">
        <v>0</v>
      </c>
      <c r="R32" s="44">
        <v>158</v>
      </c>
      <c r="S32" s="354">
        <v>0.73223000000000005</v>
      </c>
      <c r="T32" s="171">
        <v>21578</v>
      </c>
    </row>
    <row r="33" spans="1:20" ht="15" customHeight="1" x14ac:dyDescent="0.25">
      <c r="A33" s="418"/>
      <c r="B33" s="135" t="s">
        <v>132</v>
      </c>
      <c r="C33" s="135" t="s">
        <v>106</v>
      </c>
      <c r="D33" s="44">
        <v>3976</v>
      </c>
      <c r="E33" s="354">
        <v>21.999669999999998</v>
      </c>
      <c r="F33" s="44">
        <v>56</v>
      </c>
      <c r="G33" s="354">
        <v>0.30985000000000001</v>
      </c>
      <c r="H33" s="44">
        <v>99</v>
      </c>
      <c r="I33" s="354">
        <v>0.54778000000000004</v>
      </c>
      <c r="J33" s="44">
        <v>13492</v>
      </c>
      <c r="K33" s="354">
        <v>74.652799999999999</v>
      </c>
      <c r="L33" s="44">
        <v>5</v>
      </c>
      <c r="M33" s="354">
        <v>2.767E-2</v>
      </c>
      <c r="N33" s="44">
        <v>0</v>
      </c>
      <c r="O33" s="354">
        <v>0</v>
      </c>
      <c r="P33" s="44">
        <v>0</v>
      </c>
      <c r="Q33" s="354">
        <v>0</v>
      </c>
      <c r="R33" s="44">
        <v>445</v>
      </c>
      <c r="S33" s="354">
        <v>2.46224</v>
      </c>
      <c r="T33" s="171">
        <v>18073</v>
      </c>
    </row>
    <row r="34" spans="1:20" ht="15" customHeight="1" x14ac:dyDescent="0.25">
      <c r="A34" s="418"/>
      <c r="B34" s="135" t="s">
        <v>133</v>
      </c>
      <c r="C34" s="135" t="s">
        <v>27</v>
      </c>
      <c r="D34" s="44">
        <v>3617</v>
      </c>
      <c r="E34" s="354">
        <v>10.81025</v>
      </c>
      <c r="F34" s="44">
        <v>291</v>
      </c>
      <c r="G34" s="354">
        <v>0.86972000000000005</v>
      </c>
      <c r="H34" s="44">
        <v>49</v>
      </c>
      <c r="I34" s="354">
        <v>0.14645</v>
      </c>
      <c r="J34" s="44">
        <v>26526</v>
      </c>
      <c r="K34" s="354">
        <v>79.279120000000006</v>
      </c>
      <c r="L34" s="44">
        <v>11</v>
      </c>
      <c r="M34" s="354">
        <v>3.288E-2</v>
      </c>
      <c r="N34" s="44">
        <v>3</v>
      </c>
      <c r="O34" s="354">
        <v>8.9700000000000005E-3</v>
      </c>
      <c r="P34" s="44">
        <v>0</v>
      </c>
      <c r="Q34" s="354">
        <v>0</v>
      </c>
      <c r="R34" s="44">
        <v>2962</v>
      </c>
      <c r="S34" s="354">
        <v>8.8526299999999996</v>
      </c>
      <c r="T34" s="171">
        <v>33459</v>
      </c>
    </row>
    <row r="35" spans="1:20" ht="15" customHeight="1" x14ac:dyDescent="0.25">
      <c r="A35" s="418"/>
      <c r="B35" s="135" t="s">
        <v>134</v>
      </c>
      <c r="C35" s="135" t="s">
        <v>28</v>
      </c>
      <c r="D35" s="44">
        <v>1111</v>
      </c>
      <c r="E35" s="354">
        <v>14.71133</v>
      </c>
      <c r="F35" s="44">
        <v>54</v>
      </c>
      <c r="G35" s="354">
        <v>0.71504000000000001</v>
      </c>
      <c r="H35" s="44">
        <v>15</v>
      </c>
      <c r="I35" s="354">
        <v>0.19861999999999999</v>
      </c>
      <c r="J35" s="44">
        <v>6355</v>
      </c>
      <c r="K35" s="354">
        <v>84.149889999999999</v>
      </c>
      <c r="L35" s="44">
        <v>5</v>
      </c>
      <c r="M35" s="354">
        <v>6.6210000000000005E-2</v>
      </c>
      <c r="N35" s="44">
        <v>0</v>
      </c>
      <c r="O35" s="354">
        <v>0</v>
      </c>
      <c r="P35" s="44">
        <v>0</v>
      </c>
      <c r="Q35" s="354">
        <v>0</v>
      </c>
      <c r="R35" s="44">
        <v>12</v>
      </c>
      <c r="S35" s="354">
        <v>0.15890000000000001</v>
      </c>
      <c r="T35" s="171">
        <v>7552</v>
      </c>
    </row>
    <row r="36" spans="1:20" ht="15" customHeight="1" x14ac:dyDescent="0.25">
      <c r="A36" s="418"/>
      <c r="B36" s="135" t="s">
        <v>135</v>
      </c>
      <c r="C36" s="135" t="s">
        <v>107</v>
      </c>
      <c r="D36" s="44">
        <v>9144</v>
      </c>
      <c r="E36" s="354">
        <v>25.10915</v>
      </c>
      <c r="F36" s="44">
        <v>565</v>
      </c>
      <c r="G36" s="354">
        <v>1.5514699999999999</v>
      </c>
      <c r="H36" s="44">
        <v>162</v>
      </c>
      <c r="I36" s="354">
        <v>0.44485000000000002</v>
      </c>
      <c r="J36" s="44">
        <v>25977</v>
      </c>
      <c r="K36" s="354">
        <v>71.332070000000002</v>
      </c>
      <c r="L36" s="44">
        <v>2</v>
      </c>
      <c r="M36" s="354">
        <v>5.4900000000000001E-3</v>
      </c>
      <c r="N36" s="44">
        <v>4</v>
      </c>
      <c r="O36" s="354">
        <v>1.098E-2</v>
      </c>
      <c r="P36" s="44">
        <v>0</v>
      </c>
      <c r="Q36" s="354">
        <v>0</v>
      </c>
      <c r="R36" s="44">
        <v>563</v>
      </c>
      <c r="S36" s="354">
        <v>1.5459799999999999</v>
      </c>
      <c r="T36" s="171">
        <v>36417</v>
      </c>
    </row>
    <row r="37" spans="1:20" ht="14.4" x14ac:dyDescent="0.3">
      <c r="A37" s="416" t="s">
        <v>333</v>
      </c>
      <c r="B37" s="417"/>
      <c r="C37" s="417"/>
      <c r="D37" s="293">
        <v>21355</v>
      </c>
      <c r="E37" s="364">
        <v>18.239820000000002</v>
      </c>
      <c r="F37" s="293">
        <v>1259</v>
      </c>
      <c r="G37" s="364">
        <v>1.07534</v>
      </c>
      <c r="H37" s="293">
        <v>408</v>
      </c>
      <c r="I37" s="364">
        <v>0.34848000000000001</v>
      </c>
      <c r="J37" s="293">
        <v>89876</v>
      </c>
      <c r="K37" s="364">
        <v>76.765259999999998</v>
      </c>
      <c r="L37" s="293">
        <v>31</v>
      </c>
      <c r="M37" s="364">
        <v>2.648E-2</v>
      </c>
      <c r="N37" s="293">
        <v>10</v>
      </c>
      <c r="O37" s="364">
        <v>8.5400000000000007E-3</v>
      </c>
      <c r="P37" s="293">
        <v>0</v>
      </c>
      <c r="Q37" s="364">
        <v>0</v>
      </c>
      <c r="R37" s="293">
        <v>4140</v>
      </c>
      <c r="S37" s="364">
        <v>3.53607</v>
      </c>
      <c r="T37" s="296">
        <v>117079</v>
      </c>
    </row>
    <row r="38" spans="1:20" ht="15" customHeight="1" x14ac:dyDescent="0.25">
      <c r="A38" s="418" t="s">
        <v>334</v>
      </c>
      <c r="B38" s="135" t="s">
        <v>136</v>
      </c>
      <c r="C38" s="135" t="s">
        <v>23</v>
      </c>
      <c r="D38" s="44">
        <v>5957</v>
      </c>
      <c r="E38" s="354">
        <v>19.164200000000001</v>
      </c>
      <c r="F38" s="44">
        <v>115</v>
      </c>
      <c r="G38" s="354">
        <v>0.36997000000000002</v>
      </c>
      <c r="H38" s="44">
        <v>79</v>
      </c>
      <c r="I38" s="354">
        <v>0.25414999999999999</v>
      </c>
      <c r="J38" s="44">
        <v>22669</v>
      </c>
      <c r="K38" s="354">
        <v>72.928190000000001</v>
      </c>
      <c r="L38" s="44">
        <v>0</v>
      </c>
      <c r="M38" s="354">
        <v>0</v>
      </c>
      <c r="N38" s="44">
        <v>18</v>
      </c>
      <c r="O38" s="354">
        <v>5.7910000000000003E-2</v>
      </c>
      <c r="P38" s="44">
        <v>0</v>
      </c>
      <c r="Q38" s="354">
        <v>0</v>
      </c>
      <c r="R38" s="44">
        <v>2246</v>
      </c>
      <c r="S38" s="354">
        <v>7.2255799999999999</v>
      </c>
      <c r="T38" s="171">
        <v>31084</v>
      </c>
    </row>
    <row r="39" spans="1:20" ht="15" customHeight="1" x14ac:dyDescent="0.25">
      <c r="A39" s="418"/>
      <c r="B39" s="135" t="s">
        <v>137</v>
      </c>
      <c r="C39" s="135" t="s">
        <v>26</v>
      </c>
      <c r="D39" s="44">
        <v>6084</v>
      </c>
      <c r="E39" s="354">
        <v>25.280480000000001</v>
      </c>
      <c r="F39" s="44">
        <v>205</v>
      </c>
      <c r="G39" s="354">
        <v>0.85182000000000002</v>
      </c>
      <c r="H39" s="44">
        <v>95</v>
      </c>
      <c r="I39" s="354">
        <v>0.39474999999999999</v>
      </c>
      <c r="J39" s="44">
        <v>16791</v>
      </c>
      <c r="K39" s="354">
        <v>69.770629999999997</v>
      </c>
      <c r="L39" s="44">
        <v>1</v>
      </c>
      <c r="M39" s="354">
        <v>4.1599999999999996E-3</v>
      </c>
      <c r="N39" s="44">
        <v>5</v>
      </c>
      <c r="O39" s="354">
        <v>2.078E-2</v>
      </c>
      <c r="P39" s="44">
        <v>1</v>
      </c>
      <c r="Q39" s="354">
        <v>4.1599999999999996E-3</v>
      </c>
      <c r="R39" s="44">
        <v>884</v>
      </c>
      <c r="S39" s="354">
        <v>3.6732300000000002</v>
      </c>
      <c r="T39" s="171">
        <v>24066</v>
      </c>
    </row>
    <row r="40" spans="1:20" ht="15" customHeight="1" x14ac:dyDescent="0.25">
      <c r="A40" s="418"/>
      <c r="B40" s="135" t="s">
        <v>138</v>
      </c>
      <c r="C40" s="135" t="s">
        <v>200</v>
      </c>
      <c r="D40" s="44">
        <v>3425</v>
      </c>
      <c r="E40" s="354">
        <v>12.6021</v>
      </c>
      <c r="F40" s="44">
        <v>85</v>
      </c>
      <c r="G40" s="354">
        <v>0.31274999999999997</v>
      </c>
      <c r="H40" s="44">
        <v>69</v>
      </c>
      <c r="I40" s="354">
        <v>0.25387999999999999</v>
      </c>
      <c r="J40" s="44">
        <v>20391</v>
      </c>
      <c r="K40" s="354">
        <v>75.027600000000007</v>
      </c>
      <c r="L40" s="44">
        <v>1</v>
      </c>
      <c r="M40" s="354">
        <v>3.6800000000000001E-3</v>
      </c>
      <c r="N40" s="44">
        <v>10</v>
      </c>
      <c r="O40" s="354">
        <v>3.6790000000000003E-2</v>
      </c>
      <c r="P40" s="44">
        <v>0</v>
      </c>
      <c r="Q40" s="354">
        <v>0</v>
      </c>
      <c r="R40" s="44">
        <v>3197</v>
      </c>
      <c r="S40" s="354">
        <v>11.76319</v>
      </c>
      <c r="T40" s="171">
        <v>27178</v>
      </c>
    </row>
    <row r="41" spans="1:20" ht="15" customHeight="1" x14ac:dyDescent="0.25">
      <c r="A41" s="418"/>
      <c r="B41" s="135" t="s">
        <v>139</v>
      </c>
      <c r="C41" s="135" t="s">
        <v>19</v>
      </c>
      <c r="D41" s="44">
        <v>4446</v>
      </c>
      <c r="E41" s="354">
        <v>20.550979999999999</v>
      </c>
      <c r="F41" s="44">
        <v>4</v>
      </c>
      <c r="G41" s="354">
        <v>1.8489999999999999E-2</v>
      </c>
      <c r="H41" s="44">
        <v>96</v>
      </c>
      <c r="I41" s="354">
        <v>0.44374999999999998</v>
      </c>
      <c r="J41" s="44">
        <v>17036</v>
      </c>
      <c r="K41" s="354">
        <v>78.746420000000001</v>
      </c>
      <c r="L41" s="44">
        <v>0</v>
      </c>
      <c r="M41" s="354">
        <v>0</v>
      </c>
      <c r="N41" s="44">
        <v>28</v>
      </c>
      <c r="O41" s="354">
        <v>0.12942999999999999</v>
      </c>
      <c r="P41" s="44">
        <v>0</v>
      </c>
      <c r="Q41" s="354">
        <v>0</v>
      </c>
      <c r="R41" s="44">
        <v>24</v>
      </c>
      <c r="S41" s="354">
        <v>0.11094</v>
      </c>
      <c r="T41" s="171">
        <v>21634</v>
      </c>
    </row>
    <row r="42" spans="1:20" ht="15" customHeight="1" x14ac:dyDescent="0.25">
      <c r="A42" s="418"/>
      <c r="B42" s="135" t="s">
        <v>389</v>
      </c>
      <c r="C42" s="135" t="s">
        <v>388</v>
      </c>
      <c r="D42" s="44">
        <v>6977</v>
      </c>
      <c r="E42" s="354">
        <v>17.40334</v>
      </c>
      <c r="F42" s="44">
        <v>70</v>
      </c>
      <c r="G42" s="354">
        <v>0.17460999999999999</v>
      </c>
      <c r="H42" s="44">
        <v>150</v>
      </c>
      <c r="I42" s="354">
        <v>0.37415999999999999</v>
      </c>
      <c r="J42" s="44">
        <v>27246</v>
      </c>
      <c r="K42" s="354">
        <v>67.962090000000003</v>
      </c>
      <c r="L42" s="44">
        <v>6</v>
      </c>
      <c r="M42" s="354">
        <v>1.4970000000000001E-2</v>
      </c>
      <c r="N42" s="44">
        <v>10</v>
      </c>
      <c r="O42" s="354">
        <v>2.494E-2</v>
      </c>
      <c r="P42" s="44">
        <v>1</v>
      </c>
      <c r="Q42" s="354">
        <v>2.49E-3</v>
      </c>
      <c r="R42" s="44">
        <v>5630</v>
      </c>
      <c r="S42" s="354">
        <v>14.0434</v>
      </c>
      <c r="T42" s="171">
        <v>40090</v>
      </c>
    </row>
    <row r="43" spans="1:20" ht="14.4" x14ac:dyDescent="0.3">
      <c r="A43" s="416" t="s">
        <v>335</v>
      </c>
      <c r="B43" s="417"/>
      <c r="C43" s="417"/>
      <c r="D43" s="293">
        <v>26889</v>
      </c>
      <c r="E43" s="364">
        <v>18.666180000000001</v>
      </c>
      <c r="F43" s="293">
        <v>479</v>
      </c>
      <c r="G43" s="364">
        <v>0.33251999999999998</v>
      </c>
      <c r="H43" s="293">
        <v>489</v>
      </c>
      <c r="I43" s="364">
        <v>0.33945999999999998</v>
      </c>
      <c r="J43" s="293">
        <v>104133</v>
      </c>
      <c r="K43" s="364">
        <v>72.288480000000007</v>
      </c>
      <c r="L43" s="293">
        <v>8</v>
      </c>
      <c r="M43" s="364">
        <v>5.5500000000000002E-3</v>
      </c>
      <c r="N43" s="293">
        <v>71</v>
      </c>
      <c r="O43" s="364">
        <v>4.929E-2</v>
      </c>
      <c r="P43" s="293">
        <v>2</v>
      </c>
      <c r="Q43" s="364">
        <v>1.39E-3</v>
      </c>
      <c r="R43" s="293">
        <v>11981</v>
      </c>
      <c r="S43" s="364">
        <v>8.3171400000000002</v>
      </c>
      <c r="T43" s="296">
        <v>144052</v>
      </c>
    </row>
    <row r="44" spans="1:20" ht="15" customHeight="1" x14ac:dyDescent="0.25">
      <c r="A44" s="418" t="s">
        <v>10</v>
      </c>
      <c r="B44" s="135" t="s">
        <v>140</v>
      </c>
      <c r="C44" s="135" t="s">
        <v>17</v>
      </c>
      <c r="D44" s="44">
        <v>262</v>
      </c>
      <c r="E44" s="354">
        <v>4.2054600000000004</v>
      </c>
      <c r="F44" s="44">
        <v>55</v>
      </c>
      <c r="G44" s="354">
        <v>0.88283</v>
      </c>
      <c r="H44" s="44">
        <v>62</v>
      </c>
      <c r="I44" s="354">
        <v>0.99517999999999995</v>
      </c>
      <c r="J44" s="44">
        <v>5612</v>
      </c>
      <c r="K44" s="354">
        <v>90.080259999999996</v>
      </c>
      <c r="L44" s="44">
        <v>1</v>
      </c>
      <c r="M44" s="354">
        <v>1.6049999999999998E-2</v>
      </c>
      <c r="N44" s="44">
        <v>0</v>
      </c>
      <c r="O44" s="354">
        <v>0</v>
      </c>
      <c r="P44" s="44">
        <v>0</v>
      </c>
      <c r="Q44" s="354">
        <v>0</v>
      </c>
      <c r="R44" s="44">
        <v>238</v>
      </c>
      <c r="S44" s="354">
        <v>3.8202199999999999</v>
      </c>
      <c r="T44" s="171">
        <v>6230</v>
      </c>
    </row>
    <row r="45" spans="1:20" ht="15" customHeight="1" x14ac:dyDescent="0.25">
      <c r="A45" s="418"/>
      <c r="B45" s="135" t="s">
        <v>141</v>
      </c>
      <c r="C45" s="135" t="s">
        <v>18</v>
      </c>
      <c r="D45" s="44">
        <v>2837</v>
      </c>
      <c r="E45" s="354">
        <v>18.33991</v>
      </c>
      <c r="F45" s="44">
        <v>37</v>
      </c>
      <c r="G45" s="354">
        <v>0.23919000000000001</v>
      </c>
      <c r="H45" s="44">
        <v>26</v>
      </c>
      <c r="I45" s="354">
        <v>0.16808000000000001</v>
      </c>
      <c r="J45" s="44">
        <v>12115</v>
      </c>
      <c r="K45" s="354">
        <v>78.317930000000004</v>
      </c>
      <c r="L45" s="44">
        <v>5</v>
      </c>
      <c r="M45" s="354">
        <v>3.2320000000000002E-2</v>
      </c>
      <c r="N45" s="44">
        <v>2</v>
      </c>
      <c r="O45" s="354">
        <v>1.2930000000000001E-2</v>
      </c>
      <c r="P45" s="44">
        <v>0</v>
      </c>
      <c r="Q45" s="354">
        <v>0</v>
      </c>
      <c r="R45" s="44">
        <v>447</v>
      </c>
      <c r="S45" s="354">
        <v>2.8896500000000001</v>
      </c>
      <c r="T45" s="171">
        <v>15469</v>
      </c>
    </row>
    <row r="46" spans="1:20" ht="15" customHeight="1" x14ac:dyDescent="0.25">
      <c r="A46" s="418"/>
      <c r="B46" s="135" t="s">
        <v>142</v>
      </c>
      <c r="C46" s="135" t="s">
        <v>20</v>
      </c>
      <c r="D46" s="44">
        <v>1532</v>
      </c>
      <c r="E46" s="354">
        <v>8.8729300000000002</v>
      </c>
      <c r="F46" s="44">
        <v>95</v>
      </c>
      <c r="G46" s="354">
        <v>0.55020999999999998</v>
      </c>
      <c r="H46" s="44">
        <v>55</v>
      </c>
      <c r="I46" s="354">
        <v>0.31855</v>
      </c>
      <c r="J46" s="44">
        <v>15466</v>
      </c>
      <c r="K46" s="354">
        <v>89.574889999999996</v>
      </c>
      <c r="L46" s="44">
        <v>4</v>
      </c>
      <c r="M46" s="354">
        <v>2.317E-2</v>
      </c>
      <c r="N46" s="44">
        <v>10</v>
      </c>
      <c r="O46" s="354">
        <v>5.7919999999999999E-2</v>
      </c>
      <c r="P46" s="44">
        <v>0</v>
      </c>
      <c r="Q46" s="354">
        <v>0</v>
      </c>
      <c r="R46" s="44">
        <v>104</v>
      </c>
      <c r="S46" s="354">
        <v>0.60233999999999999</v>
      </c>
      <c r="T46" s="171">
        <v>17266</v>
      </c>
    </row>
    <row r="47" spans="1:20" ht="15" customHeight="1" x14ac:dyDescent="0.25">
      <c r="A47" s="418"/>
      <c r="B47" s="135" t="s">
        <v>143</v>
      </c>
      <c r="C47" s="135" t="s">
        <v>46</v>
      </c>
      <c r="D47" s="44">
        <v>12201</v>
      </c>
      <c r="E47" s="354">
        <v>26.14481</v>
      </c>
      <c r="F47" s="44">
        <v>497</v>
      </c>
      <c r="G47" s="354">
        <v>1.0649900000000001</v>
      </c>
      <c r="H47" s="44">
        <v>433</v>
      </c>
      <c r="I47" s="354">
        <v>0.92784999999999995</v>
      </c>
      <c r="J47" s="44">
        <v>30358</v>
      </c>
      <c r="K47" s="354">
        <v>65.052390000000003</v>
      </c>
      <c r="L47" s="44">
        <v>132</v>
      </c>
      <c r="M47" s="354">
        <v>0.28286</v>
      </c>
      <c r="N47" s="44">
        <v>70</v>
      </c>
      <c r="O47" s="354">
        <v>0.15</v>
      </c>
      <c r="P47" s="44">
        <v>0</v>
      </c>
      <c r="Q47" s="354">
        <v>0</v>
      </c>
      <c r="R47" s="44">
        <v>2976</v>
      </c>
      <c r="S47" s="354">
        <v>6.3771000000000004</v>
      </c>
      <c r="T47" s="171">
        <v>46667</v>
      </c>
    </row>
    <row r="48" spans="1:20" ht="14.4" x14ac:dyDescent="0.3">
      <c r="A48" s="416" t="s">
        <v>159</v>
      </c>
      <c r="B48" s="417"/>
      <c r="C48" s="417"/>
      <c r="D48" s="293">
        <v>16832</v>
      </c>
      <c r="E48" s="364">
        <v>19.656199999999998</v>
      </c>
      <c r="F48" s="293">
        <v>684</v>
      </c>
      <c r="G48" s="364">
        <v>0.79876999999999998</v>
      </c>
      <c r="H48" s="293">
        <v>576</v>
      </c>
      <c r="I48" s="364">
        <v>0.67264999999999997</v>
      </c>
      <c r="J48" s="293">
        <v>63551</v>
      </c>
      <c r="K48" s="364">
        <v>74.214079999999996</v>
      </c>
      <c r="L48" s="293">
        <v>142</v>
      </c>
      <c r="M48" s="364">
        <v>0.16583000000000001</v>
      </c>
      <c r="N48" s="293">
        <v>82</v>
      </c>
      <c r="O48" s="364">
        <v>9.5759999999999998E-2</v>
      </c>
      <c r="P48" s="293">
        <v>0</v>
      </c>
      <c r="Q48" s="364">
        <v>0</v>
      </c>
      <c r="R48" s="293">
        <v>3765</v>
      </c>
      <c r="S48" s="364">
        <v>4.3967200000000002</v>
      </c>
      <c r="T48" s="296">
        <v>85632</v>
      </c>
    </row>
    <row r="49" spans="1:20" ht="15" customHeight="1" x14ac:dyDescent="0.25">
      <c r="A49" s="292" t="s">
        <v>14</v>
      </c>
      <c r="B49" s="338" t="s">
        <v>390</v>
      </c>
      <c r="C49" s="135" t="s">
        <v>21</v>
      </c>
      <c r="D49" s="44">
        <v>8925</v>
      </c>
      <c r="E49" s="354">
        <v>24.936440000000001</v>
      </c>
      <c r="F49" s="44">
        <v>183</v>
      </c>
      <c r="G49" s="354">
        <v>0.51129999999999998</v>
      </c>
      <c r="H49" s="44">
        <v>104</v>
      </c>
      <c r="I49" s="354">
        <v>0.29058</v>
      </c>
      <c r="J49" s="44">
        <v>26126</v>
      </c>
      <c r="K49" s="354">
        <v>72.995999999999995</v>
      </c>
      <c r="L49" s="44">
        <v>11</v>
      </c>
      <c r="M49" s="354">
        <v>3.073E-2</v>
      </c>
      <c r="N49" s="44">
        <v>9</v>
      </c>
      <c r="O49" s="354">
        <v>2.5149999999999999E-2</v>
      </c>
      <c r="P49" s="44">
        <v>0</v>
      </c>
      <c r="Q49" s="354">
        <v>0</v>
      </c>
      <c r="R49" s="44">
        <v>433</v>
      </c>
      <c r="S49" s="354">
        <v>1.2098</v>
      </c>
      <c r="T49" s="171">
        <v>35791</v>
      </c>
    </row>
    <row r="50" spans="1:20" ht="14.4" x14ac:dyDescent="0.3">
      <c r="A50" s="416" t="s">
        <v>160</v>
      </c>
      <c r="B50" s="417"/>
      <c r="C50" s="417"/>
      <c r="D50" s="293">
        <v>8925</v>
      </c>
      <c r="E50" s="364">
        <v>24.936440000000001</v>
      </c>
      <c r="F50" s="293">
        <v>183</v>
      </c>
      <c r="G50" s="364">
        <v>0.51129999999999998</v>
      </c>
      <c r="H50" s="293">
        <v>104</v>
      </c>
      <c r="I50" s="364">
        <v>0.29058</v>
      </c>
      <c r="J50" s="293">
        <v>26126</v>
      </c>
      <c r="K50" s="364">
        <v>72.995999999999995</v>
      </c>
      <c r="L50" s="293">
        <v>11</v>
      </c>
      <c r="M50" s="364">
        <v>3.073E-2</v>
      </c>
      <c r="N50" s="293">
        <v>9</v>
      </c>
      <c r="O50" s="364">
        <v>2.5149999999999999E-2</v>
      </c>
      <c r="P50" s="293">
        <v>0</v>
      </c>
      <c r="Q50" s="364">
        <v>0</v>
      </c>
      <c r="R50" s="293">
        <v>433</v>
      </c>
      <c r="S50" s="364">
        <v>1.2098</v>
      </c>
      <c r="T50" s="296">
        <v>35791</v>
      </c>
    </row>
    <row r="51" spans="1:20" ht="15" customHeight="1" x14ac:dyDescent="0.25">
      <c r="A51" s="418" t="s">
        <v>8</v>
      </c>
      <c r="B51" s="135" t="s">
        <v>391</v>
      </c>
      <c r="C51" s="135" t="s">
        <v>60</v>
      </c>
      <c r="D51" s="44">
        <v>13764</v>
      </c>
      <c r="E51" s="354">
        <v>24.370550000000001</v>
      </c>
      <c r="F51" s="44">
        <v>803</v>
      </c>
      <c r="G51" s="354">
        <v>1.4217900000000001</v>
      </c>
      <c r="H51" s="44">
        <v>456</v>
      </c>
      <c r="I51" s="354">
        <v>0.80739000000000005</v>
      </c>
      <c r="J51" s="44">
        <v>41031</v>
      </c>
      <c r="K51" s="354">
        <v>72.649529999999999</v>
      </c>
      <c r="L51" s="44">
        <v>131</v>
      </c>
      <c r="M51" s="354">
        <v>0.23194999999999999</v>
      </c>
      <c r="N51" s="44">
        <v>31</v>
      </c>
      <c r="O51" s="354">
        <v>5.4890000000000001E-2</v>
      </c>
      <c r="P51" s="44">
        <v>0</v>
      </c>
      <c r="Q51" s="354">
        <v>0</v>
      </c>
      <c r="R51" s="44">
        <v>262</v>
      </c>
      <c r="S51" s="354">
        <v>0.46389999999999998</v>
      </c>
      <c r="T51" s="171">
        <v>56478</v>
      </c>
    </row>
    <row r="52" spans="1:20" ht="15" customHeight="1" x14ac:dyDescent="0.25">
      <c r="A52" s="418"/>
      <c r="B52" s="135" t="s">
        <v>144</v>
      </c>
      <c r="C52" s="135" t="s">
        <v>38</v>
      </c>
      <c r="D52" s="44">
        <v>6211</v>
      </c>
      <c r="E52" s="354">
        <v>19.069109999999998</v>
      </c>
      <c r="F52" s="44">
        <v>251</v>
      </c>
      <c r="G52" s="354">
        <v>0.77061999999999997</v>
      </c>
      <c r="H52" s="44">
        <v>55</v>
      </c>
      <c r="I52" s="354">
        <v>0.16886000000000001</v>
      </c>
      <c r="J52" s="44">
        <v>25962</v>
      </c>
      <c r="K52" s="354">
        <v>79.708939999999998</v>
      </c>
      <c r="L52" s="44">
        <v>1</v>
      </c>
      <c r="M52" s="354">
        <v>3.0699999999999998E-3</v>
      </c>
      <c r="N52" s="44">
        <v>5</v>
      </c>
      <c r="O52" s="354">
        <v>1.5350000000000001E-2</v>
      </c>
      <c r="P52" s="44">
        <v>0</v>
      </c>
      <c r="Q52" s="354">
        <v>0</v>
      </c>
      <c r="R52" s="44">
        <v>86</v>
      </c>
      <c r="S52" s="354">
        <v>0.26404</v>
      </c>
      <c r="T52" s="171">
        <v>32571</v>
      </c>
    </row>
    <row r="53" spans="1:20" ht="15" customHeight="1" x14ac:dyDescent="0.25">
      <c r="A53" s="418"/>
      <c r="B53" s="135" t="s">
        <v>145</v>
      </c>
      <c r="C53" s="135" t="s">
        <v>39</v>
      </c>
      <c r="D53" s="44">
        <v>1287</v>
      </c>
      <c r="E53" s="354">
        <v>5.8563900000000002</v>
      </c>
      <c r="F53" s="44">
        <v>185</v>
      </c>
      <c r="G53" s="354">
        <v>0.84182999999999997</v>
      </c>
      <c r="H53" s="44">
        <v>23</v>
      </c>
      <c r="I53" s="354">
        <v>0.10466</v>
      </c>
      <c r="J53" s="44">
        <v>19890</v>
      </c>
      <c r="K53" s="354">
        <v>90.507829999999998</v>
      </c>
      <c r="L53" s="44">
        <v>1</v>
      </c>
      <c r="M53" s="354">
        <v>4.5500000000000002E-3</v>
      </c>
      <c r="N53" s="44">
        <v>0</v>
      </c>
      <c r="O53" s="354">
        <v>0</v>
      </c>
      <c r="P53" s="44">
        <v>0</v>
      </c>
      <c r="Q53" s="354">
        <v>0</v>
      </c>
      <c r="R53" s="44">
        <v>590</v>
      </c>
      <c r="S53" s="354">
        <v>2.6847500000000002</v>
      </c>
      <c r="T53" s="171">
        <v>21976</v>
      </c>
    </row>
    <row r="54" spans="1:20" ht="15" customHeight="1" x14ac:dyDescent="0.25">
      <c r="A54" s="418"/>
      <c r="B54" s="135" t="s">
        <v>392</v>
      </c>
      <c r="C54" s="135" t="s">
        <v>40</v>
      </c>
      <c r="D54" s="44">
        <v>6182</v>
      </c>
      <c r="E54" s="354">
        <v>15.86633</v>
      </c>
      <c r="F54" s="44">
        <v>1300</v>
      </c>
      <c r="G54" s="354">
        <v>3.3365</v>
      </c>
      <c r="H54" s="44">
        <v>125</v>
      </c>
      <c r="I54" s="354">
        <v>0.32081999999999999</v>
      </c>
      <c r="J54" s="44">
        <v>28086</v>
      </c>
      <c r="K54" s="354">
        <v>72.083770000000001</v>
      </c>
      <c r="L54" s="44">
        <v>5</v>
      </c>
      <c r="M54" s="354">
        <v>1.2829999999999999E-2</v>
      </c>
      <c r="N54" s="44">
        <v>0</v>
      </c>
      <c r="O54" s="354">
        <v>0</v>
      </c>
      <c r="P54" s="44">
        <v>3</v>
      </c>
      <c r="Q54" s="354">
        <v>7.7000000000000002E-3</v>
      </c>
      <c r="R54" s="44">
        <v>3262</v>
      </c>
      <c r="S54" s="354">
        <v>8.3720499999999998</v>
      </c>
      <c r="T54" s="171">
        <v>38963</v>
      </c>
    </row>
    <row r="55" spans="1:20" ht="15" customHeight="1" x14ac:dyDescent="0.25">
      <c r="A55" s="418"/>
      <c r="B55" s="135" t="s">
        <v>393</v>
      </c>
      <c r="C55" s="135" t="s">
        <v>41</v>
      </c>
      <c r="D55" s="44">
        <v>310</v>
      </c>
      <c r="E55" s="354">
        <v>1.6160099999999999</v>
      </c>
      <c r="F55" s="44">
        <v>53</v>
      </c>
      <c r="G55" s="354">
        <v>0.27628999999999998</v>
      </c>
      <c r="H55" s="44">
        <v>305</v>
      </c>
      <c r="I55" s="354">
        <v>1.58995</v>
      </c>
      <c r="J55" s="44">
        <v>18514</v>
      </c>
      <c r="K55" s="354">
        <v>96.512540000000001</v>
      </c>
      <c r="L55" s="44">
        <v>0</v>
      </c>
      <c r="M55" s="354">
        <v>0</v>
      </c>
      <c r="N55" s="44">
        <v>0</v>
      </c>
      <c r="O55" s="354">
        <v>0</v>
      </c>
      <c r="P55" s="44">
        <v>1</v>
      </c>
      <c r="Q55" s="354">
        <v>5.2100000000000002E-3</v>
      </c>
      <c r="R55" s="44">
        <v>0</v>
      </c>
      <c r="S55" s="354">
        <v>0</v>
      </c>
      <c r="T55" s="171">
        <v>19183</v>
      </c>
    </row>
    <row r="56" spans="1:20" ht="15" customHeight="1" x14ac:dyDescent="0.25">
      <c r="A56" s="418"/>
      <c r="B56" s="135" t="s">
        <v>146</v>
      </c>
      <c r="C56" s="135" t="s">
        <v>42</v>
      </c>
      <c r="D56" s="44">
        <v>4454</v>
      </c>
      <c r="E56" s="354">
        <v>10.744440000000001</v>
      </c>
      <c r="F56" s="44">
        <v>47</v>
      </c>
      <c r="G56" s="354">
        <v>0.11337999999999999</v>
      </c>
      <c r="H56" s="44">
        <v>83</v>
      </c>
      <c r="I56" s="354">
        <v>0.20022000000000001</v>
      </c>
      <c r="J56" s="44">
        <v>31201</v>
      </c>
      <c r="K56" s="354">
        <v>75.266559999999998</v>
      </c>
      <c r="L56" s="44">
        <v>2</v>
      </c>
      <c r="M56" s="354">
        <v>4.8199999999999996E-3</v>
      </c>
      <c r="N56" s="44">
        <v>10</v>
      </c>
      <c r="O56" s="354">
        <v>2.4119999999999999E-2</v>
      </c>
      <c r="P56" s="44">
        <v>0</v>
      </c>
      <c r="Q56" s="354">
        <v>0</v>
      </c>
      <c r="R56" s="44">
        <v>5657</v>
      </c>
      <c r="S56" s="354">
        <v>13.64645</v>
      </c>
      <c r="T56" s="171">
        <v>41454</v>
      </c>
    </row>
    <row r="57" spans="1:20" ht="14.4" x14ac:dyDescent="0.3">
      <c r="A57" s="416" t="s">
        <v>161</v>
      </c>
      <c r="B57" s="417"/>
      <c r="C57" s="417"/>
      <c r="D57" s="293">
        <v>32208</v>
      </c>
      <c r="E57" s="364">
        <v>15.29163</v>
      </c>
      <c r="F57" s="293">
        <v>2639</v>
      </c>
      <c r="G57" s="364">
        <v>1.2529399999999999</v>
      </c>
      <c r="H57" s="293">
        <v>1047</v>
      </c>
      <c r="I57" s="364">
        <v>0.49708999999999998</v>
      </c>
      <c r="J57" s="293">
        <v>164684</v>
      </c>
      <c r="K57" s="364">
        <v>78.188249999999996</v>
      </c>
      <c r="L57" s="293">
        <v>140</v>
      </c>
      <c r="M57" s="364">
        <v>6.6470000000000001E-2</v>
      </c>
      <c r="N57" s="293">
        <v>46</v>
      </c>
      <c r="O57" s="364">
        <v>2.1839999999999998E-2</v>
      </c>
      <c r="P57" s="293">
        <v>4</v>
      </c>
      <c r="Q57" s="364">
        <v>1.9E-3</v>
      </c>
      <c r="R57" s="293">
        <v>9857</v>
      </c>
      <c r="S57" s="364">
        <v>4.6798799999999998</v>
      </c>
      <c r="T57" s="296">
        <v>210625</v>
      </c>
    </row>
    <row r="58" spans="1:20" ht="15" customHeight="1" x14ac:dyDescent="0.25">
      <c r="A58" s="418" t="s">
        <v>9</v>
      </c>
      <c r="B58" s="135" t="s">
        <v>394</v>
      </c>
      <c r="C58" s="135" t="s">
        <v>297</v>
      </c>
      <c r="D58" s="44">
        <v>10333</v>
      </c>
      <c r="E58" s="354">
        <v>21.486799999999999</v>
      </c>
      <c r="F58" s="44">
        <v>274</v>
      </c>
      <c r="G58" s="354">
        <v>0.56977</v>
      </c>
      <c r="H58" s="44">
        <v>581</v>
      </c>
      <c r="I58" s="354">
        <v>1.2081500000000001</v>
      </c>
      <c r="J58" s="44">
        <v>34317</v>
      </c>
      <c r="K58" s="354">
        <v>71.359949999999998</v>
      </c>
      <c r="L58" s="44">
        <v>12</v>
      </c>
      <c r="M58" s="354">
        <v>2.495E-2</v>
      </c>
      <c r="N58" s="44">
        <v>5</v>
      </c>
      <c r="O58" s="354">
        <v>1.04E-2</v>
      </c>
      <c r="P58" s="44">
        <v>0</v>
      </c>
      <c r="Q58" s="354">
        <v>0</v>
      </c>
      <c r="R58" s="44">
        <v>2568</v>
      </c>
      <c r="S58" s="354">
        <v>5.3399900000000002</v>
      </c>
      <c r="T58" s="171">
        <v>48090</v>
      </c>
    </row>
    <row r="59" spans="1:20" ht="15" customHeight="1" x14ac:dyDescent="0.25">
      <c r="A59" s="418"/>
      <c r="B59" s="135" t="s">
        <v>395</v>
      </c>
      <c r="C59" s="135" t="s">
        <v>43</v>
      </c>
      <c r="D59" s="44">
        <v>1925</v>
      </c>
      <c r="E59" s="354">
        <v>6.8620099999999997</v>
      </c>
      <c r="F59" s="44">
        <v>38</v>
      </c>
      <c r="G59" s="354">
        <v>0.13546</v>
      </c>
      <c r="H59" s="44">
        <v>51</v>
      </c>
      <c r="I59" s="354">
        <v>0.18179999999999999</v>
      </c>
      <c r="J59" s="44">
        <v>22103</v>
      </c>
      <c r="K59" s="354">
        <v>78.790149999999997</v>
      </c>
      <c r="L59" s="44">
        <v>0</v>
      </c>
      <c r="M59" s="354">
        <v>0</v>
      </c>
      <c r="N59" s="44">
        <v>5</v>
      </c>
      <c r="O59" s="354">
        <v>1.7819999999999999E-2</v>
      </c>
      <c r="P59" s="44">
        <v>0</v>
      </c>
      <c r="Q59" s="354">
        <v>0</v>
      </c>
      <c r="R59" s="44">
        <v>3931</v>
      </c>
      <c r="S59" s="354">
        <v>14.01276</v>
      </c>
      <c r="T59" s="171">
        <v>28053</v>
      </c>
    </row>
    <row r="60" spans="1:20" ht="15" customHeight="1" x14ac:dyDescent="0.25">
      <c r="A60" s="418"/>
      <c r="B60" s="135" t="s">
        <v>147</v>
      </c>
      <c r="C60" s="135" t="s">
        <v>44</v>
      </c>
      <c r="D60" s="44">
        <v>4330</v>
      </c>
      <c r="E60" s="354">
        <v>14.036110000000001</v>
      </c>
      <c r="F60" s="44">
        <v>126</v>
      </c>
      <c r="G60" s="354">
        <v>0.40844000000000003</v>
      </c>
      <c r="H60" s="44">
        <v>158</v>
      </c>
      <c r="I60" s="354">
        <v>0.51217000000000001</v>
      </c>
      <c r="J60" s="44">
        <v>26165</v>
      </c>
      <c r="K60" s="354">
        <v>84.816360000000003</v>
      </c>
      <c r="L60" s="44">
        <v>2</v>
      </c>
      <c r="M60" s="354">
        <v>6.4799999999999996E-3</v>
      </c>
      <c r="N60" s="44">
        <v>1</v>
      </c>
      <c r="O60" s="354">
        <v>3.2399999999999998E-3</v>
      </c>
      <c r="P60" s="44">
        <v>3</v>
      </c>
      <c r="Q60" s="354">
        <v>9.7199999999999995E-3</v>
      </c>
      <c r="R60" s="44">
        <v>64</v>
      </c>
      <c r="S60" s="354">
        <v>0.20746000000000001</v>
      </c>
      <c r="T60" s="171">
        <v>30849</v>
      </c>
    </row>
    <row r="61" spans="1:20" ht="15" customHeight="1" x14ac:dyDescent="0.25">
      <c r="A61" s="418"/>
      <c r="B61" s="135" t="s">
        <v>148</v>
      </c>
      <c r="C61" s="135" t="s">
        <v>202</v>
      </c>
      <c r="D61" s="44">
        <v>6285</v>
      </c>
      <c r="E61" s="354">
        <v>14.4413</v>
      </c>
      <c r="F61" s="44">
        <v>176</v>
      </c>
      <c r="G61" s="354">
        <v>0.40439999999999998</v>
      </c>
      <c r="H61" s="44">
        <v>227</v>
      </c>
      <c r="I61" s="354">
        <v>0.52159</v>
      </c>
      <c r="J61" s="44">
        <v>36327</v>
      </c>
      <c r="K61" s="354">
        <v>83.470050000000001</v>
      </c>
      <c r="L61" s="44">
        <v>7</v>
      </c>
      <c r="M61" s="354">
        <v>1.6080000000000001E-2</v>
      </c>
      <c r="N61" s="44">
        <v>6</v>
      </c>
      <c r="O61" s="354">
        <v>1.379E-2</v>
      </c>
      <c r="P61" s="44">
        <v>25</v>
      </c>
      <c r="Q61" s="354">
        <v>5.7439999999999998E-2</v>
      </c>
      <c r="R61" s="44">
        <v>468</v>
      </c>
      <c r="S61" s="354">
        <v>1.07534</v>
      </c>
      <c r="T61" s="171">
        <v>43521</v>
      </c>
    </row>
    <row r="62" spans="1:20" ht="14.4" x14ac:dyDescent="0.3">
      <c r="A62" s="416" t="s">
        <v>162</v>
      </c>
      <c r="B62" s="417"/>
      <c r="C62" s="417"/>
      <c r="D62" s="293">
        <v>22873</v>
      </c>
      <c r="E62" s="364">
        <v>15.19669</v>
      </c>
      <c r="F62" s="293">
        <v>614</v>
      </c>
      <c r="G62" s="364">
        <v>0.40794000000000002</v>
      </c>
      <c r="H62" s="293">
        <v>1017</v>
      </c>
      <c r="I62" s="364">
        <v>0.67569000000000001</v>
      </c>
      <c r="J62" s="293">
        <v>118912</v>
      </c>
      <c r="K62" s="364">
        <v>79.004469999999998</v>
      </c>
      <c r="L62" s="293">
        <v>21</v>
      </c>
      <c r="M62" s="364">
        <v>1.3950000000000001E-2</v>
      </c>
      <c r="N62" s="293">
        <v>17</v>
      </c>
      <c r="O62" s="364">
        <v>1.129E-2</v>
      </c>
      <c r="P62" s="293">
        <v>28</v>
      </c>
      <c r="Q62" s="364">
        <v>1.8599999999999998E-2</v>
      </c>
      <c r="R62" s="293">
        <v>7031</v>
      </c>
      <c r="S62" s="364">
        <v>4.67136</v>
      </c>
      <c r="T62" s="296">
        <v>150513</v>
      </c>
    </row>
    <row r="63" spans="1:20" ht="15" customHeight="1" x14ac:dyDescent="0.25">
      <c r="A63" s="418" t="s">
        <v>153</v>
      </c>
      <c r="B63" s="135" t="s">
        <v>120</v>
      </c>
      <c r="C63" s="135" t="s">
        <v>224</v>
      </c>
      <c r="D63" s="44">
        <v>12443</v>
      </c>
      <c r="E63" s="354">
        <v>24.75628</v>
      </c>
      <c r="F63" s="44">
        <v>0</v>
      </c>
      <c r="G63" s="354">
        <v>0</v>
      </c>
      <c r="H63" s="44">
        <v>2085</v>
      </c>
      <c r="I63" s="354">
        <v>4.1482599999999996</v>
      </c>
      <c r="J63" s="44">
        <v>35419</v>
      </c>
      <c r="K63" s="354">
        <v>70.468739999999997</v>
      </c>
      <c r="L63" s="44">
        <v>168</v>
      </c>
      <c r="M63" s="354">
        <v>0.33424999999999999</v>
      </c>
      <c r="N63" s="44">
        <v>8</v>
      </c>
      <c r="O63" s="354">
        <v>1.592E-2</v>
      </c>
      <c r="P63" s="44">
        <v>0</v>
      </c>
      <c r="Q63" s="354">
        <v>0</v>
      </c>
      <c r="R63" s="44">
        <v>139</v>
      </c>
      <c r="S63" s="354">
        <v>0.27655000000000002</v>
      </c>
      <c r="T63" s="171">
        <v>50262</v>
      </c>
    </row>
    <row r="64" spans="1:20" ht="15" customHeight="1" x14ac:dyDescent="0.25">
      <c r="A64" s="418"/>
      <c r="B64" s="135" t="s">
        <v>163</v>
      </c>
      <c r="C64" s="135" t="s">
        <v>225</v>
      </c>
      <c r="D64" s="44">
        <v>527</v>
      </c>
      <c r="E64" s="354">
        <v>3.7524899999999999</v>
      </c>
      <c r="F64" s="44">
        <v>0</v>
      </c>
      <c r="G64" s="354">
        <v>0</v>
      </c>
      <c r="H64" s="44">
        <v>457</v>
      </c>
      <c r="I64" s="354">
        <v>3.25406</v>
      </c>
      <c r="J64" s="44">
        <v>13011</v>
      </c>
      <c r="K64" s="354">
        <v>92.644549999999995</v>
      </c>
      <c r="L64" s="44">
        <v>1</v>
      </c>
      <c r="M64" s="354">
        <v>7.1199999999999996E-3</v>
      </c>
      <c r="N64" s="44">
        <v>0</v>
      </c>
      <c r="O64" s="354">
        <v>0</v>
      </c>
      <c r="P64" s="44">
        <v>0</v>
      </c>
      <c r="Q64" s="354">
        <v>0</v>
      </c>
      <c r="R64" s="44">
        <v>48</v>
      </c>
      <c r="S64" s="354">
        <v>0.34177999999999997</v>
      </c>
      <c r="T64" s="171">
        <v>14044</v>
      </c>
    </row>
    <row r="65" spans="1:20" ht="15" customHeight="1" x14ac:dyDescent="0.25">
      <c r="A65" s="418"/>
      <c r="B65" s="135" t="s">
        <v>164</v>
      </c>
      <c r="C65" s="135" t="s">
        <v>226</v>
      </c>
      <c r="D65" s="44">
        <v>242</v>
      </c>
      <c r="E65" s="354">
        <v>3.1796099999999998</v>
      </c>
      <c r="F65" s="44">
        <v>0</v>
      </c>
      <c r="G65" s="354">
        <v>0</v>
      </c>
      <c r="H65" s="44">
        <v>113</v>
      </c>
      <c r="I65" s="354">
        <v>1.4846900000000001</v>
      </c>
      <c r="J65" s="44">
        <v>7217</v>
      </c>
      <c r="K65" s="354">
        <v>94.823279999999997</v>
      </c>
      <c r="L65" s="44">
        <v>3</v>
      </c>
      <c r="M65" s="354">
        <v>3.9419999999999997E-2</v>
      </c>
      <c r="N65" s="44">
        <v>0</v>
      </c>
      <c r="O65" s="354">
        <v>0</v>
      </c>
      <c r="P65" s="44">
        <v>0</v>
      </c>
      <c r="Q65" s="354">
        <v>0</v>
      </c>
      <c r="R65" s="44">
        <v>36</v>
      </c>
      <c r="S65" s="354">
        <v>0.47299999999999998</v>
      </c>
      <c r="T65" s="171">
        <v>7611</v>
      </c>
    </row>
    <row r="66" spans="1:20" ht="14.4" x14ac:dyDescent="0.3">
      <c r="A66" s="416" t="s">
        <v>298</v>
      </c>
      <c r="B66" s="417"/>
      <c r="C66" s="417"/>
      <c r="D66" s="293">
        <v>13212</v>
      </c>
      <c r="E66" s="364">
        <v>18.371179999999999</v>
      </c>
      <c r="F66" s="293">
        <v>0</v>
      </c>
      <c r="G66" s="364">
        <v>0</v>
      </c>
      <c r="H66" s="293">
        <v>2655</v>
      </c>
      <c r="I66" s="364">
        <v>3.6917599999999999</v>
      </c>
      <c r="J66" s="293">
        <v>55647</v>
      </c>
      <c r="K66" s="364">
        <v>77.3767</v>
      </c>
      <c r="L66" s="293">
        <v>172</v>
      </c>
      <c r="M66" s="364">
        <v>0.23916000000000001</v>
      </c>
      <c r="N66" s="293">
        <v>8</v>
      </c>
      <c r="O66" s="364">
        <v>1.112E-2</v>
      </c>
      <c r="P66" s="293">
        <v>0</v>
      </c>
      <c r="Q66" s="364">
        <v>0</v>
      </c>
      <c r="R66" s="293">
        <v>223</v>
      </c>
      <c r="S66" s="364">
        <v>0.31008000000000002</v>
      </c>
      <c r="T66" s="296">
        <v>71917</v>
      </c>
    </row>
    <row r="67" spans="1:20" ht="14.4" x14ac:dyDescent="0.3">
      <c r="A67" s="192" t="s">
        <v>11</v>
      </c>
      <c r="B67" s="135" t="s">
        <v>113</v>
      </c>
      <c r="C67" s="135" t="s">
        <v>47</v>
      </c>
      <c r="D67" s="44">
        <v>14139</v>
      </c>
      <c r="E67" s="354">
        <v>24.77918</v>
      </c>
      <c r="F67" s="44">
        <v>412</v>
      </c>
      <c r="G67" s="354">
        <v>0.72204999999999997</v>
      </c>
      <c r="H67" s="44">
        <v>1291</v>
      </c>
      <c r="I67" s="354">
        <v>2.2625299999999999</v>
      </c>
      <c r="J67" s="44">
        <v>39722</v>
      </c>
      <c r="K67" s="354">
        <v>69.614440000000002</v>
      </c>
      <c r="L67" s="44">
        <v>13</v>
      </c>
      <c r="M67" s="354">
        <v>2.2780000000000002E-2</v>
      </c>
      <c r="N67" s="44">
        <v>11</v>
      </c>
      <c r="O67" s="354">
        <v>1.9279999999999999E-2</v>
      </c>
      <c r="P67" s="44">
        <v>0</v>
      </c>
      <c r="Q67" s="354">
        <v>0</v>
      </c>
      <c r="R67" s="44">
        <v>1472</v>
      </c>
      <c r="S67" s="354">
        <v>2.5797400000000001</v>
      </c>
      <c r="T67" s="171">
        <v>57060</v>
      </c>
    </row>
    <row r="68" spans="1:20" ht="15" customHeight="1" x14ac:dyDescent="0.25">
      <c r="A68" s="422" t="s">
        <v>13</v>
      </c>
      <c r="B68" s="135" t="s">
        <v>396</v>
      </c>
      <c r="C68" s="135" t="s">
        <v>48</v>
      </c>
      <c r="D68" s="44">
        <v>1498</v>
      </c>
      <c r="E68" s="354">
        <v>2.5667800000000001</v>
      </c>
      <c r="F68" s="44">
        <v>1363</v>
      </c>
      <c r="G68" s="354">
        <v>2.3354599999999999</v>
      </c>
      <c r="H68" s="44">
        <v>1467</v>
      </c>
      <c r="I68" s="354">
        <v>2.5136599999999998</v>
      </c>
      <c r="J68" s="44">
        <v>53899</v>
      </c>
      <c r="K68" s="354">
        <v>92.354479999999995</v>
      </c>
      <c r="L68" s="44">
        <v>41</v>
      </c>
      <c r="M68" s="354">
        <v>7.0250000000000007E-2</v>
      </c>
      <c r="N68" s="44">
        <v>21</v>
      </c>
      <c r="O68" s="354">
        <v>3.5979999999999998E-2</v>
      </c>
      <c r="P68" s="44">
        <v>2</v>
      </c>
      <c r="Q68" s="354">
        <v>3.4299999999999999E-3</v>
      </c>
      <c r="R68" s="44">
        <v>70</v>
      </c>
      <c r="S68" s="354">
        <v>0.11994</v>
      </c>
      <c r="T68" s="171">
        <v>58361</v>
      </c>
    </row>
    <row r="69" spans="1:20" ht="15" customHeight="1" x14ac:dyDescent="0.25">
      <c r="A69" s="419"/>
      <c r="B69" s="135" t="s">
        <v>397</v>
      </c>
      <c r="C69" s="135" t="s">
        <v>400</v>
      </c>
      <c r="D69" s="44">
        <v>297</v>
      </c>
      <c r="E69" s="354">
        <v>0.95828000000000002</v>
      </c>
      <c r="F69" s="44">
        <v>209</v>
      </c>
      <c r="G69" s="354">
        <v>0.67435</v>
      </c>
      <c r="H69" s="44">
        <v>35</v>
      </c>
      <c r="I69" s="354">
        <v>0.11293</v>
      </c>
      <c r="J69" s="44">
        <v>30420</v>
      </c>
      <c r="K69" s="354">
        <v>98.151200000000003</v>
      </c>
      <c r="L69" s="44">
        <v>4</v>
      </c>
      <c r="M69" s="354">
        <v>1.291E-2</v>
      </c>
      <c r="N69" s="44">
        <v>2</v>
      </c>
      <c r="O69" s="354">
        <v>6.45E-3</v>
      </c>
      <c r="P69" s="44">
        <v>1</v>
      </c>
      <c r="Q69" s="354">
        <v>3.2299999999999998E-3</v>
      </c>
      <c r="R69" s="44">
        <v>25</v>
      </c>
      <c r="S69" s="354">
        <v>8.0659999999999996E-2</v>
      </c>
      <c r="T69" s="171">
        <v>30993</v>
      </c>
    </row>
    <row r="70" spans="1:20" ht="15" customHeight="1" x14ac:dyDescent="0.25">
      <c r="A70" s="423" t="s">
        <v>401</v>
      </c>
      <c r="B70" s="424"/>
      <c r="C70" s="425"/>
      <c r="D70" s="44">
        <v>1795</v>
      </c>
      <c r="E70" s="354">
        <v>2.0088599999999999</v>
      </c>
      <c r="F70" s="44">
        <v>1572</v>
      </c>
      <c r="G70" s="354">
        <v>1.75929</v>
      </c>
      <c r="H70" s="44">
        <v>1502</v>
      </c>
      <c r="I70" s="354">
        <v>1.6809499999999999</v>
      </c>
      <c r="J70" s="44">
        <v>84319</v>
      </c>
      <c r="K70" s="354">
        <v>94.365110000000001</v>
      </c>
      <c r="L70" s="44">
        <v>45</v>
      </c>
      <c r="M70" s="354">
        <v>5.0360000000000002E-2</v>
      </c>
      <c r="N70" s="44">
        <v>23</v>
      </c>
      <c r="O70" s="354">
        <v>2.5739999999999999E-2</v>
      </c>
      <c r="P70" s="44">
        <v>3</v>
      </c>
      <c r="Q70" s="354">
        <v>3.3600000000000001E-3</v>
      </c>
      <c r="R70" s="44">
        <v>95</v>
      </c>
      <c r="S70" s="354">
        <v>0.10632</v>
      </c>
      <c r="T70" s="171">
        <v>89354</v>
      </c>
    </row>
    <row r="71" spans="1:20" ht="14.4" x14ac:dyDescent="0.3">
      <c r="A71" s="192" t="s">
        <v>12</v>
      </c>
      <c r="B71" s="135" t="s">
        <v>398</v>
      </c>
      <c r="C71" s="135" t="s">
        <v>49</v>
      </c>
      <c r="D71" s="44">
        <v>9076</v>
      </c>
      <c r="E71" s="354">
        <v>11.14372</v>
      </c>
      <c r="F71" s="44">
        <v>1635</v>
      </c>
      <c r="G71" s="354">
        <v>2.0074900000000002</v>
      </c>
      <c r="H71" s="44">
        <v>3225</v>
      </c>
      <c r="I71" s="354">
        <v>3.95973</v>
      </c>
      <c r="J71" s="44">
        <v>50165</v>
      </c>
      <c r="K71" s="354">
        <v>61.593710000000002</v>
      </c>
      <c r="L71" s="44">
        <v>680</v>
      </c>
      <c r="M71" s="354">
        <v>0.83492</v>
      </c>
      <c r="N71" s="44">
        <v>41</v>
      </c>
      <c r="O71" s="354">
        <v>5.0340000000000003E-2</v>
      </c>
      <c r="P71" s="44">
        <v>1</v>
      </c>
      <c r="Q71" s="354">
        <v>1.23E-3</v>
      </c>
      <c r="R71" s="44">
        <v>16622</v>
      </c>
      <c r="S71" s="354">
        <v>20.408860000000001</v>
      </c>
      <c r="T71" s="171">
        <v>81445</v>
      </c>
    </row>
    <row r="72" spans="1:20" ht="15" customHeight="1" x14ac:dyDescent="0.25">
      <c r="A72" s="418" t="s">
        <v>154</v>
      </c>
      <c r="B72" s="338" t="s">
        <v>165</v>
      </c>
      <c r="C72" s="135" t="s">
        <v>166</v>
      </c>
      <c r="D72" s="44">
        <v>10405</v>
      </c>
      <c r="E72" s="354">
        <v>17.635000000000002</v>
      </c>
      <c r="F72" s="44">
        <v>2020</v>
      </c>
      <c r="G72" s="354">
        <v>3.42361</v>
      </c>
      <c r="H72" s="44">
        <v>891</v>
      </c>
      <c r="I72" s="354">
        <v>1.5101199999999999</v>
      </c>
      <c r="J72" s="44">
        <v>45313</v>
      </c>
      <c r="K72" s="354">
        <v>76.799090000000007</v>
      </c>
      <c r="L72" s="44">
        <v>177</v>
      </c>
      <c r="M72" s="354">
        <v>0.29998999999999998</v>
      </c>
      <c r="N72" s="44">
        <v>11</v>
      </c>
      <c r="O72" s="354">
        <v>1.864E-2</v>
      </c>
      <c r="P72" s="44">
        <v>1</v>
      </c>
      <c r="Q72" s="354">
        <v>1.6900000000000001E-3</v>
      </c>
      <c r="R72" s="44">
        <v>184</v>
      </c>
      <c r="S72" s="354">
        <v>0.31185000000000002</v>
      </c>
      <c r="T72" s="171">
        <v>59002</v>
      </c>
    </row>
    <row r="73" spans="1:20" ht="15" customHeight="1" x14ac:dyDescent="0.25">
      <c r="A73" s="418"/>
      <c r="B73" s="135" t="s">
        <v>167</v>
      </c>
      <c r="C73" s="135" t="s">
        <v>168</v>
      </c>
      <c r="D73" s="44">
        <v>115</v>
      </c>
      <c r="E73" s="354">
        <v>0.44352000000000003</v>
      </c>
      <c r="F73" s="44">
        <v>83</v>
      </c>
      <c r="G73" s="354">
        <v>0.3201</v>
      </c>
      <c r="H73" s="44">
        <v>38</v>
      </c>
      <c r="I73" s="354">
        <v>0.14655000000000001</v>
      </c>
      <c r="J73" s="44">
        <v>25585</v>
      </c>
      <c r="K73" s="354">
        <v>98.673299999999998</v>
      </c>
      <c r="L73" s="44">
        <v>11</v>
      </c>
      <c r="M73" s="354">
        <v>4.2419999999999999E-2</v>
      </c>
      <c r="N73" s="44">
        <v>0</v>
      </c>
      <c r="O73" s="354">
        <v>0</v>
      </c>
      <c r="P73" s="44">
        <v>0</v>
      </c>
      <c r="Q73" s="354">
        <v>0</v>
      </c>
      <c r="R73" s="44">
        <v>97</v>
      </c>
      <c r="S73" s="354">
        <v>0.37409999999999999</v>
      </c>
      <c r="T73" s="171">
        <v>25929</v>
      </c>
    </row>
    <row r="74" spans="1:20" ht="15" customHeight="1" x14ac:dyDescent="0.25">
      <c r="A74" s="418"/>
      <c r="B74" s="135" t="s">
        <v>169</v>
      </c>
      <c r="C74" s="135" t="s">
        <v>170</v>
      </c>
      <c r="D74" s="44">
        <v>319</v>
      </c>
      <c r="E74" s="354">
        <v>5.2675000000000001</v>
      </c>
      <c r="F74" s="44">
        <v>37</v>
      </c>
      <c r="G74" s="354">
        <v>0.61095999999999995</v>
      </c>
      <c r="H74" s="44">
        <v>27</v>
      </c>
      <c r="I74" s="354">
        <v>0.44584000000000001</v>
      </c>
      <c r="J74" s="44">
        <v>5602</v>
      </c>
      <c r="K74" s="354">
        <v>92.503299999999996</v>
      </c>
      <c r="L74" s="44">
        <v>1</v>
      </c>
      <c r="M74" s="354">
        <v>1.651E-2</v>
      </c>
      <c r="N74" s="44">
        <v>0</v>
      </c>
      <c r="O74" s="354">
        <v>0</v>
      </c>
      <c r="P74" s="44">
        <v>0</v>
      </c>
      <c r="Q74" s="354">
        <v>0</v>
      </c>
      <c r="R74" s="44">
        <v>70</v>
      </c>
      <c r="S74" s="354">
        <v>1.15588</v>
      </c>
      <c r="T74" s="171">
        <v>6056</v>
      </c>
    </row>
    <row r="75" spans="1:20" ht="15" customHeight="1" x14ac:dyDescent="0.25">
      <c r="A75" s="418"/>
      <c r="B75" s="135" t="s">
        <v>171</v>
      </c>
      <c r="C75" s="135" t="s">
        <v>172</v>
      </c>
      <c r="D75" s="44">
        <v>1442</v>
      </c>
      <c r="E75" s="354">
        <v>5.6400800000000002</v>
      </c>
      <c r="F75" s="44">
        <v>243</v>
      </c>
      <c r="G75" s="354">
        <v>0.95043999999999995</v>
      </c>
      <c r="H75" s="44">
        <v>38</v>
      </c>
      <c r="I75" s="354">
        <v>0.14863000000000001</v>
      </c>
      <c r="J75" s="44">
        <v>23729</v>
      </c>
      <c r="K75" s="354">
        <v>92.811049999999994</v>
      </c>
      <c r="L75" s="44">
        <v>6</v>
      </c>
      <c r="M75" s="354">
        <v>2.3470000000000001E-2</v>
      </c>
      <c r="N75" s="44">
        <v>3</v>
      </c>
      <c r="O75" s="354">
        <v>1.1730000000000001E-2</v>
      </c>
      <c r="P75" s="44">
        <v>0</v>
      </c>
      <c r="Q75" s="354">
        <v>0</v>
      </c>
      <c r="R75" s="44">
        <v>106</v>
      </c>
      <c r="S75" s="354">
        <v>0.41460000000000002</v>
      </c>
      <c r="T75" s="171">
        <v>25567</v>
      </c>
    </row>
    <row r="76" spans="1:20" ht="15" customHeight="1" x14ac:dyDescent="0.25">
      <c r="A76" s="418"/>
      <c r="B76" s="135" t="s">
        <v>173</v>
      </c>
      <c r="C76" s="135" t="s">
        <v>174</v>
      </c>
      <c r="D76" s="44">
        <v>28</v>
      </c>
      <c r="E76" s="354">
        <v>1.35266</v>
      </c>
      <c r="F76" s="44">
        <v>27</v>
      </c>
      <c r="G76" s="354">
        <v>1.3043499999999999</v>
      </c>
      <c r="H76" s="44">
        <v>30</v>
      </c>
      <c r="I76" s="354">
        <v>1.4492799999999999</v>
      </c>
      <c r="J76" s="44">
        <v>1975</v>
      </c>
      <c r="K76" s="354">
        <v>95.410629999999998</v>
      </c>
      <c r="L76" s="44">
        <v>2</v>
      </c>
      <c r="M76" s="354">
        <v>9.6619999999999998E-2</v>
      </c>
      <c r="N76" s="44">
        <v>0</v>
      </c>
      <c r="O76" s="354">
        <v>0</v>
      </c>
      <c r="P76" s="44">
        <v>0</v>
      </c>
      <c r="Q76" s="354">
        <v>0</v>
      </c>
      <c r="R76" s="44">
        <v>8</v>
      </c>
      <c r="S76" s="354">
        <v>0.38646999999999998</v>
      </c>
      <c r="T76" s="171">
        <v>2070</v>
      </c>
    </row>
    <row r="77" spans="1:20" ht="15" customHeight="1" x14ac:dyDescent="0.25">
      <c r="A77" s="418"/>
      <c r="B77" s="135" t="s">
        <v>343</v>
      </c>
      <c r="C77" s="135" t="s">
        <v>344</v>
      </c>
      <c r="D77" s="44">
        <v>50</v>
      </c>
      <c r="E77" s="354">
        <v>0.23128000000000001</v>
      </c>
      <c r="F77" s="44">
        <v>15</v>
      </c>
      <c r="G77" s="354">
        <v>6.9379999999999997E-2</v>
      </c>
      <c r="H77" s="44">
        <v>10</v>
      </c>
      <c r="I77" s="354">
        <v>4.6260000000000003E-2</v>
      </c>
      <c r="J77" s="44">
        <v>21535</v>
      </c>
      <c r="K77" s="354">
        <v>99.611450000000005</v>
      </c>
      <c r="L77" s="44">
        <v>1</v>
      </c>
      <c r="M77" s="354">
        <v>4.6299999999999996E-3</v>
      </c>
      <c r="N77" s="44">
        <v>0</v>
      </c>
      <c r="O77" s="354">
        <v>0</v>
      </c>
      <c r="P77" s="44">
        <v>0</v>
      </c>
      <c r="Q77" s="354">
        <v>0</v>
      </c>
      <c r="R77" s="44">
        <v>8</v>
      </c>
      <c r="S77" s="354">
        <v>3.6999999999999998E-2</v>
      </c>
      <c r="T77" s="171">
        <v>21619</v>
      </c>
    </row>
    <row r="78" spans="1:20" ht="14.4" x14ac:dyDescent="0.3">
      <c r="A78" s="416" t="s">
        <v>175</v>
      </c>
      <c r="B78" s="417"/>
      <c r="C78" s="417"/>
      <c r="D78" s="293">
        <v>12359</v>
      </c>
      <c r="E78" s="364">
        <v>8.8125599999999995</v>
      </c>
      <c r="F78" s="293">
        <v>2425</v>
      </c>
      <c r="G78" s="364">
        <v>1.7291399999999999</v>
      </c>
      <c r="H78" s="293">
        <v>1034</v>
      </c>
      <c r="I78" s="364">
        <v>0.73729</v>
      </c>
      <c r="J78" s="293">
        <v>123739</v>
      </c>
      <c r="K78" s="364">
        <v>88.231849999999994</v>
      </c>
      <c r="L78" s="293">
        <v>198</v>
      </c>
      <c r="M78" s="364">
        <v>0.14118</v>
      </c>
      <c r="N78" s="293">
        <v>14</v>
      </c>
      <c r="O78" s="364">
        <v>9.9799999999999993E-3</v>
      </c>
      <c r="P78" s="293">
        <v>1</v>
      </c>
      <c r="Q78" s="364">
        <v>7.1000000000000002E-4</v>
      </c>
      <c r="R78" s="293">
        <v>473</v>
      </c>
      <c r="S78" s="364">
        <v>0.33727000000000001</v>
      </c>
      <c r="T78" s="296">
        <v>140243</v>
      </c>
    </row>
    <row r="79" spans="1:20" ht="14.4" x14ac:dyDescent="0.3">
      <c r="A79" s="192" t="s">
        <v>155</v>
      </c>
      <c r="B79" s="135" t="s">
        <v>127</v>
      </c>
      <c r="C79" s="135" t="s">
        <v>128</v>
      </c>
      <c r="D79" s="44">
        <v>7401</v>
      </c>
      <c r="E79" s="354">
        <v>13.994249999999999</v>
      </c>
      <c r="F79" s="44">
        <v>177</v>
      </c>
      <c r="G79" s="354">
        <v>0.33467999999999998</v>
      </c>
      <c r="H79" s="44">
        <v>986</v>
      </c>
      <c r="I79" s="354">
        <v>1.86439</v>
      </c>
      <c r="J79" s="44">
        <v>42857</v>
      </c>
      <c r="K79" s="354">
        <v>81.036569999999998</v>
      </c>
      <c r="L79" s="44">
        <v>3</v>
      </c>
      <c r="M79" s="354">
        <v>5.6699999999999997E-3</v>
      </c>
      <c r="N79" s="44">
        <v>2</v>
      </c>
      <c r="O79" s="354">
        <v>3.7799999999999999E-3</v>
      </c>
      <c r="P79" s="44">
        <v>0</v>
      </c>
      <c r="Q79" s="354">
        <v>0</v>
      </c>
      <c r="R79" s="44">
        <v>1460</v>
      </c>
      <c r="S79" s="354">
        <v>2.76065</v>
      </c>
      <c r="T79" s="171">
        <v>52886</v>
      </c>
    </row>
    <row r="80" spans="1:20" ht="15" customHeight="1" x14ac:dyDescent="0.25">
      <c r="A80" s="418" t="s">
        <v>15</v>
      </c>
      <c r="B80" s="135" t="s">
        <v>117</v>
      </c>
      <c r="C80" s="135" t="s">
        <v>176</v>
      </c>
      <c r="D80" s="44">
        <v>14604</v>
      </c>
      <c r="E80" s="354">
        <v>30.12998</v>
      </c>
      <c r="F80" s="44">
        <v>830</v>
      </c>
      <c r="G80" s="354">
        <v>1.7123999999999999</v>
      </c>
      <c r="H80" s="44">
        <v>701</v>
      </c>
      <c r="I80" s="354">
        <v>1.4462600000000001</v>
      </c>
      <c r="J80" s="44">
        <v>31606</v>
      </c>
      <c r="K80" s="354">
        <v>65.207340000000002</v>
      </c>
      <c r="L80" s="44">
        <v>56</v>
      </c>
      <c r="M80" s="354">
        <v>0.11554</v>
      </c>
      <c r="N80" s="44">
        <v>21</v>
      </c>
      <c r="O80" s="354">
        <v>4.333E-2</v>
      </c>
      <c r="P80" s="44">
        <v>0</v>
      </c>
      <c r="Q80" s="354">
        <v>0</v>
      </c>
      <c r="R80" s="44">
        <v>652</v>
      </c>
      <c r="S80" s="354">
        <v>1.3451599999999999</v>
      </c>
      <c r="T80" s="171">
        <v>48470</v>
      </c>
    </row>
    <row r="81" spans="1:20" ht="15" customHeight="1" x14ac:dyDescent="0.25">
      <c r="A81" s="418"/>
      <c r="B81" s="135" t="s">
        <v>177</v>
      </c>
      <c r="C81" s="135" t="s">
        <v>178</v>
      </c>
      <c r="D81" s="44">
        <v>9</v>
      </c>
      <c r="E81" s="354">
        <v>0.15448000000000001</v>
      </c>
      <c r="F81" s="44">
        <v>4</v>
      </c>
      <c r="G81" s="354">
        <v>6.8659999999999999E-2</v>
      </c>
      <c r="H81" s="44">
        <v>0</v>
      </c>
      <c r="I81" s="354">
        <v>0</v>
      </c>
      <c r="J81" s="44">
        <v>5808</v>
      </c>
      <c r="K81" s="354">
        <v>99.691040000000001</v>
      </c>
      <c r="L81" s="44">
        <v>0</v>
      </c>
      <c r="M81" s="354">
        <v>0</v>
      </c>
      <c r="N81" s="44">
        <v>0</v>
      </c>
      <c r="O81" s="354">
        <v>0</v>
      </c>
      <c r="P81" s="44">
        <v>0</v>
      </c>
      <c r="Q81" s="354">
        <v>0</v>
      </c>
      <c r="R81" s="44">
        <v>5</v>
      </c>
      <c r="S81" s="354">
        <v>8.5819999999999994E-2</v>
      </c>
      <c r="T81" s="171">
        <v>5826</v>
      </c>
    </row>
    <row r="82" spans="1:20" ht="14.4" x14ac:dyDescent="0.3">
      <c r="A82" s="416" t="s">
        <v>179</v>
      </c>
      <c r="B82" s="417"/>
      <c r="C82" s="417"/>
      <c r="D82" s="293">
        <v>14613</v>
      </c>
      <c r="E82" s="364">
        <v>26.91358</v>
      </c>
      <c r="F82" s="293">
        <v>834</v>
      </c>
      <c r="G82" s="364">
        <v>1.5360199999999999</v>
      </c>
      <c r="H82" s="293">
        <v>701</v>
      </c>
      <c r="I82" s="364">
        <v>1.2910699999999999</v>
      </c>
      <c r="J82" s="293">
        <v>37414</v>
      </c>
      <c r="K82" s="364">
        <v>68.907470000000004</v>
      </c>
      <c r="L82" s="293">
        <v>56</v>
      </c>
      <c r="M82" s="364">
        <v>0.10314</v>
      </c>
      <c r="N82" s="293">
        <v>21</v>
      </c>
      <c r="O82" s="364">
        <v>3.8679999999999999E-2</v>
      </c>
      <c r="P82" s="293">
        <v>0</v>
      </c>
      <c r="Q82" s="364">
        <v>0</v>
      </c>
      <c r="R82" s="293">
        <v>657</v>
      </c>
      <c r="S82" s="364">
        <v>1.2100299999999999</v>
      </c>
      <c r="T82" s="296">
        <v>54296</v>
      </c>
    </row>
    <row r="83" spans="1:20" ht="15" thickBot="1" x14ac:dyDescent="0.35">
      <c r="A83" s="420" t="s">
        <v>103</v>
      </c>
      <c r="B83" s="421"/>
      <c r="C83" s="421"/>
      <c r="D83" s="294">
        <v>307286</v>
      </c>
      <c r="E83" s="365">
        <v>15.88862</v>
      </c>
      <c r="F83" s="294">
        <v>16863</v>
      </c>
      <c r="G83" s="365">
        <v>0.87192000000000003</v>
      </c>
      <c r="H83" s="294">
        <v>22418</v>
      </c>
      <c r="I83" s="365">
        <v>1.1591499999999999</v>
      </c>
      <c r="J83" s="294">
        <v>1515459</v>
      </c>
      <c r="K83" s="365">
        <v>78.358789999999999</v>
      </c>
      <c r="L83" s="294">
        <v>1594</v>
      </c>
      <c r="M83" s="365">
        <v>8.2419999999999993E-2</v>
      </c>
      <c r="N83" s="294">
        <v>422</v>
      </c>
      <c r="O83" s="365">
        <v>2.1819999999999999E-2</v>
      </c>
      <c r="P83" s="294">
        <v>54</v>
      </c>
      <c r="Q83" s="365">
        <v>2.7899999999999999E-3</v>
      </c>
      <c r="R83" s="294">
        <v>69904</v>
      </c>
      <c r="S83" s="365">
        <v>3.6144799999999999</v>
      </c>
      <c r="T83" s="297">
        <v>1934000</v>
      </c>
    </row>
    <row r="86" spans="1:20" s="378" customFormat="1" ht="14.4" x14ac:dyDescent="0.3">
      <c r="A86" s="379"/>
      <c r="B86" s="379"/>
      <c r="C86" s="379"/>
      <c r="D86" s="379"/>
      <c r="E86" s="379"/>
      <c r="F86" s="379"/>
      <c r="G86" s="379"/>
      <c r="H86" s="379"/>
      <c r="I86" s="379"/>
      <c r="J86" s="379"/>
      <c r="K86" s="379"/>
      <c r="L86" s="379"/>
      <c r="M86" s="379"/>
      <c r="N86" s="379"/>
      <c r="O86" s="379"/>
      <c r="P86" s="379"/>
      <c r="Q86" s="379"/>
      <c r="R86" s="379"/>
      <c r="S86" s="379"/>
      <c r="T86" s="379"/>
    </row>
    <row r="87" spans="1:20" s="378" customFormat="1" ht="14.4" x14ac:dyDescent="0.3">
      <c r="A87" s="380"/>
      <c r="B87" s="380"/>
      <c r="C87" s="380"/>
      <c r="D87" s="380"/>
      <c r="E87" s="380"/>
      <c r="F87" s="380"/>
      <c r="G87" s="380"/>
      <c r="H87" s="380"/>
      <c r="I87" s="380"/>
      <c r="J87" s="380"/>
      <c r="K87" s="380"/>
      <c r="L87" s="380"/>
      <c r="M87" s="380"/>
      <c r="N87" s="380"/>
      <c r="O87" s="380"/>
      <c r="P87" s="380"/>
      <c r="Q87" s="380"/>
      <c r="R87" s="380"/>
      <c r="S87" s="380"/>
      <c r="T87" s="380"/>
    </row>
    <row r="88" spans="1:20" s="378" customFormat="1" ht="14.4" x14ac:dyDescent="0.3">
      <c r="A88" s="379"/>
      <c r="D88" s="381"/>
      <c r="E88" s="382"/>
      <c r="F88" s="381"/>
      <c r="G88" s="382"/>
      <c r="H88" s="381"/>
      <c r="I88" s="382"/>
      <c r="J88" s="381"/>
      <c r="K88" s="382"/>
      <c r="L88" s="381"/>
      <c r="M88" s="382"/>
      <c r="N88" s="381"/>
      <c r="O88" s="382"/>
      <c r="P88" s="381"/>
      <c r="Q88" s="382"/>
      <c r="R88" s="381"/>
      <c r="S88" s="382"/>
      <c r="T88" s="381"/>
    </row>
    <row r="89" spans="1:20" s="378" customFormat="1" ht="14.4" x14ac:dyDescent="0.3">
      <c r="A89" s="379"/>
      <c r="D89" s="381"/>
      <c r="E89" s="382"/>
      <c r="F89" s="381"/>
      <c r="G89" s="382"/>
      <c r="H89" s="381"/>
      <c r="I89" s="382"/>
      <c r="J89" s="381"/>
      <c r="K89" s="382"/>
      <c r="L89" s="381"/>
      <c r="M89" s="382"/>
      <c r="N89" s="381"/>
      <c r="O89" s="382"/>
      <c r="P89" s="381"/>
      <c r="Q89" s="382"/>
      <c r="R89" s="381"/>
      <c r="S89" s="382"/>
      <c r="T89" s="381"/>
    </row>
    <row r="90" spans="1:20" s="378" customFormat="1" ht="14.4" x14ac:dyDescent="0.3">
      <c r="A90" s="379"/>
      <c r="D90" s="381"/>
      <c r="E90" s="382"/>
      <c r="F90" s="381"/>
      <c r="G90" s="382"/>
      <c r="H90" s="381"/>
      <c r="I90" s="382"/>
      <c r="J90" s="381"/>
      <c r="K90" s="382"/>
      <c r="L90" s="381"/>
      <c r="M90" s="382"/>
      <c r="N90" s="381"/>
      <c r="O90" s="382"/>
      <c r="P90" s="381"/>
      <c r="Q90" s="382"/>
      <c r="R90" s="381"/>
      <c r="S90" s="382"/>
      <c r="T90" s="381"/>
    </row>
    <row r="91" spans="1:20" s="378" customFormat="1" ht="14.4" x14ac:dyDescent="0.3">
      <c r="A91" s="379"/>
      <c r="D91" s="381"/>
      <c r="E91" s="382"/>
      <c r="F91" s="381"/>
      <c r="G91" s="382"/>
      <c r="H91" s="381"/>
      <c r="I91" s="382"/>
      <c r="J91" s="381"/>
      <c r="K91" s="382"/>
      <c r="L91" s="381"/>
      <c r="M91" s="382"/>
      <c r="N91" s="381"/>
      <c r="O91" s="382"/>
      <c r="P91" s="381"/>
      <c r="Q91" s="382"/>
      <c r="R91" s="381"/>
      <c r="S91" s="382"/>
      <c r="T91" s="381"/>
    </row>
    <row r="92" spans="1:20" s="378" customFormat="1" ht="14.4" x14ac:dyDescent="0.3">
      <c r="A92" s="379"/>
      <c r="D92" s="381"/>
      <c r="E92" s="382"/>
      <c r="F92" s="381"/>
      <c r="G92" s="382"/>
      <c r="H92" s="381"/>
      <c r="I92" s="382"/>
      <c r="J92" s="381"/>
      <c r="K92" s="382"/>
      <c r="L92" s="381"/>
      <c r="M92" s="382"/>
      <c r="N92" s="381"/>
      <c r="O92" s="382"/>
      <c r="P92" s="381"/>
      <c r="Q92" s="382"/>
      <c r="R92" s="381"/>
      <c r="S92" s="382"/>
      <c r="T92" s="381"/>
    </row>
    <row r="93" spans="1:20" s="378" customFormat="1" ht="14.4" x14ac:dyDescent="0.3">
      <c r="A93" s="379"/>
      <c r="D93" s="381"/>
      <c r="E93" s="382"/>
      <c r="F93" s="381"/>
      <c r="G93" s="382"/>
      <c r="H93" s="381"/>
      <c r="I93" s="382"/>
      <c r="J93" s="381"/>
      <c r="K93" s="382"/>
      <c r="L93" s="381"/>
      <c r="M93" s="382"/>
      <c r="N93" s="381"/>
      <c r="O93" s="382"/>
      <c r="P93" s="381"/>
      <c r="Q93" s="382"/>
      <c r="R93" s="381"/>
      <c r="S93" s="382"/>
      <c r="T93" s="381"/>
    </row>
    <row r="94" spans="1:20" s="378" customFormat="1" ht="14.4" x14ac:dyDescent="0.3">
      <c r="A94" s="379"/>
      <c r="D94" s="381"/>
      <c r="E94" s="382"/>
      <c r="F94" s="381"/>
      <c r="G94" s="382"/>
      <c r="H94" s="381"/>
      <c r="I94" s="382"/>
      <c r="J94" s="381"/>
      <c r="K94" s="382"/>
      <c r="L94" s="381"/>
      <c r="M94" s="382"/>
      <c r="N94" s="381"/>
      <c r="O94" s="382"/>
      <c r="P94" s="381"/>
      <c r="Q94" s="382"/>
      <c r="R94" s="381"/>
      <c r="S94" s="382"/>
      <c r="T94" s="381"/>
    </row>
    <row r="95" spans="1:20" s="378" customFormat="1" ht="14.4" x14ac:dyDescent="0.3">
      <c r="A95" s="379"/>
      <c r="D95" s="381"/>
      <c r="E95" s="382"/>
      <c r="F95" s="381"/>
      <c r="G95" s="382"/>
      <c r="H95" s="381"/>
      <c r="I95" s="382"/>
      <c r="J95" s="381"/>
      <c r="K95" s="382"/>
      <c r="L95" s="381"/>
      <c r="M95" s="382"/>
      <c r="N95" s="381"/>
      <c r="O95" s="382"/>
      <c r="P95" s="381"/>
      <c r="Q95" s="382"/>
      <c r="R95" s="381"/>
      <c r="S95" s="382"/>
      <c r="T95" s="381"/>
    </row>
    <row r="96" spans="1:20" s="378" customFormat="1" ht="14.4" x14ac:dyDescent="0.3">
      <c r="A96" s="379"/>
      <c r="B96" s="379"/>
      <c r="C96" s="379"/>
      <c r="D96" s="383"/>
      <c r="E96" s="384"/>
      <c r="F96" s="383"/>
      <c r="G96" s="384"/>
      <c r="H96" s="383"/>
      <c r="I96" s="384"/>
      <c r="J96" s="383"/>
      <c r="K96" s="384"/>
      <c r="L96" s="383"/>
      <c r="M96" s="384"/>
      <c r="N96" s="383"/>
      <c r="O96" s="384"/>
      <c r="P96" s="383"/>
      <c r="Q96" s="384"/>
      <c r="R96" s="383"/>
      <c r="S96" s="384"/>
      <c r="T96" s="383"/>
    </row>
    <row r="97" spans="1:20" s="378" customFormat="1" ht="14.4" x14ac:dyDescent="0.3">
      <c r="A97" s="379"/>
      <c r="D97" s="381"/>
      <c r="E97" s="382"/>
      <c r="F97" s="381"/>
      <c r="G97" s="382"/>
      <c r="H97" s="381"/>
      <c r="I97" s="382"/>
      <c r="J97" s="381"/>
      <c r="K97" s="382"/>
      <c r="L97" s="381"/>
      <c r="M97" s="382"/>
      <c r="N97" s="381"/>
      <c r="O97" s="382"/>
      <c r="P97" s="381"/>
      <c r="Q97" s="382"/>
      <c r="R97" s="381"/>
      <c r="S97" s="382"/>
      <c r="T97" s="381"/>
    </row>
    <row r="98" spans="1:20" s="378" customFormat="1" ht="14.4" x14ac:dyDescent="0.3">
      <c r="A98" s="379"/>
      <c r="D98" s="381"/>
      <c r="E98" s="382"/>
      <c r="F98" s="381"/>
      <c r="G98" s="382"/>
      <c r="H98" s="381"/>
      <c r="I98" s="382"/>
      <c r="J98" s="381"/>
      <c r="K98" s="382"/>
      <c r="L98" s="381"/>
      <c r="M98" s="382"/>
      <c r="N98" s="381"/>
      <c r="O98" s="382"/>
      <c r="P98" s="381"/>
      <c r="Q98" s="382"/>
      <c r="R98" s="381"/>
      <c r="S98" s="382"/>
      <c r="T98" s="381"/>
    </row>
    <row r="99" spans="1:20" s="378" customFormat="1" ht="14.4" x14ac:dyDescent="0.3">
      <c r="A99" s="379"/>
      <c r="D99" s="381"/>
      <c r="E99" s="382"/>
      <c r="F99" s="381"/>
      <c r="G99" s="382"/>
      <c r="H99" s="381"/>
      <c r="I99" s="382"/>
      <c r="J99" s="381"/>
      <c r="K99" s="382"/>
      <c r="L99" s="381"/>
      <c r="M99" s="382"/>
      <c r="N99" s="381"/>
      <c r="O99" s="382"/>
      <c r="P99" s="381"/>
      <c r="Q99" s="382"/>
      <c r="R99" s="381"/>
      <c r="S99" s="382"/>
      <c r="T99" s="381"/>
    </row>
    <row r="100" spans="1:20" s="378" customFormat="1" ht="14.4" x14ac:dyDescent="0.3">
      <c r="A100" s="379"/>
      <c r="D100" s="381"/>
      <c r="E100" s="382"/>
      <c r="F100" s="381"/>
      <c r="G100" s="382"/>
      <c r="H100" s="381"/>
      <c r="I100" s="382"/>
      <c r="J100" s="381"/>
      <c r="K100" s="382"/>
      <c r="L100" s="381"/>
      <c r="M100" s="382"/>
      <c r="N100" s="381"/>
      <c r="O100" s="382"/>
      <c r="P100" s="381"/>
      <c r="Q100" s="382"/>
      <c r="R100" s="381"/>
      <c r="S100" s="382"/>
      <c r="T100" s="381"/>
    </row>
    <row r="101" spans="1:20" s="378" customFormat="1" ht="14.4" x14ac:dyDescent="0.3">
      <c r="A101" s="379"/>
      <c r="D101" s="381"/>
      <c r="E101" s="382"/>
      <c r="F101" s="381"/>
      <c r="G101" s="382"/>
      <c r="H101" s="381"/>
      <c r="I101" s="382"/>
      <c r="J101" s="381"/>
      <c r="K101" s="382"/>
      <c r="L101" s="381"/>
      <c r="M101" s="382"/>
      <c r="N101" s="381"/>
      <c r="O101" s="382"/>
      <c r="P101" s="381"/>
      <c r="Q101" s="382"/>
      <c r="R101" s="381"/>
      <c r="S101" s="382"/>
      <c r="T101" s="381"/>
    </row>
    <row r="102" spans="1:20" s="378" customFormat="1" ht="14.4" x14ac:dyDescent="0.3">
      <c r="A102" s="379"/>
      <c r="B102" s="379"/>
      <c r="C102" s="379"/>
      <c r="D102" s="383"/>
      <c r="E102" s="384"/>
      <c r="F102" s="383"/>
      <c r="G102" s="384"/>
      <c r="H102" s="383"/>
      <c r="I102" s="384"/>
      <c r="J102" s="383"/>
      <c r="K102" s="384"/>
      <c r="L102" s="383"/>
      <c r="M102" s="384"/>
      <c r="N102" s="383"/>
      <c r="O102" s="384"/>
      <c r="P102" s="383"/>
      <c r="Q102" s="384"/>
      <c r="R102" s="383"/>
      <c r="S102" s="384"/>
      <c r="T102" s="383"/>
    </row>
    <row r="103" spans="1:20" s="378" customFormat="1" ht="14.4" x14ac:dyDescent="0.3">
      <c r="A103" s="379"/>
      <c r="D103" s="381"/>
      <c r="E103" s="382"/>
      <c r="F103" s="381"/>
      <c r="G103" s="382"/>
      <c r="H103" s="381"/>
      <c r="I103" s="382"/>
      <c r="J103" s="381"/>
      <c r="K103" s="382"/>
      <c r="L103" s="381"/>
      <c r="M103" s="382"/>
      <c r="N103" s="381"/>
      <c r="O103" s="382"/>
      <c r="P103" s="381"/>
      <c r="Q103" s="382"/>
      <c r="R103" s="381"/>
      <c r="S103" s="382"/>
      <c r="T103" s="381"/>
    </row>
    <row r="104" spans="1:20" s="378" customFormat="1" ht="14.4" x14ac:dyDescent="0.3">
      <c r="A104" s="379"/>
      <c r="B104" s="379"/>
      <c r="C104" s="379"/>
      <c r="D104" s="383"/>
      <c r="E104" s="384"/>
      <c r="F104" s="383"/>
      <c r="G104" s="384"/>
      <c r="H104" s="383"/>
      <c r="I104" s="384"/>
      <c r="J104" s="383"/>
      <c r="K104" s="384"/>
      <c r="L104" s="383"/>
      <c r="M104" s="384"/>
      <c r="N104" s="383"/>
      <c r="O104" s="384"/>
      <c r="P104" s="383"/>
      <c r="Q104" s="384"/>
      <c r="R104" s="383"/>
      <c r="S104" s="384"/>
      <c r="T104" s="383"/>
    </row>
    <row r="105" spans="1:20" s="378" customFormat="1" ht="14.4" x14ac:dyDescent="0.3">
      <c r="A105" s="379"/>
      <c r="D105" s="381"/>
      <c r="E105" s="382"/>
      <c r="F105" s="381"/>
      <c r="G105" s="382"/>
      <c r="H105" s="381"/>
      <c r="I105" s="382"/>
      <c r="J105" s="381"/>
      <c r="K105" s="382"/>
      <c r="L105" s="381"/>
      <c r="M105" s="382"/>
      <c r="N105" s="381"/>
      <c r="O105" s="382"/>
      <c r="P105" s="381"/>
      <c r="Q105" s="382"/>
      <c r="R105" s="381"/>
      <c r="S105" s="382"/>
      <c r="T105" s="381"/>
    </row>
    <row r="106" spans="1:20" s="378" customFormat="1" ht="14.4" x14ac:dyDescent="0.3">
      <c r="A106" s="379"/>
      <c r="D106" s="381"/>
      <c r="E106" s="382"/>
      <c r="F106" s="381"/>
      <c r="G106" s="382"/>
      <c r="H106" s="381"/>
      <c r="I106" s="382"/>
      <c r="J106" s="381"/>
      <c r="K106" s="382"/>
      <c r="L106" s="381"/>
      <c r="M106" s="382"/>
      <c r="N106" s="381"/>
      <c r="O106" s="382"/>
      <c r="P106" s="381"/>
      <c r="Q106" s="382"/>
      <c r="R106" s="381"/>
      <c r="S106" s="382"/>
      <c r="T106" s="381"/>
    </row>
    <row r="107" spans="1:20" s="378" customFormat="1" ht="14.4" x14ac:dyDescent="0.3">
      <c r="A107" s="379"/>
      <c r="B107" s="379"/>
      <c r="C107" s="379"/>
      <c r="D107" s="383"/>
      <c r="E107" s="384"/>
      <c r="F107" s="383"/>
      <c r="G107" s="384"/>
      <c r="H107" s="383"/>
      <c r="I107" s="384"/>
      <c r="J107" s="383"/>
      <c r="K107" s="384"/>
      <c r="L107" s="383"/>
      <c r="M107" s="384"/>
      <c r="N107" s="383"/>
      <c r="O107" s="384"/>
      <c r="P107" s="383"/>
      <c r="Q107" s="384"/>
      <c r="R107" s="383"/>
      <c r="S107" s="384"/>
      <c r="T107" s="383"/>
    </row>
    <row r="108" spans="1:20" s="378" customFormat="1" ht="14.4" x14ac:dyDescent="0.3">
      <c r="A108" s="379"/>
      <c r="D108" s="381"/>
      <c r="E108" s="382"/>
      <c r="F108" s="381"/>
      <c r="G108" s="382"/>
      <c r="H108" s="381"/>
      <c r="I108" s="382"/>
      <c r="J108" s="381"/>
      <c r="K108" s="382"/>
      <c r="L108" s="381"/>
      <c r="M108" s="382"/>
      <c r="N108" s="381"/>
      <c r="O108" s="382"/>
      <c r="P108" s="381"/>
      <c r="Q108" s="382"/>
      <c r="R108" s="381"/>
      <c r="S108" s="382"/>
      <c r="T108" s="381"/>
    </row>
    <row r="109" spans="1:20" s="378" customFormat="1" ht="14.4" x14ac:dyDescent="0.3">
      <c r="A109" s="379"/>
      <c r="D109" s="381"/>
      <c r="E109" s="382"/>
      <c r="F109" s="381"/>
      <c r="G109" s="382"/>
      <c r="H109" s="381"/>
      <c r="I109" s="382"/>
      <c r="J109" s="381"/>
      <c r="K109" s="382"/>
      <c r="L109" s="381"/>
      <c r="M109" s="382"/>
      <c r="N109" s="381"/>
      <c r="O109" s="382"/>
      <c r="P109" s="381"/>
      <c r="Q109" s="382"/>
      <c r="R109" s="381"/>
      <c r="S109" s="382"/>
      <c r="T109" s="381"/>
    </row>
    <row r="110" spans="1:20" s="378" customFormat="1" ht="14.4" x14ac:dyDescent="0.3">
      <c r="A110" s="379"/>
      <c r="D110" s="381"/>
      <c r="E110" s="382"/>
      <c r="F110" s="381"/>
      <c r="G110" s="382"/>
      <c r="H110" s="381"/>
      <c r="I110" s="382"/>
      <c r="J110" s="381"/>
      <c r="K110" s="382"/>
      <c r="L110" s="381"/>
      <c r="M110" s="382"/>
      <c r="N110" s="381"/>
      <c r="O110" s="382"/>
      <c r="P110" s="381"/>
      <c r="Q110" s="382"/>
      <c r="R110" s="381"/>
      <c r="S110" s="382"/>
      <c r="T110" s="381"/>
    </row>
    <row r="111" spans="1:20" s="378" customFormat="1" ht="14.4" x14ac:dyDescent="0.3">
      <c r="A111" s="379"/>
      <c r="D111" s="381"/>
      <c r="E111" s="382"/>
      <c r="F111" s="381"/>
      <c r="G111" s="382"/>
      <c r="H111" s="381"/>
      <c r="I111" s="382"/>
      <c r="J111" s="381"/>
      <c r="K111" s="382"/>
      <c r="L111" s="381"/>
      <c r="M111" s="382"/>
      <c r="N111" s="381"/>
      <c r="O111" s="382"/>
      <c r="P111" s="381"/>
      <c r="Q111" s="382"/>
      <c r="R111" s="381"/>
      <c r="S111" s="382"/>
      <c r="T111" s="381"/>
    </row>
    <row r="112" spans="1:20" s="378" customFormat="1" ht="14.4" x14ac:dyDescent="0.3">
      <c r="A112" s="379"/>
      <c r="D112" s="381"/>
      <c r="E112" s="382"/>
      <c r="F112" s="381"/>
      <c r="G112" s="382"/>
      <c r="H112" s="381"/>
      <c r="I112" s="382"/>
      <c r="J112" s="381"/>
      <c r="K112" s="382"/>
      <c r="L112" s="381"/>
      <c r="M112" s="382"/>
      <c r="N112" s="381"/>
      <c r="O112" s="382"/>
      <c r="P112" s="381"/>
      <c r="Q112" s="382"/>
      <c r="R112" s="381"/>
      <c r="S112" s="382"/>
      <c r="T112" s="381"/>
    </row>
    <row r="113" spans="1:20" s="378" customFormat="1" ht="14.4" x14ac:dyDescent="0.3">
      <c r="A113" s="379"/>
      <c r="B113" s="379"/>
      <c r="C113" s="379"/>
      <c r="D113" s="383"/>
      <c r="E113" s="384"/>
      <c r="F113" s="383"/>
      <c r="G113" s="384"/>
      <c r="H113" s="383"/>
      <c r="I113" s="384"/>
      <c r="J113" s="383"/>
      <c r="K113" s="384"/>
      <c r="L113" s="383"/>
      <c r="M113" s="384"/>
      <c r="N113" s="383"/>
      <c r="O113" s="384"/>
      <c r="P113" s="383"/>
      <c r="Q113" s="384"/>
      <c r="R113" s="383"/>
      <c r="S113" s="384"/>
      <c r="T113" s="383"/>
    </row>
    <row r="114" spans="1:20" s="378" customFormat="1" ht="14.4" x14ac:dyDescent="0.3">
      <c r="A114" s="379"/>
      <c r="D114" s="381"/>
      <c r="E114" s="382"/>
      <c r="F114" s="381"/>
      <c r="G114" s="382"/>
      <c r="H114" s="381"/>
      <c r="I114" s="382"/>
      <c r="J114" s="381"/>
      <c r="K114" s="382"/>
      <c r="L114" s="381"/>
      <c r="M114" s="382"/>
      <c r="N114" s="381"/>
      <c r="O114" s="382"/>
      <c r="P114" s="381"/>
      <c r="Q114" s="382"/>
      <c r="R114" s="381"/>
      <c r="S114" s="382"/>
      <c r="T114" s="381"/>
    </row>
    <row r="115" spans="1:20" ht="14.4" x14ac:dyDescent="0.3">
      <c r="A115" s="180"/>
      <c r="D115" s="113"/>
      <c r="E115" s="182"/>
      <c r="F115" s="113"/>
      <c r="G115" s="182"/>
      <c r="H115" s="113"/>
      <c r="I115" s="182"/>
      <c r="J115" s="113"/>
      <c r="K115" s="182"/>
      <c r="L115" s="113"/>
      <c r="M115" s="182"/>
      <c r="N115" s="113"/>
      <c r="O115" s="182"/>
      <c r="P115" s="113"/>
      <c r="Q115" s="182"/>
      <c r="R115" s="113"/>
      <c r="S115" s="182"/>
      <c r="T115" s="113"/>
    </row>
    <row r="116" spans="1:20" ht="14.4" x14ac:dyDescent="0.3">
      <c r="A116" s="180"/>
      <c r="D116" s="113"/>
      <c r="E116" s="182"/>
      <c r="F116" s="113"/>
      <c r="G116" s="182"/>
      <c r="H116" s="113"/>
      <c r="I116" s="182"/>
      <c r="J116" s="113"/>
      <c r="K116" s="182"/>
      <c r="L116" s="113"/>
      <c r="M116" s="182"/>
      <c r="N116" s="113"/>
      <c r="O116" s="182"/>
      <c r="P116" s="113"/>
      <c r="Q116" s="182"/>
      <c r="R116" s="113"/>
      <c r="S116" s="182"/>
      <c r="T116" s="113"/>
    </row>
    <row r="117" spans="1:20" ht="14.4" x14ac:dyDescent="0.3">
      <c r="A117" s="180"/>
      <c r="D117" s="113"/>
      <c r="E117" s="182"/>
      <c r="F117" s="113"/>
      <c r="G117" s="182"/>
      <c r="H117" s="113"/>
      <c r="I117" s="182"/>
      <c r="J117" s="113"/>
      <c r="K117" s="182"/>
      <c r="L117" s="113"/>
      <c r="M117" s="182"/>
      <c r="N117" s="113"/>
      <c r="O117" s="182"/>
      <c r="P117" s="113"/>
      <c r="Q117" s="182"/>
      <c r="R117" s="113"/>
      <c r="S117" s="182"/>
      <c r="T117" s="113"/>
    </row>
    <row r="118" spans="1:20" ht="14.4" x14ac:dyDescent="0.3">
      <c r="A118" s="180"/>
      <c r="D118" s="113"/>
      <c r="E118" s="182"/>
      <c r="F118" s="113"/>
      <c r="G118" s="182"/>
      <c r="H118" s="113"/>
      <c r="I118" s="182"/>
      <c r="J118" s="113"/>
      <c r="K118" s="182"/>
      <c r="L118" s="113"/>
      <c r="M118" s="182"/>
      <c r="N118" s="113"/>
      <c r="O118" s="182"/>
      <c r="P118" s="113"/>
      <c r="Q118" s="182"/>
      <c r="R118" s="113"/>
      <c r="S118" s="182"/>
      <c r="T118" s="113"/>
    </row>
    <row r="119" spans="1:20" ht="14.4" x14ac:dyDescent="0.3">
      <c r="A119" s="180"/>
      <c r="B119" s="180"/>
      <c r="C119" s="180"/>
      <c r="D119" s="202"/>
      <c r="E119" s="203"/>
      <c r="F119" s="202"/>
      <c r="G119" s="203"/>
      <c r="H119" s="202"/>
      <c r="I119" s="203"/>
      <c r="J119" s="202"/>
      <c r="K119" s="203"/>
      <c r="L119" s="202"/>
      <c r="M119" s="203"/>
      <c r="N119" s="202"/>
      <c r="O119" s="203"/>
      <c r="P119" s="202"/>
      <c r="Q119" s="203"/>
      <c r="R119" s="202"/>
      <c r="S119" s="203"/>
      <c r="T119" s="202"/>
    </row>
    <row r="120" spans="1:20" ht="14.4" x14ac:dyDescent="0.3">
      <c r="A120" s="180"/>
      <c r="D120" s="113"/>
      <c r="E120" s="182"/>
      <c r="F120" s="113"/>
      <c r="G120" s="182"/>
      <c r="H120" s="113"/>
      <c r="I120" s="182"/>
      <c r="J120" s="113"/>
      <c r="K120" s="182"/>
      <c r="L120" s="113"/>
      <c r="M120" s="182"/>
      <c r="N120" s="113"/>
      <c r="O120" s="182"/>
      <c r="P120" s="113"/>
      <c r="Q120" s="182"/>
      <c r="R120" s="113"/>
      <c r="S120" s="182"/>
      <c r="T120" s="113"/>
    </row>
    <row r="121" spans="1:20" ht="14.4" x14ac:dyDescent="0.3">
      <c r="A121" s="180"/>
      <c r="D121" s="113"/>
      <c r="E121" s="182"/>
      <c r="F121" s="113"/>
      <c r="G121" s="182"/>
      <c r="H121" s="113"/>
      <c r="I121" s="182"/>
      <c r="J121" s="113"/>
      <c r="K121" s="182"/>
      <c r="L121" s="113"/>
      <c r="M121" s="182"/>
      <c r="N121" s="113"/>
      <c r="O121" s="182"/>
      <c r="P121" s="113"/>
      <c r="Q121" s="182"/>
      <c r="R121" s="113"/>
      <c r="S121" s="182"/>
      <c r="T121" s="113"/>
    </row>
    <row r="122" spans="1:20" ht="14.4" x14ac:dyDescent="0.3">
      <c r="A122" s="180"/>
      <c r="D122" s="113"/>
      <c r="E122" s="182"/>
      <c r="F122" s="113"/>
      <c r="G122" s="182"/>
      <c r="H122" s="113"/>
      <c r="I122" s="182"/>
      <c r="J122" s="113"/>
      <c r="K122" s="182"/>
      <c r="L122" s="113"/>
      <c r="M122" s="182"/>
      <c r="N122" s="113"/>
      <c r="O122" s="182"/>
      <c r="P122" s="113"/>
      <c r="Q122" s="182"/>
      <c r="R122" s="113"/>
      <c r="S122" s="182"/>
      <c r="T122" s="113"/>
    </row>
    <row r="123" spans="1:20" ht="14.4" x14ac:dyDescent="0.3">
      <c r="A123" s="180"/>
      <c r="D123" s="113"/>
      <c r="E123" s="182"/>
      <c r="F123" s="113"/>
      <c r="G123" s="182"/>
      <c r="H123" s="113"/>
      <c r="I123" s="182"/>
      <c r="J123" s="113"/>
      <c r="K123" s="182"/>
      <c r="L123" s="113"/>
      <c r="M123" s="182"/>
      <c r="N123" s="113"/>
      <c r="O123" s="182"/>
      <c r="P123" s="113"/>
      <c r="Q123" s="182"/>
      <c r="R123" s="113"/>
      <c r="S123" s="182"/>
      <c r="T123" s="113"/>
    </row>
    <row r="124" spans="1:20" ht="14.4" x14ac:dyDescent="0.3">
      <c r="A124" s="180"/>
      <c r="B124" s="180"/>
      <c r="C124" s="180"/>
      <c r="D124" s="202"/>
      <c r="E124" s="203"/>
      <c r="F124" s="202"/>
      <c r="G124" s="203"/>
      <c r="H124" s="202"/>
      <c r="I124" s="203"/>
      <c r="J124" s="202"/>
      <c r="K124" s="203"/>
      <c r="L124" s="202"/>
      <c r="M124" s="203"/>
      <c r="N124" s="202"/>
      <c r="O124" s="203"/>
      <c r="P124" s="202"/>
      <c r="Q124" s="203"/>
      <c r="R124" s="202"/>
      <c r="S124" s="203"/>
      <c r="T124" s="202"/>
    </row>
    <row r="125" spans="1:20" ht="14.4" x14ac:dyDescent="0.3">
      <c r="A125" s="180"/>
      <c r="D125" s="113"/>
      <c r="E125" s="182"/>
      <c r="F125" s="113"/>
      <c r="G125" s="182"/>
      <c r="H125" s="113"/>
      <c r="I125" s="182"/>
      <c r="J125" s="113"/>
      <c r="K125" s="182"/>
      <c r="L125" s="113"/>
      <c r="M125" s="182"/>
      <c r="N125" s="113"/>
      <c r="O125" s="182"/>
      <c r="P125" s="113"/>
      <c r="Q125" s="182"/>
      <c r="R125" s="113"/>
      <c r="S125" s="182"/>
      <c r="T125" s="113"/>
    </row>
    <row r="126" spans="1:20" ht="14.4" x14ac:dyDescent="0.3">
      <c r="A126" s="180"/>
      <c r="B126" s="180"/>
      <c r="C126" s="180"/>
      <c r="D126" s="202"/>
      <c r="E126" s="203"/>
      <c r="F126" s="202"/>
      <c r="G126" s="203"/>
      <c r="H126" s="202"/>
      <c r="I126" s="203"/>
      <c r="J126" s="202"/>
      <c r="K126" s="203"/>
      <c r="L126" s="202"/>
      <c r="M126" s="203"/>
      <c r="N126" s="202"/>
      <c r="O126" s="203"/>
      <c r="P126" s="202"/>
      <c r="Q126" s="203"/>
      <c r="R126" s="202"/>
      <c r="S126" s="203"/>
      <c r="T126" s="202"/>
    </row>
    <row r="127" spans="1:20" ht="14.4" x14ac:dyDescent="0.3">
      <c r="A127" s="180"/>
      <c r="D127" s="113"/>
      <c r="E127" s="182"/>
      <c r="F127" s="113"/>
      <c r="G127" s="182"/>
      <c r="H127" s="113"/>
      <c r="I127" s="182"/>
      <c r="J127" s="113"/>
      <c r="K127" s="182"/>
      <c r="L127" s="113"/>
      <c r="M127" s="182"/>
      <c r="N127" s="113"/>
      <c r="O127" s="182"/>
      <c r="P127" s="113"/>
      <c r="Q127" s="182"/>
      <c r="R127" s="113"/>
      <c r="S127" s="182"/>
      <c r="T127" s="113"/>
    </row>
    <row r="128" spans="1:20" ht="14.4" x14ac:dyDescent="0.3">
      <c r="A128" s="180"/>
      <c r="D128" s="113"/>
      <c r="E128" s="182"/>
      <c r="F128" s="113"/>
      <c r="G128" s="182"/>
      <c r="H128" s="113"/>
      <c r="I128" s="182"/>
      <c r="J128" s="113"/>
      <c r="K128" s="182"/>
      <c r="L128" s="113"/>
      <c r="M128" s="182"/>
      <c r="N128" s="113"/>
      <c r="O128" s="182"/>
      <c r="P128" s="113"/>
      <c r="Q128" s="182"/>
      <c r="R128" s="113"/>
      <c r="S128" s="182"/>
      <c r="T128" s="113"/>
    </row>
    <row r="129" spans="1:20" ht="14.4" x14ac:dyDescent="0.3">
      <c r="A129" s="180"/>
      <c r="D129" s="113"/>
      <c r="E129" s="182"/>
      <c r="F129" s="113"/>
      <c r="G129" s="182"/>
      <c r="H129" s="113"/>
      <c r="I129" s="182"/>
      <c r="J129" s="113"/>
      <c r="K129" s="182"/>
      <c r="L129" s="113"/>
      <c r="M129" s="182"/>
      <c r="N129" s="113"/>
      <c r="O129" s="182"/>
      <c r="P129" s="113"/>
      <c r="Q129" s="182"/>
      <c r="R129" s="113"/>
      <c r="S129" s="182"/>
      <c r="T129" s="113"/>
    </row>
    <row r="130" spans="1:20" ht="14.4" x14ac:dyDescent="0.3">
      <c r="A130" s="180"/>
      <c r="D130" s="113"/>
      <c r="E130" s="182"/>
      <c r="F130" s="113"/>
      <c r="G130" s="182"/>
      <c r="H130" s="113"/>
      <c r="I130" s="182"/>
      <c r="J130" s="113"/>
      <c r="K130" s="182"/>
      <c r="L130" s="113"/>
      <c r="M130" s="182"/>
      <c r="N130" s="113"/>
      <c r="O130" s="182"/>
      <c r="P130" s="113"/>
      <c r="Q130" s="182"/>
      <c r="R130" s="113"/>
      <c r="S130" s="182"/>
      <c r="T130" s="113"/>
    </row>
    <row r="131" spans="1:20" ht="14.4" x14ac:dyDescent="0.3">
      <c r="A131" s="180"/>
      <c r="D131" s="113"/>
      <c r="E131" s="182"/>
      <c r="F131" s="113"/>
      <c r="G131" s="182"/>
      <c r="H131" s="113"/>
      <c r="I131" s="182"/>
      <c r="J131" s="113"/>
      <c r="K131" s="182"/>
      <c r="L131" s="113"/>
      <c r="M131" s="182"/>
      <c r="N131" s="113"/>
      <c r="O131" s="182"/>
      <c r="P131" s="113"/>
      <c r="Q131" s="182"/>
      <c r="R131" s="113"/>
      <c r="S131" s="182"/>
      <c r="T131" s="113"/>
    </row>
    <row r="132" spans="1:20" ht="14.4" x14ac:dyDescent="0.3">
      <c r="A132" s="180"/>
      <c r="D132" s="113"/>
      <c r="E132" s="182"/>
      <c r="F132" s="113"/>
      <c r="G132" s="182"/>
      <c r="H132" s="113"/>
      <c r="I132" s="182"/>
      <c r="J132" s="113"/>
      <c r="K132" s="182"/>
      <c r="L132" s="113"/>
      <c r="M132" s="182"/>
      <c r="N132" s="113"/>
      <c r="O132" s="182"/>
      <c r="P132" s="113"/>
      <c r="Q132" s="182"/>
      <c r="R132" s="113"/>
      <c r="S132" s="182"/>
      <c r="T132" s="113"/>
    </row>
    <row r="133" spans="1:20" ht="14.4" x14ac:dyDescent="0.3">
      <c r="A133" s="180"/>
      <c r="B133" s="180"/>
      <c r="C133" s="180"/>
      <c r="D133" s="202"/>
      <c r="E133" s="203"/>
      <c r="F133" s="202"/>
      <c r="G133" s="203"/>
      <c r="H133" s="202"/>
      <c r="I133" s="203"/>
      <c r="J133" s="202"/>
      <c r="K133" s="203"/>
      <c r="L133" s="202"/>
      <c r="M133" s="203"/>
      <c r="N133" s="202"/>
      <c r="O133" s="203"/>
      <c r="P133" s="202"/>
      <c r="Q133" s="203"/>
      <c r="R133" s="202"/>
      <c r="S133" s="203"/>
      <c r="T133" s="202"/>
    </row>
    <row r="134" spans="1:20" ht="14.4" x14ac:dyDescent="0.3">
      <c r="A134" s="180"/>
      <c r="D134" s="113"/>
      <c r="E134" s="182"/>
      <c r="F134" s="113"/>
      <c r="G134" s="182"/>
      <c r="H134" s="113"/>
      <c r="I134" s="182"/>
      <c r="J134" s="113"/>
      <c r="K134" s="182"/>
      <c r="L134" s="113"/>
      <c r="M134" s="182"/>
      <c r="N134" s="113"/>
      <c r="O134" s="182"/>
      <c r="P134" s="113"/>
      <c r="Q134" s="182"/>
      <c r="R134" s="113"/>
      <c r="S134" s="182"/>
      <c r="T134" s="113"/>
    </row>
    <row r="135" spans="1:20" ht="14.4" x14ac:dyDescent="0.3">
      <c r="A135" s="180"/>
      <c r="D135" s="113"/>
      <c r="E135" s="182"/>
      <c r="F135" s="113"/>
      <c r="G135" s="182"/>
      <c r="H135" s="113"/>
      <c r="I135" s="182"/>
      <c r="J135" s="113"/>
      <c r="K135" s="182"/>
      <c r="L135" s="113"/>
      <c r="M135" s="182"/>
      <c r="N135" s="113"/>
      <c r="O135" s="182"/>
      <c r="P135" s="113"/>
      <c r="Q135" s="182"/>
      <c r="R135" s="113"/>
      <c r="S135" s="182"/>
      <c r="T135" s="113"/>
    </row>
    <row r="136" spans="1:20" ht="14.4" x14ac:dyDescent="0.3">
      <c r="A136" s="180"/>
      <c r="D136" s="113"/>
      <c r="E136" s="182"/>
      <c r="F136" s="113"/>
      <c r="G136" s="182"/>
      <c r="H136" s="113"/>
      <c r="I136" s="182"/>
      <c r="J136" s="113"/>
      <c r="K136" s="182"/>
      <c r="L136" s="113"/>
      <c r="M136" s="182"/>
      <c r="N136" s="113"/>
      <c r="O136" s="182"/>
      <c r="P136" s="113"/>
      <c r="Q136" s="182"/>
      <c r="R136" s="113"/>
      <c r="S136" s="182"/>
      <c r="T136" s="113"/>
    </row>
    <row r="137" spans="1:20" ht="14.4" x14ac:dyDescent="0.3">
      <c r="A137" s="180"/>
      <c r="D137" s="113"/>
      <c r="E137" s="182"/>
      <c r="F137" s="113"/>
      <c r="G137" s="182"/>
      <c r="H137" s="113"/>
      <c r="I137" s="182"/>
      <c r="J137" s="113"/>
      <c r="K137" s="182"/>
      <c r="L137" s="113"/>
      <c r="M137" s="182"/>
      <c r="N137" s="113"/>
      <c r="O137" s="182"/>
      <c r="P137" s="113"/>
      <c r="Q137" s="182"/>
      <c r="R137" s="113"/>
      <c r="S137" s="182"/>
      <c r="T137" s="113"/>
    </row>
    <row r="138" spans="1:20" ht="14.4" x14ac:dyDescent="0.3">
      <c r="A138" s="180"/>
      <c r="B138" s="180"/>
      <c r="C138" s="180"/>
      <c r="D138" s="202"/>
      <c r="E138" s="203"/>
      <c r="F138" s="202"/>
      <c r="G138" s="203"/>
      <c r="H138" s="202"/>
      <c r="I138" s="203"/>
      <c r="J138" s="202"/>
      <c r="K138" s="203"/>
      <c r="L138" s="202"/>
      <c r="M138" s="203"/>
      <c r="N138" s="202"/>
      <c r="O138" s="203"/>
      <c r="P138" s="202"/>
      <c r="Q138" s="203"/>
      <c r="R138" s="202"/>
      <c r="S138" s="203"/>
      <c r="T138" s="202"/>
    </row>
    <row r="139" spans="1:20" ht="14.4" x14ac:dyDescent="0.3">
      <c r="A139" s="180"/>
      <c r="D139" s="113"/>
      <c r="E139" s="182"/>
      <c r="F139" s="113"/>
      <c r="G139" s="182"/>
      <c r="H139" s="113"/>
      <c r="I139" s="182"/>
      <c r="J139" s="113"/>
      <c r="K139" s="182"/>
      <c r="L139" s="113"/>
      <c r="M139" s="182"/>
      <c r="N139" s="113"/>
      <c r="O139" s="182"/>
      <c r="P139" s="113"/>
      <c r="Q139" s="182"/>
      <c r="R139" s="113"/>
      <c r="S139" s="182"/>
      <c r="T139" s="113"/>
    </row>
    <row r="140" spans="1:20" ht="14.4" x14ac:dyDescent="0.3">
      <c r="A140" s="180"/>
      <c r="D140" s="113"/>
      <c r="E140" s="182"/>
      <c r="F140" s="113"/>
      <c r="G140" s="182"/>
      <c r="H140" s="113"/>
      <c r="I140" s="182"/>
      <c r="J140" s="113"/>
      <c r="K140" s="182"/>
      <c r="L140" s="113"/>
      <c r="M140" s="182"/>
      <c r="N140" s="113"/>
      <c r="O140" s="182"/>
      <c r="P140" s="113"/>
      <c r="Q140" s="182"/>
      <c r="R140" s="113"/>
      <c r="S140" s="182"/>
      <c r="T140" s="113"/>
    </row>
    <row r="141" spans="1:20" ht="14.4" x14ac:dyDescent="0.3">
      <c r="A141" s="180"/>
      <c r="D141" s="113"/>
      <c r="E141" s="182"/>
      <c r="F141" s="113"/>
      <c r="G141" s="182"/>
      <c r="H141" s="113"/>
      <c r="I141" s="182"/>
      <c r="J141" s="113"/>
      <c r="K141" s="182"/>
      <c r="L141" s="113"/>
      <c r="M141" s="182"/>
      <c r="N141" s="113"/>
      <c r="O141" s="182"/>
      <c r="P141" s="113"/>
      <c r="Q141" s="182"/>
      <c r="R141" s="113"/>
      <c r="S141" s="182"/>
      <c r="T141" s="113"/>
    </row>
    <row r="142" spans="1:20" ht="14.4" x14ac:dyDescent="0.3">
      <c r="A142" s="180"/>
      <c r="B142" s="180"/>
      <c r="C142" s="180"/>
      <c r="D142" s="202"/>
      <c r="E142" s="203"/>
      <c r="F142" s="202"/>
      <c r="G142" s="203"/>
      <c r="H142" s="202"/>
      <c r="I142" s="203"/>
      <c r="J142" s="202"/>
      <c r="K142" s="203"/>
      <c r="L142" s="202"/>
      <c r="M142" s="203"/>
      <c r="N142" s="202"/>
      <c r="O142" s="203"/>
      <c r="P142" s="202"/>
      <c r="Q142" s="203"/>
      <c r="R142" s="202"/>
      <c r="S142" s="203"/>
      <c r="T142" s="202"/>
    </row>
    <row r="143" spans="1:20" ht="14.4" x14ac:dyDescent="0.3">
      <c r="A143" s="180"/>
      <c r="D143" s="113"/>
      <c r="E143" s="182"/>
      <c r="F143" s="113"/>
      <c r="G143" s="182"/>
      <c r="H143" s="113"/>
      <c r="I143" s="182"/>
      <c r="J143" s="113"/>
      <c r="K143" s="182"/>
      <c r="L143" s="113"/>
      <c r="M143" s="182"/>
      <c r="N143" s="113"/>
      <c r="O143" s="182"/>
      <c r="P143" s="113"/>
      <c r="Q143" s="182"/>
      <c r="R143" s="113"/>
      <c r="S143" s="182"/>
      <c r="T143" s="113"/>
    </row>
    <row r="144" spans="1:20" ht="14.4" x14ac:dyDescent="0.3">
      <c r="A144" s="180"/>
      <c r="D144" s="113"/>
      <c r="E144" s="182"/>
      <c r="F144" s="113"/>
      <c r="G144" s="182"/>
      <c r="H144" s="113"/>
      <c r="I144" s="182"/>
      <c r="J144" s="113"/>
      <c r="K144" s="182"/>
      <c r="L144" s="113"/>
      <c r="M144" s="182"/>
      <c r="N144" s="113"/>
      <c r="O144" s="182"/>
      <c r="P144" s="113"/>
      <c r="Q144" s="182"/>
      <c r="R144" s="113"/>
      <c r="S144" s="182"/>
      <c r="T144" s="113"/>
    </row>
    <row r="145" spans="1:20" ht="14.4" x14ac:dyDescent="0.3">
      <c r="A145" s="180"/>
      <c r="D145" s="113"/>
      <c r="E145" s="182"/>
      <c r="F145" s="113"/>
      <c r="G145" s="182"/>
      <c r="H145" s="113"/>
      <c r="I145" s="182"/>
      <c r="J145" s="113"/>
      <c r="K145" s="182"/>
      <c r="L145" s="113"/>
      <c r="M145" s="182"/>
      <c r="N145" s="113"/>
      <c r="O145" s="182"/>
      <c r="P145" s="113"/>
      <c r="Q145" s="182"/>
      <c r="R145" s="113"/>
      <c r="S145" s="182"/>
      <c r="T145" s="113"/>
    </row>
    <row r="146" spans="1:20" ht="14.4" x14ac:dyDescent="0.3">
      <c r="A146" s="180"/>
      <c r="D146" s="113"/>
      <c r="E146" s="182"/>
      <c r="F146" s="113"/>
      <c r="G146" s="182"/>
      <c r="H146" s="113"/>
      <c r="I146" s="182"/>
      <c r="J146" s="113"/>
      <c r="K146" s="182"/>
      <c r="L146" s="113"/>
      <c r="M146" s="182"/>
      <c r="N146" s="113"/>
      <c r="O146" s="182"/>
      <c r="P146" s="113"/>
      <c r="Q146" s="182"/>
      <c r="R146" s="113"/>
      <c r="S146" s="182"/>
      <c r="T146" s="113"/>
    </row>
    <row r="147" spans="1:20" ht="14.4" x14ac:dyDescent="0.3">
      <c r="A147" s="180"/>
      <c r="D147" s="113"/>
      <c r="E147" s="182"/>
      <c r="F147" s="113"/>
      <c r="G147" s="182"/>
      <c r="H147" s="113"/>
      <c r="I147" s="182"/>
      <c r="J147" s="113"/>
      <c r="K147" s="182"/>
      <c r="L147" s="113"/>
      <c r="M147" s="182"/>
      <c r="N147" s="113"/>
      <c r="O147" s="182"/>
      <c r="P147" s="113"/>
      <c r="Q147" s="182"/>
      <c r="R147" s="113"/>
      <c r="S147" s="182"/>
      <c r="T147" s="113"/>
    </row>
    <row r="148" spans="1:20" ht="14.4" x14ac:dyDescent="0.3">
      <c r="A148" s="180"/>
      <c r="D148" s="113"/>
      <c r="E148" s="182"/>
      <c r="F148" s="113"/>
      <c r="G148" s="182"/>
      <c r="H148" s="113"/>
      <c r="I148" s="182"/>
      <c r="J148" s="113"/>
      <c r="K148" s="182"/>
      <c r="L148" s="113"/>
      <c r="M148" s="182"/>
      <c r="N148" s="113"/>
      <c r="O148" s="182"/>
      <c r="P148" s="113"/>
      <c r="Q148" s="182"/>
      <c r="R148" s="113"/>
      <c r="S148" s="182"/>
      <c r="T148" s="113"/>
    </row>
    <row r="149" spans="1:20" ht="14.4" x14ac:dyDescent="0.3">
      <c r="A149" s="180"/>
      <c r="D149" s="113"/>
      <c r="E149" s="182"/>
      <c r="F149" s="113"/>
      <c r="G149" s="182"/>
      <c r="H149" s="113"/>
      <c r="I149" s="182"/>
      <c r="J149" s="113"/>
      <c r="K149" s="182"/>
      <c r="L149" s="113"/>
      <c r="M149" s="182"/>
      <c r="N149" s="113"/>
      <c r="O149" s="182"/>
      <c r="P149" s="113"/>
      <c r="Q149" s="182"/>
      <c r="R149" s="113"/>
      <c r="S149" s="182"/>
      <c r="T149" s="113"/>
    </row>
    <row r="150" spans="1:20" ht="14.4" x14ac:dyDescent="0.3">
      <c r="A150" s="180"/>
      <c r="D150" s="113"/>
      <c r="E150" s="182"/>
      <c r="F150" s="113"/>
      <c r="G150" s="182"/>
      <c r="H150" s="113"/>
      <c r="I150" s="182"/>
      <c r="J150" s="113"/>
      <c r="K150" s="182"/>
      <c r="L150" s="113"/>
      <c r="M150" s="182"/>
      <c r="N150" s="113"/>
      <c r="O150" s="182"/>
      <c r="P150" s="113"/>
      <c r="Q150" s="182"/>
      <c r="R150" s="113"/>
      <c r="S150" s="182"/>
      <c r="T150" s="113"/>
    </row>
    <row r="151" spans="1:20" ht="14.4" x14ac:dyDescent="0.3">
      <c r="A151" s="180"/>
      <c r="D151" s="113"/>
      <c r="E151" s="182"/>
      <c r="F151" s="113"/>
      <c r="G151" s="182"/>
      <c r="H151" s="113"/>
      <c r="I151" s="182"/>
      <c r="J151" s="113"/>
      <c r="K151" s="182"/>
      <c r="L151" s="113"/>
      <c r="M151" s="182"/>
      <c r="N151" s="113"/>
      <c r="O151" s="182"/>
      <c r="P151" s="113"/>
      <c r="Q151" s="182"/>
      <c r="R151" s="113"/>
      <c r="S151" s="182"/>
      <c r="T151" s="113"/>
    </row>
    <row r="152" spans="1:20" ht="14.4" x14ac:dyDescent="0.3">
      <c r="A152" s="180"/>
      <c r="B152" s="180"/>
      <c r="C152" s="180"/>
      <c r="D152" s="202"/>
      <c r="E152" s="203"/>
      <c r="F152" s="202"/>
      <c r="G152" s="203"/>
      <c r="H152" s="202"/>
      <c r="I152" s="203"/>
      <c r="J152" s="202"/>
      <c r="K152" s="203"/>
      <c r="L152" s="202"/>
      <c r="M152" s="203"/>
      <c r="N152" s="202"/>
      <c r="O152" s="203"/>
      <c r="P152" s="202"/>
      <c r="Q152" s="203"/>
      <c r="R152" s="202"/>
      <c r="S152" s="203"/>
      <c r="T152" s="202"/>
    </row>
    <row r="153" spans="1:20" ht="14.4" x14ac:dyDescent="0.3">
      <c r="A153" s="180"/>
      <c r="D153" s="113"/>
      <c r="E153" s="182"/>
      <c r="F153" s="113"/>
      <c r="G153" s="182"/>
      <c r="H153" s="113"/>
      <c r="I153" s="182"/>
      <c r="J153" s="113"/>
      <c r="K153" s="182"/>
      <c r="L153" s="113"/>
      <c r="M153" s="182"/>
      <c r="N153" s="113"/>
      <c r="O153" s="182"/>
      <c r="P153" s="113"/>
      <c r="Q153" s="182"/>
      <c r="R153" s="113"/>
      <c r="S153" s="182"/>
      <c r="T153" s="113"/>
    </row>
    <row r="154" spans="1:20" ht="14.4" x14ac:dyDescent="0.3">
      <c r="A154" s="180"/>
      <c r="D154" s="113"/>
      <c r="E154" s="182"/>
      <c r="F154" s="113"/>
      <c r="G154" s="182"/>
      <c r="H154" s="113"/>
      <c r="I154" s="182"/>
      <c r="J154" s="113"/>
      <c r="K154" s="182"/>
      <c r="L154" s="113"/>
      <c r="M154" s="182"/>
      <c r="N154" s="113"/>
      <c r="O154" s="182"/>
      <c r="P154" s="113"/>
      <c r="Q154" s="182"/>
      <c r="R154" s="113"/>
      <c r="S154" s="182"/>
      <c r="T154" s="113"/>
    </row>
    <row r="155" spans="1:20" ht="14.4" x14ac:dyDescent="0.3">
      <c r="A155" s="180"/>
      <c r="D155" s="113"/>
      <c r="E155" s="182"/>
      <c r="F155" s="113"/>
      <c r="G155" s="182"/>
      <c r="H155" s="113"/>
      <c r="I155" s="182"/>
      <c r="J155" s="113"/>
      <c r="K155" s="182"/>
      <c r="L155" s="113"/>
      <c r="M155" s="182"/>
      <c r="N155" s="113"/>
      <c r="O155" s="182"/>
      <c r="P155" s="113"/>
      <c r="Q155" s="182"/>
      <c r="R155" s="113"/>
      <c r="S155" s="182"/>
      <c r="T155" s="113"/>
    </row>
    <row r="156" spans="1:20" ht="14.4" x14ac:dyDescent="0.3">
      <c r="A156" s="180"/>
      <c r="B156" s="180"/>
      <c r="C156" s="180"/>
      <c r="D156" s="202"/>
      <c r="E156" s="203"/>
      <c r="F156" s="202"/>
      <c r="G156" s="203"/>
      <c r="H156" s="202"/>
      <c r="I156" s="203"/>
      <c r="J156" s="202"/>
      <c r="K156" s="203"/>
      <c r="L156" s="202"/>
      <c r="M156" s="203"/>
      <c r="N156" s="202"/>
      <c r="O156" s="203"/>
      <c r="P156" s="202"/>
      <c r="Q156" s="203"/>
      <c r="R156" s="202"/>
      <c r="S156" s="203"/>
      <c r="T156" s="202"/>
    </row>
    <row r="157" spans="1:20" ht="14.4" x14ac:dyDescent="0.3">
      <c r="A157" s="181"/>
      <c r="B157" s="181"/>
      <c r="C157" s="181"/>
      <c r="D157" s="183"/>
      <c r="E157" s="184"/>
      <c r="F157" s="183"/>
      <c r="G157" s="184"/>
      <c r="H157" s="183"/>
      <c r="I157" s="184"/>
      <c r="J157" s="183"/>
      <c r="K157" s="184"/>
      <c r="L157" s="183"/>
      <c r="M157" s="184"/>
      <c r="N157" s="183"/>
      <c r="O157" s="184"/>
      <c r="P157" s="183"/>
      <c r="Q157" s="184"/>
      <c r="R157" s="183"/>
      <c r="S157" s="184"/>
      <c r="T157" s="183"/>
    </row>
  </sheetData>
  <mergeCells count="38"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  <mergeCell ref="A51:A56"/>
    <mergeCell ref="A44:A47"/>
    <mergeCell ref="A38:A42"/>
    <mergeCell ref="A32:A36"/>
    <mergeCell ref="A83:C83"/>
    <mergeCell ref="A80:A81"/>
    <mergeCell ref="A72:A77"/>
    <mergeCell ref="A63:A65"/>
    <mergeCell ref="A58:A61"/>
    <mergeCell ref="A57:C57"/>
    <mergeCell ref="A62:C62"/>
    <mergeCell ref="A66:C66"/>
    <mergeCell ref="A78:C78"/>
    <mergeCell ref="A82:C82"/>
    <mergeCell ref="A68:A69"/>
    <mergeCell ref="A70:C70"/>
    <mergeCell ref="A29:A30"/>
    <mergeCell ref="A20:A25"/>
    <mergeCell ref="A11:A18"/>
    <mergeCell ref="A19:C19"/>
    <mergeCell ref="A26:C26"/>
    <mergeCell ref="A28:C28"/>
    <mergeCell ref="A31:C31"/>
    <mergeCell ref="A37:C37"/>
    <mergeCell ref="A43:C43"/>
    <mergeCell ref="A48:C48"/>
    <mergeCell ref="A50:C50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83"/>
  <sheetViews>
    <sheetView zoomScaleNormal="100" zoomScaleSheetLayoutView="100" workbookViewId="0">
      <pane xSplit="3" ySplit="10" topLeftCell="D11" activePane="bottomRight" state="frozenSplit"/>
      <selection pane="topRight" activeCell="K1" sqref="K1"/>
      <selection pane="bottomLeft" activeCell="A25" sqref="A25"/>
      <selection pane="bottomRight" activeCell="B25" sqref="B25:C25"/>
    </sheetView>
  </sheetViews>
  <sheetFormatPr defaultRowHeight="13.2" x14ac:dyDescent="0.25"/>
  <cols>
    <col min="1" max="1" width="18.44140625" customWidth="1"/>
    <col min="2" max="2" width="8.6640625" bestFit="1" customWidth="1"/>
    <col min="3" max="3" width="31.88671875" bestFit="1" customWidth="1"/>
    <col min="4" max="4" width="12.109375" customWidth="1"/>
    <col min="5" max="5" width="12.109375" style="70" customWidth="1"/>
    <col min="6" max="6" width="12.109375" customWidth="1"/>
    <col min="7" max="7" width="12.109375" style="70" customWidth="1"/>
    <col min="8" max="8" width="12.109375" customWidth="1"/>
    <col min="9" max="9" width="12.109375" style="70" customWidth="1"/>
    <col min="10" max="10" width="12.109375" customWidth="1"/>
    <col min="11" max="11" width="12.109375" style="70" customWidth="1"/>
    <col min="12" max="12" width="12.109375" customWidth="1"/>
    <col min="13" max="13" width="12.109375" style="70" customWidth="1"/>
    <col min="14" max="14" width="12.109375" customWidth="1"/>
  </cols>
  <sheetData>
    <row r="1" spans="1:14" x14ac:dyDescent="0.25">
      <c r="A1" s="3"/>
      <c r="B1" s="3"/>
      <c r="C1" s="3"/>
      <c r="D1" s="3"/>
    </row>
    <row r="2" spans="1:14" x14ac:dyDescent="0.25">
      <c r="A2" s="392" t="s">
        <v>403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</row>
    <row r="3" spans="1:14" x14ac:dyDescent="0.25">
      <c r="A3" s="3"/>
      <c r="B3" s="11"/>
      <c r="C3" s="11"/>
      <c r="D3" s="11"/>
    </row>
    <row r="4" spans="1:14" x14ac:dyDescent="0.25">
      <c r="A4" s="392" t="s">
        <v>61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</row>
    <row r="6" spans="1:14" x14ac:dyDescent="0.25">
      <c r="A6" s="1" t="s">
        <v>280</v>
      </c>
    </row>
    <row r="7" spans="1:14" ht="13.8" thickBot="1" x14ac:dyDescent="0.3"/>
    <row r="8" spans="1:14" x14ac:dyDescent="0.25">
      <c r="A8" s="204"/>
      <c r="B8" s="205"/>
      <c r="C8" s="206"/>
      <c r="D8" s="433" t="s">
        <v>181</v>
      </c>
      <c r="E8" s="434"/>
      <c r="F8" s="434"/>
      <c r="G8" s="434"/>
      <c r="H8" s="434"/>
      <c r="I8" s="434"/>
      <c r="J8" s="434"/>
      <c r="K8" s="434"/>
      <c r="L8" s="434"/>
      <c r="M8" s="434"/>
      <c r="N8" s="435"/>
    </row>
    <row r="9" spans="1:14" x14ac:dyDescent="0.25">
      <c r="A9" s="208"/>
      <c r="B9" s="207"/>
      <c r="C9" s="214"/>
      <c r="D9" s="436" t="s">
        <v>84</v>
      </c>
      <c r="E9" s="437"/>
      <c r="F9" s="437" t="s">
        <v>82</v>
      </c>
      <c r="G9" s="437"/>
      <c r="H9" s="437" t="s">
        <v>81</v>
      </c>
      <c r="I9" s="437"/>
      <c r="J9" s="437" t="s">
        <v>83</v>
      </c>
      <c r="K9" s="437"/>
      <c r="L9" s="437" t="s">
        <v>85</v>
      </c>
      <c r="M9" s="437"/>
      <c r="N9" s="438" t="s">
        <v>64</v>
      </c>
    </row>
    <row r="10" spans="1:14" ht="13.8" thickBot="1" x14ac:dyDescent="0.3">
      <c r="A10" s="209" t="s">
        <v>7</v>
      </c>
      <c r="B10" s="210" t="s">
        <v>16</v>
      </c>
      <c r="C10" s="264" t="s">
        <v>57</v>
      </c>
      <c r="D10" s="274" t="s">
        <v>203</v>
      </c>
      <c r="E10" s="212" t="s">
        <v>53</v>
      </c>
      <c r="F10" s="275" t="s">
        <v>203</v>
      </c>
      <c r="G10" s="212" t="s">
        <v>53</v>
      </c>
      <c r="H10" s="275" t="s">
        <v>203</v>
      </c>
      <c r="I10" s="212" t="s">
        <v>53</v>
      </c>
      <c r="J10" s="275" t="s">
        <v>203</v>
      </c>
      <c r="K10" s="212" t="s">
        <v>53</v>
      </c>
      <c r="L10" s="275" t="s">
        <v>203</v>
      </c>
      <c r="M10" s="212" t="s">
        <v>53</v>
      </c>
      <c r="N10" s="427"/>
    </row>
    <row r="11" spans="1:14" ht="12.75" customHeight="1" x14ac:dyDescent="0.25">
      <c r="A11" s="419" t="s">
        <v>324</v>
      </c>
      <c r="B11" s="187" t="s">
        <v>383</v>
      </c>
      <c r="C11" s="187" t="s">
        <v>59</v>
      </c>
      <c r="D11" s="36">
        <v>2203</v>
      </c>
      <c r="E11" s="366">
        <v>5.8902200000000002</v>
      </c>
      <c r="F11" s="33">
        <v>10605</v>
      </c>
      <c r="G11" s="366">
        <v>28.354859999999999</v>
      </c>
      <c r="H11" s="36">
        <v>23238</v>
      </c>
      <c r="I11" s="366">
        <v>62.13203</v>
      </c>
      <c r="J11" s="33">
        <v>1259</v>
      </c>
      <c r="K11" s="366">
        <v>3.3662200000000002</v>
      </c>
      <c r="L11" s="36">
        <v>96</v>
      </c>
      <c r="M11" s="366">
        <v>0.25668000000000002</v>
      </c>
      <c r="N11" s="263">
        <v>37401</v>
      </c>
    </row>
    <row r="12" spans="1:14" ht="12.75" customHeight="1" x14ac:dyDescent="0.25">
      <c r="A12" s="418"/>
      <c r="B12" s="135" t="s">
        <v>122</v>
      </c>
      <c r="C12" s="135" t="s">
        <v>22</v>
      </c>
      <c r="D12" s="35">
        <v>33</v>
      </c>
      <c r="E12" s="367">
        <v>6.4909999999999995E-2</v>
      </c>
      <c r="F12" s="38">
        <v>692</v>
      </c>
      <c r="G12" s="367">
        <v>1.36111</v>
      </c>
      <c r="H12" s="35">
        <v>25034</v>
      </c>
      <c r="I12" s="367">
        <v>49.239789999999999</v>
      </c>
      <c r="J12" s="38">
        <v>25015</v>
      </c>
      <c r="K12" s="367">
        <v>49.202419999999996</v>
      </c>
      <c r="L12" s="35">
        <v>67</v>
      </c>
      <c r="M12" s="367">
        <v>0.13178000000000001</v>
      </c>
      <c r="N12" s="200">
        <v>50841</v>
      </c>
    </row>
    <row r="13" spans="1:14" ht="12.75" customHeight="1" x14ac:dyDescent="0.25">
      <c r="A13" s="418"/>
      <c r="B13" s="135" t="s">
        <v>123</v>
      </c>
      <c r="C13" s="135" t="s">
        <v>31</v>
      </c>
      <c r="D13" s="35">
        <v>510</v>
      </c>
      <c r="E13" s="367">
        <v>1.7154400000000001</v>
      </c>
      <c r="F13" s="38">
        <v>6239</v>
      </c>
      <c r="G13" s="367">
        <v>20.98554</v>
      </c>
      <c r="H13" s="35">
        <v>21856</v>
      </c>
      <c r="I13" s="367">
        <v>73.514970000000005</v>
      </c>
      <c r="J13" s="38">
        <v>1037</v>
      </c>
      <c r="K13" s="367">
        <v>3.4880599999999999</v>
      </c>
      <c r="L13" s="35">
        <v>88</v>
      </c>
      <c r="M13" s="367">
        <v>0.29599999999999999</v>
      </c>
      <c r="N13" s="200">
        <v>29730</v>
      </c>
    </row>
    <row r="14" spans="1:14" ht="12.75" customHeight="1" x14ac:dyDescent="0.25">
      <c r="A14" s="418"/>
      <c r="B14" s="135" t="s">
        <v>112</v>
      </c>
      <c r="C14" s="135" t="s">
        <v>32</v>
      </c>
      <c r="D14" s="35">
        <v>362</v>
      </c>
      <c r="E14" s="367">
        <v>1.00058</v>
      </c>
      <c r="F14" s="38">
        <v>14735</v>
      </c>
      <c r="G14" s="367">
        <v>40.728050000000003</v>
      </c>
      <c r="H14" s="35">
        <v>19292</v>
      </c>
      <c r="I14" s="367">
        <v>53.323749999999997</v>
      </c>
      <c r="J14" s="38">
        <v>1477</v>
      </c>
      <c r="K14" s="367">
        <v>4.0824800000000003</v>
      </c>
      <c r="L14" s="35">
        <v>313</v>
      </c>
      <c r="M14" s="367">
        <v>0.86514000000000002</v>
      </c>
      <c r="N14" s="200">
        <v>36179</v>
      </c>
    </row>
    <row r="15" spans="1:14" ht="12.75" customHeight="1" x14ac:dyDescent="0.25">
      <c r="A15" s="418"/>
      <c r="B15" s="135" t="s">
        <v>124</v>
      </c>
      <c r="C15" s="135" t="s">
        <v>33</v>
      </c>
      <c r="D15" s="35">
        <v>149</v>
      </c>
      <c r="E15" s="367">
        <v>0.61965000000000003</v>
      </c>
      <c r="F15" s="38">
        <v>3609</v>
      </c>
      <c r="G15" s="367">
        <v>15.00873</v>
      </c>
      <c r="H15" s="35">
        <v>19969</v>
      </c>
      <c r="I15" s="367">
        <v>83.045000000000002</v>
      </c>
      <c r="J15" s="38">
        <v>308</v>
      </c>
      <c r="K15" s="367">
        <v>1.28088</v>
      </c>
      <c r="L15" s="35">
        <v>11</v>
      </c>
      <c r="M15" s="367">
        <v>4.5749999999999999E-2</v>
      </c>
      <c r="N15" s="200">
        <v>24046</v>
      </c>
    </row>
    <row r="16" spans="1:14" ht="12.75" customHeight="1" x14ac:dyDescent="0.25">
      <c r="A16" s="418"/>
      <c r="B16" s="135" t="s">
        <v>125</v>
      </c>
      <c r="C16" s="135" t="s">
        <v>34</v>
      </c>
      <c r="D16" s="35">
        <v>80</v>
      </c>
      <c r="E16" s="367">
        <v>0.30171999999999999</v>
      </c>
      <c r="F16" s="38">
        <v>7832</v>
      </c>
      <c r="G16" s="367">
        <v>29.538</v>
      </c>
      <c r="H16" s="35">
        <v>17965</v>
      </c>
      <c r="I16" s="367">
        <v>67.754099999999994</v>
      </c>
      <c r="J16" s="38">
        <v>638</v>
      </c>
      <c r="K16" s="367">
        <v>2.4061900000000001</v>
      </c>
      <c r="L16" s="35">
        <v>0</v>
      </c>
      <c r="M16" s="367">
        <v>0</v>
      </c>
      <c r="N16" s="200">
        <v>26515</v>
      </c>
    </row>
    <row r="17" spans="1:14" ht="12.75" customHeight="1" x14ac:dyDescent="0.25">
      <c r="A17" s="418"/>
      <c r="B17" s="135" t="s">
        <v>126</v>
      </c>
      <c r="C17" s="135" t="s">
        <v>37</v>
      </c>
      <c r="D17" s="35">
        <v>693</v>
      </c>
      <c r="E17" s="367">
        <v>2.8704000000000001</v>
      </c>
      <c r="F17" s="38">
        <v>8133</v>
      </c>
      <c r="G17" s="367">
        <v>33.686779999999999</v>
      </c>
      <c r="H17" s="35">
        <v>15201</v>
      </c>
      <c r="I17" s="367">
        <v>62.962350000000001</v>
      </c>
      <c r="J17" s="38">
        <v>108</v>
      </c>
      <c r="K17" s="367">
        <v>0.44733000000000001</v>
      </c>
      <c r="L17" s="35">
        <v>8</v>
      </c>
      <c r="M17" s="367">
        <v>3.3140000000000003E-2</v>
      </c>
      <c r="N17" s="200">
        <v>24143</v>
      </c>
    </row>
    <row r="18" spans="1:14" ht="12.75" customHeight="1" x14ac:dyDescent="0.25">
      <c r="A18" s="418"/>
      <c r="B18" s="135" t="s">
        <v>384</v>
      </c>
      <c r="C18" s="135" t="s">
        <v>58</v>
      </c>
      <c r="D18" s="35">
        <v>1379</v>
      </c>
      <c r="E18" s="367">
        <v>4.12195</v>
      </c>
      <c r="F18" s="38">
        <v>12634</v>
      </c>
      <c r="G18" s="367">
        <v>37.764159999999997</v>
      </c>
      <c r="H18" s="35">
        <v>18654</v>
      </c>
      <c r="I18" s="367">
        <v>55.758479999999999</v>
      </c>
      <c r="J18" s="38">
        <v>623</v>
      </c>
      <c r="K18" s="367">
        <v>1.8622000000000001</v>
      </c>
      <c r="L18" s="35">
        <v>165</v>
      </c>
      <c r="M18" s="367">
        <v>0.49320000000000003</v>
      </c>
      <c r="N18" s="200">
        <v>33455</v>
      </c>
    </row>
    <row r="19" spans="1:14" ht="12.75" customHeight="1" x14ac:dyDescent="0.3">
      <c r="A19" s="416" t="s">
        <v>325</v>
      </c>
      <c r="B19" s="417"/>
      <c r="C19" s="417"/>
      <c r="D19" s="35">
        <v>5409</v>
      </c>
      <c r="E19" s="367">
        <v>2.0620599999999998</v>
      </c>
      <c r="F19" s="38">
        <v>64479</v>
      </c>
      <c r="G19" s="367">
        <v>24.581219999999998</v>
      </c>
      <c r="H19" s="35">
        <v>161209</v>
      </c>
      <c r="I19" s="367">
        <v>61.457439999999998</v>
      </c>
      <c r="J19" s="38">
        <v>30465</v>
      </c>
      <c r="K19" s="367">
        <v>11.61412</v>
      </c>
      <c r="L19" s="35">
        <v>748</v>
      </c>
      <c r="M19" s="367">
        <v>0.28516000000000002</v>
      </c>
      <c r="N19" s="200">
        <v>262310</v>
      </c>
    </row>
    <row r="20" spans="1:14" ht="12.75" customHeight="1" x14ac:dyDescent="0.25">
      <c r="A20" s="418" t="s">
        <v>326</v>
      </c>
      <c r="B20" s="135" t="s">
        <v>385</v>
      </c>
      <c r="C20" s="135" t="s">
        <v>30</v>
      </c>
      <c r="D20" s="35">
        <v>2174</v>
      </c>
      <c r="E20" s="367">
        <v>3.5663299999999998</v>
      </c>
      <c r="F20" s="38">
        <v>18554</v>
      </c>
      <c r="G20" s="367">
        <v>30.43685</v>
      </c>
      <c r="H20" s="35">
        <v>39233</v>
      </c>
      <c r="I20" s="367">
        <v>64.359650000000002</v>
      </c>
      <c r="J20" s="38">
        <v>522</v>
      </c>
      <c r="K20" s="367">
        <v>0.85631000000000002</v>
      </c>
      <c r="L20" s="35">
        <v>476</v>
      </c>
      <c r="M20" s="367">
        <v>0.78085000000000004</v>
      </c>
      <c r="N20" s="200">
        <v>60959</v>
      </c>
    </row>
    <row r="21" spans="1:14" ht="12.75" customHeight="1" x14ac:dyDescent="0.25">
      <c r="A21" s="418"/>
      <c r="B21" s="135" t="s">
        <v>386</v>
      </c>
      <c r="C21" s="135" t="s">
        <v>387</v>
      </c>
      <c r="D21" s="35">
        <v>16</v>
      </c>
      <c r="E21" s="367">
        <v>5.2789999999999997E-2</v>
      </c>
      <c r="F21" s="38">
        <v>2304</v>
      </c>
      <c r="G21" s="367">
        <v>7.6017000000000001</v>
      </c>
      <c r="H21" s="35">
        <v>26915</v>
      </c>
      <c r="I21" s="367">
        <v>88.802009999999996</v>
      </c>
      <c r="J21" s="38">
        <v>972</v>
      </c>
      <c r="K21" s="367">
        <v>3.2069700000000001</v>
      </c>
      <c r="L21" s="35">
        <v>102</v>
      </c>
      <c r="M21" s="367">
        <v>0.33653</v>
      </c>
      <c r="N21" s="200">
        <v>30309</v>
      </c>
    </row>
    <row r="22" spans="1:14" ht="12.75" customHeight="1" x14ac:dyDescent="0.25">
      <c r="A22" s="418"/>
      <c r="B22" s="135" t="s">
        <v>118</v>
      </c>
      <c r="C22" s="135" t="s">
        <v>35</v>
      </c>
      <c r="D22" s="35">
        <v>1427</v>
      </c>
      <c r="E22" s="367">
        <v>3.5508999999999999</v>
      </c>
      <c r="F22" s="38">
        <v>9728</v>
      </c>
      <c r="G22" s="367">
        <v>24.20683</v>
      </c>
      <c r="H22" s="35">
        <v>28260</v>
      </c>
      <c r="I22" s="367">
        <v>70.321250000000006</v>
      </c>
      <c r="J22" s="38">
        <v>761</v>
      </c>
      <c r="K22" s="367">
        <v>1.8936500000000001</v>
      </c>
      <c r="L22" s="35">
        <v>11</v>
      </c>
      <c r="M22" s="367">
        <v>2.7369999999999998E-2</v>
      </c>
      <c r="N22" s="200">
        <v>40187</v>
      </c>
    </row>
    <row r="23" spans="1:14" ht="12.75" customHeight="1" x14ac:dyDescent="0.25">
      <c r="A23" s="418"/>
      <c r="B23" s="135" t="s">
        <v>115</v>
      </c>
      <c r="C23" s="135" t="s">
        <v>36</v>
      </c>
      <c r="D23" s="35">
        <v>173</v>
      </c>
      <c r="E23" s="367">
        <v>2.3997799999999998</v>
      </c>
      <c r="F23" s="38">
        <v>1293</v>
      </c>
      <c r="G23" s="367">
        <v>17.93591</v>
      </c>
      <c r="H23" s="35">
        <v>5692</v>
      </c>
      <c r="I23" s="367">
        <v>78.956860000000006</v>
      </c>
      <c r="J23" s="38">
        <v>47</v>
      </c>
      <c r="K23" s="367">
        <v>0.65195999999999998</v>
      </c>
      <c r="L23" s="35">
        <v>4</v>
      </c>
      <c r="M23" s="367">
        <v>5.5489999999999998E-2</v>
      </c>
      <c r="N23" s="200">
        <v>7209</v>
      </c>
    </row>
    <row r="24" spans="1:14" ht="12.75" customHeight="1" x14ac:dyDescent="0.25">
      <c r="A24" s="418"/>
      <c r="B24" s="135" t="s">
        <v>116</v>
      </c>
      <c r="C24" s="135" t="s">
        <v>45</v>
      </c>
      <c r="D24" s="35">
        <v>3829</v>
      </c>
      <c r="E24" s="367">
        <v>5.9493499999999999</v>
      </c>
      <c r="F24" s="38">
        <v>11987</v>
      </c>
      <c r="G24" s="367">
        <v>18.624919999999999</v>
      </c>
      <c r="H24" s="35">
        <v>46882</v>
      </c>
      <c r="I24" s="367">
        <v>72.843379999999996</v>
      </c>
      <c r="J24" s="38">
        <v>1421</v>
      </c>
      <c r="K24" s="367">
        <v>2.2078899999999999</v>
      </c>
      <c r="L24" s="35">
        <v>241</v>
      </c>
      <c r="M24" s="367">
        <v>0.37446000000000002</v>
      </c>
      <c r="N24" s="200">
        <v>64360</v>
      </c>
    </row>
    <row r="25" spans="1:14" ht="12.75" customHeight="1" x14ac:dyDescent="0.25">
      <c r="A25" s="418"/>
      <c r="B25" s="363" t="s">
        <v>420</v>
      </c>
      <c r="C25" s="55" t="s">
        <v>36</v>
      </c>
      <c r="D25" s="35">
        <v>1624</v>
      </c>
      <c r="E25" s="367">
        <v>1.99308</v>
      </c>
      <c r="F25" s="38">
        <v>14553</v>
      </c>
      <c r="G25" s="367">
        <v>17.860389999999999</v>
      </c>
      <c r="H25" s="35">
        <v>64788</v>
      </c>
      <c r="I25" s="367">
        <v>79.512039999999999</v>
      </c>
      <c r="J25" s="38">
        <v>473</v>
      </c>
      <c r="K25" s="367">
        <v>0.58050000000000002</v>
      </c>
      <c r="L25" s="35">
        <v>44</v>
      </c>
      <c r="M25" s="367">
        <v>5.3999999999999999E-2</v>
      </c>
      <c r="N25" s="200">
        <v>81482</v>
      </c>
    </row>
    <row r="26" spans="1:14" ht="12.75" customHeight="1" x14ac:dyDescent="0.3">
      <c r="A26" s="416" t="s">
        <v>327</v>
      </c>
      <c r="B26" s="417"/>
      <c r="C26" s="417"/>
      <c r="D26" s="35">
        <v>9243</v>
      </c>
      <c r="E26" s="367">
        <v>3.2487900000000001</v>
      </c>
      <c r="F26" s="38">
        <v>58419</v>
      </c>
      <c r="G26" s="367">
        <v>20.53349</v>
      </c>
      <c r="H26" s="35">
        <v>211770</v>
      </c>
      <c r="I26" s="367">
        <v>74.434280000000001</v>
      </c>
      <c r="J26" s="38">
        <v>4196</v>
      </c>
      <c r="K26" s="367">
        <v>1.4748399999999999</v>
      </c>
      <c r="L26" s="35">
        <v>878</v>
      </c>
      <c r="M26" s="367">
        <v>0.30861</v>
      </c>
      <c r="N26" s="200">
        <v>284506</v>
      </c>
    </row>
    <row r="27" spans="1:14" ht="14.4" x14ac:dyDescent="0.3">
      <c r="A27" s="192" t="s">
        <v>328</v>
      </c>
      <c r="B27" s="135" t="s">
        <v>119</v>
      </c>
      <c r="C27" s="135" t="s">
        <v>29</v>
      </c>
      <c r="D27" s="35">
        <v>2022</v>
      </c>
      <c r="E27" s="367">
        <v>3.5011800000000002</v>
      </c>
      <c r="F27" s="38">
        <v>14808</v>
      </c>
      <c r="G27" s="367">
        <v>25.64067</v>
      </c>
      <c r="H27" s="35">
        <v>39760</v>
      </c>
      <c r="I27" s="367">
        <v>68.846100000000007</v>
      </c>
      <c r="J27" s="38">
        <v>1070</v>
      </c>
      <c r="K27" s="367">
        <v>1.8527499999999999</v>
      </c>
      <c r="L27" s="35">
        <v>92</v>
      </c>
      <c r="M27" s="367">
        <v>0.1593</v>
      </c>
      <c r="N27" s="200">
        <v>57752</v>
      </c>
    </row>
    <row r="28" spans="1:14" ht="14.4" x14ac:dyDescent="0.3">
      <c r="A28" s="416" t="s">
        <v>329</v>
      </c>
      <c r="B28" s="417"/>
      <c r="C28" s="417"/>
      <c r="D28" s="35">
        <v>2022</v>
      </c>
      <c r="E28" s="367">
        <v>3.5011800000000002</v>
      </c>
      <c r="F28" s="38">
        <v>14808</v>
      </c>
      <c r="G28" s="367">
        <v>25.64067</v>
      </c>
      <c r="H28" s="35">
        <v>39760</v>
      </c>
      <c r="I28" s="367">
        <v>68.846100000000007</v>
      </c>
      <c r="J28" s="38">
        <v>1070</v>
      </c>
      <c r="K28" s="367">
        <v>1.8527499999999999</v>
      </c>
      <c r="L28" s="35">
        <v>92</v>
      </c>
      <c r="M28" s="367">
        <v>0.1593</v>
      </c>
      <c r="N28" s="200">
        <v>57752</v>
      </c>
    </row>
    <row r="29" spans="1:14" ht="12.75" customHeight="1" x14ac:dyDescent="0.25">
      <c r="A29" s="418" t="s">
        <v>330</v>
      </c>
      <c r="B29" s="135" t="s">
        <v>129</v>
      </c>
      <c r="C29" s="135" t="s">
        <v>24</v>
      </c>
      <c r="D29" s="35">
        <v>1240</v>
      </c>
      <c r="E29" s="367">
        <v>5.38124</v>
      </c>
      <c r="F29" s="38">
        <v>9246</v>
      </c>
      <c r="G29" s="367">
        <v>40.124980000000001</v>
      </c>
      <c r="H29" s="35">
        <v>11723</v>
      </c>
      <c r="I29" s="367">
        <v>50.874450000000003</v>
      </c>
      <c r="J29" s="38">
        <v>594</v>
      </c>
      <c r="K29" s="367">
        <v>2.5777899999999998</v>
      </c>
      <c r="L29" s="35">
        <v>240</v>
      </c>
      <c r="M29" s="367">
        <v>1.0415300000000001</v>
      </c>
      <c r="N29" s="200">
        <v>23043</v>
      </c>
    </row>
    <row r="30" spans="1:14" ht="12.75" customHeight="1" x14ac:dyDescent="0.25">
      <c r="A30" s="418"/>
      <c r="B30" s="135" t="s">
        <v>130</v>
      </c>
      <c r="C30" s="135" t="s">
        <v>402</v>
      </c>
      <c r="D30" s="35">
        <v>382</v>
      </c>
      <c r="E30" s="367">
        <v>2.46515</v>
      </c>
      <c r="F30" s="38">
        <v>4599</v>
      </c>
      <c r="G30" s="367">
        <v>29.678629999999998</v>
      </c>
      <c r="H30" s="35">
        <v>10209</v>
      </c>
      <c r="I30" s="367">
        <v>65.881519999999995</v>
      </c>
      <c r="J30" s="38">
        <v>256</v>
      </c>
      <c r="K30" s="367">
        <v>1.65204</v>
      </c>
      <c r="L30" s="35">
        <v>50</v>
      </c>
      <c r="M30" s="367">
        <v>0.32266</v>
      </c>
      <c r="N30" s="200">
        <v>15496</v>
      </c>
    </row>
    <row r="31" spans="1:14" ht="12.75" customHeight="1" x14ac:dyDescent="0.3">
      <c r="A31" s="416" t="s">
        <v>331</v>
      </c>
      <c r="B31" s="417"/>
      <c r="C31" s="417"/>
      <c r="D31" s="35">
        <v>1622</v>
      </c>
      <c r="E31" s="367">
        <v>4.2087199999999996</v>
      </c>
      <c r="F31" s="38">
        <v>13845</v>
      </c>
      <c r="G31" s="367">
        <v>35.92465</v>
      </c>
      <c r="H31" s="35">
        <v>21932</v>
      </c>
      <c r="I31" s="367">
        <v>56.908589999999997</v>
      </c>
      <c r="J31" s="38">
        <v>850</v>
      </c>
      <c r="K31" s="367">
        <v>2.2055600000000002</v>
      </c>
      <c r="L31" s="35">
        <v>290</v>
      </c>
      <c r="M31" s="367">
        <v>0.75248000000000004</v>
      </c>
      <c r="N31" s="200">
        <v>38539</v>
      </c>
    </row>
    <row r="32" spans="1:14" ht="12.75" customHeight="1" x14ac:dyDescent="0.25">
      <c r="A32" s="418" t="s">
        <v>332</v>
      </c>
      <c r="B32" s="135" t="s">
        <v>131</v>
      </c>
      <c r="C32" s="135" t="s">
        <v>25</v>
      </c>
      <c r="D32" s="35">
        <v>800</v>
      </c>
      <c r="E32" s="367">
        <v>3.7074799999999999</v>
      </c>
      <c r="F32" s="38">
        <v>8175</v>
      </c>
      <c r="G32" s="367">
        <v>37.885809999999999</v>
      </c>
      <c r="H32" s="35">
        <v>12405</v>
      </c>
      <c r="I32" s="367">
        <v>57.489109999999997</v>
      </c>
      <c r="J32" s="38">
        <v>88</v>
      </c>
      <c r="K32" s="367">
        <v>0.40782000000000002</v>
      </c>
      <c r="L32" s="35">
        <v>110</v>
      </c>
      <c r="M32" s="367">
        <v>0.50978000000000001</v>
      </c>
      <c r="N32" s="200">
        <v>21578</v>
      </c>
    </row>
    <row r="33" spans="1:14" ht="12.75" customHeight="1" x14ac:dyDescent="0.25">
      <c r="A33" s="418"/>
      <c r="B33" s="135" t="s">
        <v>132</v>
      </c>
      <c r="C33" s="135" t="s">
        <v>106</v>
      </c>
      <c r="D33" s="35">
        <v>521</v>
      </c>
      <c r="E33" s="367">
        <v>2.8827500000000001</v>
      </c>
      <c r="F33" s="38">
        <v>6486</v>
      </c>
      <c r="G33" s="367">
        <v>35.887790000000003</v>
      </c>
      <c r="H33" s="35">
        <v>10528</v>
      </c>
      <c r="I33" s="367">
        <v>58.25264</v>
      </c>
      <c r="J33" s="38">
        <v>360</v>
      </c>
      <c r="K33" s="367">
        <v>1.9919199999999999</v>
      </c>
      <c r="L33" s="35">
        <v>178</v>
      </c>
      <c r="M33" s="367">
        <v>0.98489000000000004</v>
      </c>
      <c r="N33" s="200">
        <v>18073</v>
      </c>
    </row>
    <row r="34" spans="1:14" ht="12.75" customHeight="1" x14ac:dyDescent="0.25">
      <c r="A34" s="418"/>
      <c r="B34" s="135" t="s">
        <v>133</v>
      </c>
      <c r="C34" s="135" t="s">
        <v>27</v>
      </c>
      <c r="D34" s="35">
        <v>1455</v>
      </c>
      <c r="E34" s="367">
        <v>4.3486099999999999</v>
      </c>
      <c r="F34" s="38">
        <v>10822</v>
      </c>
      <c r="G34" s="367">
        <v>32.344059999999999</v>
      </c>
      <c r="H34" s="35">
        <v>20784</v>
      </c>
      <c r="I34" s="367">
        <v>62.117820000000002</v>
      </c>
      <c r="J34" s="38">
        <v>251</v>
      </c>
      <c r="K34" s="367">
        <v>0.75017</v>
      </c>
      <c r="L34" s="35">
        <v>147</v>
      </c>
      <c r="M34" s="367">
        <v>0.43934000000000001</v>
      </c>
      <c r="N34" s="200">
        <v>33459</v>
      </c>
    </row>
    <row r="35" spans="1:14" ht="12.75" customHeight="1" x14ac:dyDescent="0.25">
      <c r="A35" s="418"/>
      <c r="B35" s="135" t="s">
        <v>134</v>
      </c>
      <c r="C35" s="135" t="s">
        <v>28</v>
      </c>
      <c r="D35" s="35">
        <v>49</v>
      </c>
      <c r="E35" s="367">
        <v>0.64883000000000002</v>
      </c>
      <c r="F35" s="38">
        <v>2654</v>
      </c>
      <c r="G35" s="367">
        <v>35.143009999999997</v>
      </c>
      <c r="H35" s="35">
        <v>4809</v>
      </c>
      <c r="I35" s="367">
        <v>63.6785</v>
      </c>
      <c r="J35" s="38">
        <v>22</v>
      </c>
      <c r="K35" s="367">
        <v>0.29131000000000001</v>
      </c>
      <c r="L35" s="35">
        <v>18</v>
      </c>
      <c r="M35" s="367">
        <v>0.23835000000000001</v>
      </c>
      <c r="N35" s="200">
        <v>7552</v>
      </c>
    </row>
    <row r="36" spans="1:14" ht="12.75" customHeight="1" x14ac:dyDescent="0.25">
      <c r="A36" s="418"/>
      <c r="B36" s="135" t="s">
        <v>135</v>
      </c>
      <c r="C36" s="135" t="s">
        <v>107</v>
      </c>
      <c r="D36" s="35">
        <v>1760</v>
      </c>
      <c r="E36" s="367">
        <v>4.83291</v>
      </c>
      <c r="F36" s="38">
        <v>16283</v>
      </c>
      <c r="G36" s="367">
        <v>44.712629999999997</v>
      </c>
      <c r="H36" s="35">
        <v>17858</v>
      </c>
      <c r="I36" s="367">
        <v>49.03754</v>
      </c>
      <c r="J36" s="38">
        <v>482</v>
      </c>
      <c r="K36" s="367">
        <v>1.3235600000000001</v>
      </c>
      <c r="L36" s="35">
        <v>34</v>
      </c>
      <c r="M36" s="367">
        <v>9.3359999999999999E-2</v>
      </c>
      <c r="N36" s="200">
        <v>36417</v>
      </c>
    </row>
    <row r="37" spans="1:14" ht="12.75" customHeight="1" x14ac:dyDescent="0.3">
      <c r="A37" s="416" t="s">
        <v>333</v>
      </c>
      <c r="B37" s="417"/>
      <c r="C37" s="417"/>
      <c r="D37" s="35">
        <v>4585</v>
      </c>
      <c r="E37" s="367">
        <v>3.9161600000000001</v>
      </c>
      <c r="F37" s="38">
        <v>44420</v>
      </c>
      <c r="G37" s="367">
        <v>37.940190000000001</v>
      </c>
      <c r="H37" s="35">
        <v>66384</v>
      </c>
      <c r="I37" s="367">
        <v>56.700180000000003</v>
      </c>
      <c r="J37" s="38">
        <v>1203</v>
      </c>
      <c r="K37" s="367">
        <v>1.0275099999999999</v>
      </c>
      <c r="L37" s="35">
        <v>487</v>
      </c>
      <c r="M37" s="367">
        <v>0.41596</v>
      </c>
      <c r="N37" s="200">
        <v>117079</v>
      </c>
    </row>
    <row r="38" spans="1:14" ht="12.75" customHeight="1" x14ac:dyDescent="0.25">
      <c r="A38" s="418" t="s">
        <v>334</v>
      </c>
      <c r="B38" s="135" t="s">
        <v>136</v>
      </c>
      <c r="C38" s="135" t="s">
        <v>23</v>
      </c>
      <c r="D38" s="35">
        <v>968</v>
      </c>
      <c r="E38" s="367">
        <v>3.1141399999999999</v>
      </c>
      <c r="F38" s="38">
        <v>8623</v>
      </c>
      <c r="G38" s="367">
        <v>27.740960000000001</v>
      </c>
      <c r="H38" s="35">
        <v>20932</v>
      </c>
      <c r="I38" s="367">
        <v>67.340109999999996</v>
      </c>
      <c r="J38" s="38">
        <v>559</v>
      </c>
      <c r="K38" s="367">
        <v>1.7983499999999999</v>
      </c>
      <c r="L38" s="35">
        <v>2</v>
      </c>
      <c r="M38" s="367">
        <v>6.43E-3</v>
      </c>
      <c r="N38" s="200">
        <v>31084</v>
      </c>
    </row>
    <row r="39" spans="1:14" ht="12.75" customHeight="1" x14ac:dyDescent="0.25">
      <c r="A39" s="418"/>
      <c r="B39" s="135" t="s">
        <v>137</v>
      </c>
      <c r="C39" s="135" t="s">
        <v>26</v>
      </c>
      <c r="D39" s="35">
        <v>824</v>
      </c>
      <c r="E39" s="367">
        <v>3.4239199999999999</v>
      </c>
      <c r="F39" s="38">
        <v>8022</v>
      </c>
      <c r="G39" s="367">
        <v>33.333329999999997</v>
      </c>
      <c r="H39" s="35">
        <v>14911</v>
      </c>
      <c r="I39" s="367">
        <v>61.958779999999997</v>
      </c>
      <c r="J39" s="38">
        <v>306</v>
      </c>
      <c r="K39" s="367">
        <v>1.2715000000000001</v>
      </c>
      <c r="L39" s="35">
        <v>3</v>
      </c>
      <c r="M39" s="367">
        <v>1.247E-2</v>
      </c>
      <c r="N39" s="200">
        <v>24066</v>
      </c>
    </row>
    <row r="40" spans="1:14" ht="12.75" customHeight="1" x14ac:dyDescent="0.25">
      <c r="A40" s="418"/>
      <c r="B40" s="135" t="s">
        <v>138</v>
      </c>
      <c r="C40" s="135" t="s">
        <v>200</v>
      </c>
      <c r="D40" s="35">
        <v>629</v>
      </c>
      <c r="E40" s="367">
        <v>2.3143699999999998</v>
      </c>
      <c r="F40" s="38">
        <v>10109</v>
      </c>
      <c r="G40" s="367">
        <v>37.195529999999998</v>
      </c>
      <c r="H40" s="35">
        <v>16188</v>
      </c>
      <c r="I40" s="367">
        <v>59.56288</v>
      </c>
      <c r="J40" s="38">
        <v>247</v>
      </c>
      <c r="K40" s="367">
        <v>0.90881999999999996</v>
      </c>
      <c r="L40" s="35">
        <v>5</v>
      </c>
      <c r="M40" s="367">
        <v>1.84E-2</v>
      </c>
      <c r="N40" s="200">
        <v>27178</v>
      </c>
    </row>
    <row r="41" spans="1:14" ht="12.75" customHeight="1" x14ac:dyDescent="0.25">
      <c r="A41" s="418"/>
      <c r="B41" s="135" t="s">
        <v>139</v>
      </c>
      <c r="C41" s="135" t="s">
        <v>19</v>
      </c>
      <c r="D41" s="35">
        <v>516</v>
      </c>
      <c r="E41" s="367">
        <v>2.3851300000000002</v>
      </c>
      <c r="F41" s="38">
        <v>7799</v>
      </c>
      <c r="G41" s="367">
        <v>36.04974</v>
      </c>
      <c r="H41" s="35">
        <v>13066</v>
      </c>
      <c r="I41" s="367">
        <v>60.395670000000003</v>
      </c>
      <c r="J41" s="38">
        <v>232</v>
      </c>
      <c r="K41" s="367">
        <v>1.07239</v>
      </c>
      <c r="L41" s="35">
        <v>21</v>
      </c>
      <c r="M41" s="367">
        <v>9.7070000000000004E-2</v>
      </c>
      <c r="N41" s="200">
        <v>21634</v>
      </c>
    </row>
    <row r="42" spans="1:14" ht="12.75" customHeight="1" x14ac:dyDescent="0.25">
      <c r="A42" s="418"/>
      <c r="B42" s="135" t="s">
        <v>389</v>
      </c>
      <c r="C42" s="135" t="s">
        <v>388</v>
      </c>
      <c r="D42" s="35">
        <v>1557</v>
      </c>
      <c r="E42" s="367">
        <v>3.8837600000000001</v>
      </c>
      <c r="F42" s="38">
        <v>13029</v>
      </c>
      <c r="G42" s="367">
        <v>32.499380000000002</v>
      </c>
      <c r="H42" s="35">
        <v>24222</v>
      </c>
      <c r="I42" s="367">
        <v>60.419060000000002</v>
      </c>
      <c r="J42" s="38">
        <v>1278</v>
      </c>
      <c r="K42" s="367">
        <v>3.1878299999999999</v>
      </c>
      <c r="L42" s="35">
        <v>4</v>
      </c>
      <c r="M42" s="367">
        <v>9.9799999999999993E-3</v>
      </c>
      <c r="N42" s="200">
        <v>40090</v>
      </c>
    </row>
    <row r="43" spans="1:14" ht="12.75" customHeight="1" x14ac:dyDescent="0.3">
      <c r="A43" s="416" t="s">
        <v>335</v>
      </c>
      <c r="B43" s="417"/>
      <c r="C43" s="417"/>
      <c r="D43" s="35">
        <v>4494</v>
      </c>
      <c r="E43" s="367">
        <v>3.11971</v>
      </c>
      <c r="F43" s="38">
        <v>47582</v>
      </c>
      <c r="G43" s="367">
        <v>33.031129999999997</v>
      </c>
      <c r="H43" s="35">
        <v>89319</v>
      </c>
      <c r="I43" s="367">
        <v>62.004689999999997</v>
      </c>
      <c r="J43" s="38">
        <v>2622</v>
      </c>
      <c r="K43" s="367">
        <v>1.8201799999999999</v>
      </c>
      <c r="L43" s="35">
        <v>35</v>
      </c>
      <c r="M43" s="367">
        <v>2.4299999999999999E-2</v>
      </c>
      <c r="N43" s="200">
        <v>144052</v>
      </c>
    </row>
    <row r="44" spans="1:14" ht="12.75" customHeight="1" x14ac:dyDescent="0.25">
      <c r="A44" s="418" t="s">
        <v>10</v>
      </c>
      <c r="B44" s="135" t="s">
        <v>140</v>
      </c>
      <c r="C44" s="135" t="s">
        <v>17</v>
      </c>
      <c r="D44" s="35">
        <v>28</v>
      </c>
      <c r="E44" s="367">
        <v>0.44944000000000001</v>
      </c>
      <c r="F44" s="38">
        <v>1218</v>
      </c>
      <c r="G44" s="367">
        <v>19.550560000000001</v>
      </c>
      <c r="H44" s="35">
        <v>4575</v>
      </c>
      <c r="I44" s="367">
        <v>73.434989999999999</v>
      </c>
      <c r="J44" s="38">
        <v>381</v>
      </c>
      <c r="K44" s="367">
        <v>6.11557</v>
      </c>
      <c r="L44" s="35">
        <v>28</v>
      </c>
      <c r="M44" s="367">
        <v>0.44944000000000001</v>
      </c>
      <c r="N44" s="200">
        <v>6230</v>
      </c>
    </row>
    <row r="45" spans="1:14" ht="12.75" customHeight="1" x14ac:dyDescent="0.25">
      <c r="A45" s="418"/>
      <c r="B45" s="135" t="s">
        <v>141</v>
      </c>
      <c r="C45" s="135" t="s">
        <v>18</v>
      </c>
      <c r="D45" s="35">
        <v>241</v>
      </c>
      <c r="E45" s="367">
        <v>1.5579499999999999</v>
      </c>
      <c r="F45" s="38">
        <v>3630</v>
      </c>
      <c r="G45" s="367">
        <v>23.466290000000001</v>
      </c>
      <c r="H45" s="35">
        <v>11256</v>
      </c>
      <c r="I45" s="367">
        <v>72.764880000000005</v>
      </c>
      <c r="J45" s="38">
        <v>321</v>
      </c>
      <c r="K45" s="367">
        <v>2.0751200000000001</v>
      </c>
      <c r="L45" s="35">
        <v>21</v>
      </c>
      <c r="M45" s="367">
        <v>0.13575999999999999</v>
      </c>
      <c r="N45" s="200">
        <v>15469</v>
      </c>
    </row>
    <row r="46" spans="1:14" ht="12.75" customHeight="1" x14ac:dyDescent="0.25">
      <c r="A46" s="418"/>
      <c r="B46" s="135" t="s">
        <v>142</v>
      </c>
      <c r="C46" s="135" t="s">
        <v>20</v>
      </c>
      <c r="D46" s="35">
        <v>194</v>
      </c>
      <c r="E46" s="367">
        <v>1.1235999999999999</v>
      </c>
      <c r="F46" s="38">
        <v>3470</v>
      </c>
      <c r="G46" s="367">
        <v>20.097300000000001</v>
      </c>
      <c r="H46" s="35">
        <v>12431</v>
      </c>
      <c r="I46" s="367">
        <v>71.996989999999997</v>
      </c>
      <c r="J46" s="38">
        <v>1149</v>
      </c>
      <c r="K46" s="367">
        <v>6.6547000000000001</v>
      </c>
      <c r="L46" s="35">
        <v>22</v>
      </c>
      <c r="M46" s="367">
        <v>0.12742000000000001</v>
      </c>
      <c r="N46" s="200">
        <v>17266</v>
      </c>
    </row>
    <row r="47" spans="1:14" ht="12.75" customHeight="1" x14ac:dyDescent="0.25">
      <c r="A47" s="418"/>
      <c r="B47" s="135" t="s">
        <v>143</v>
      </c>
      <c r="C47" s="135" t="s">
        <v>46</v>
      </c>
      <c r="D47" s="35">
        <v>2847</v>
      </c>
      <c r="E47" s="367">
        <v>6.10067</v>
      </c>
      <c r="F47" s="38">
        <v>14865</v>
      </c>
      <c r="G47" s="367">
        <v>31.853339999999999</v>
      </c>
      <c r="H47" s="35">
        <v>28264</v>
      </c>
      <c r="I47" s="367">
        <v>60.565280000000001</v>
      </c>
      <c r="J47" s="38">
        <v>646</v>
      </c>
      <c r="K47" s="367">
        <v>1.38428</v>
      </c>
      <c r="L47" s="35">
        <v>45</v>
      </c>
      <c r="M47" s="367">
        <v>9.6430000000000002E-2</v>
      </c>
      <c r="N47" s="200">
        <v>46667</v>
      </c>
    </row>
    <row r="48" spans="1:14" ht="12.75" customHeight="1" x14ac:dyDescent="0.3">
      <c r="A48" s="416" t="s">
        <v>159</v>
      </c>
      <c r="B48" s="417"/>
      <c r="C48" s="417"/>
      <c r="D48" s="35">
        <v>3310</v>
      </c>
      <c r="E48" s="367">
        <v>3.86538</v>
      </c>
      <c r="F48" s="38">
        <v>23183</v>
      </c>
      <c r="G48" s="367">
        <v>27.07282</v>
      </c>
      <c r="H48" s="35">
        <v>56526</v>
      </c>
      <c r="I48" s="367">
        <v>66.010369999999995</v>
      </c>
      <c r="J48" s="38">
        <v>2497</v>
      </c>
      <c r="K48" s="367">
        <v>2.9159700000000002</v>
      </c>
      <c r="L48" s="35">
        <v>116</v>
      </c>
      <c r="M48" s="367">
        <v>0.13546</v>
      </c>
      <c r="N48" s="200">
        <v>85632</v>
      </c>
    </row>
    <row r="49" spans="1:14" ht="12.75" customHeight="1" x14ac:dyDescent="0.25">
      <c r="A49" s="342" t="s">
        <v>14</v>
      </c>
      <c r="B49" s="135" t="s">
        <v>390</v>
      </c>
      <c r="C49" s="135" t="s">
        <v>21</v>
      </c>
      <c r="D49" s="35">
        <v>2431</v>
      </c>
      <c r="E49" s="367">
        <v>6.7922099999999999</v>
      </c>
      <c r="F49" s="38">
        <v>11679</v>
      </c>
      <c r="G49" s="367">
        <v>32.63111</v>
      </c>
      <c r="H49" s="35">
        <v>20969</v>
      </c>
      <c r="I49" s="367">
        <v>58.587350000000001</v>
      </c>
      <c r="J49" s="38">
        <v>503</v>
      </c>
      <c r="K49" s="367">
        <v>1.4053800000000001</v>
      </c>
      <c r="L49" s="35">
        <v>209</v>
      </c>
      <c r="M49" s="367">
        <v>0.58394999999999997</v>
      </c>
      <c r="N49" s="200">
        <v>35791</v>
      </c>
    </row>
    <row r="50" spans="1:14" ht="12.75" customHeight="1" x14ac:dyDescent="0.3">
      <c r="A50" s="416" t="s">
        <v>160</v>
      </c>
      <c r="B50" s="417"/>
      <c r="C50" s="417"/>
      <c r="D50" s="35">
        <v>2431</v>
      </c>
      <c r="E50" s="367">
        <v>6.7922099999999999</v>
      </c>
      <c r="F50" s="38">
        <v>11679</v>
      </c>
      <c r="G50" s="367">
        <v>32.63111</v>
      </c>
      <c r="H50" s="35">
        <v>20969</v>
      </c>
      <c r="I50" s="367">
        <v>58.587350000000001</v>
      </c>
      <c r="J50" s="38">
        <v>503</v>
      </c>
      <c r="K50" s="367">
        <v>1.4053800000000001</v>
      </c>
      <c r="L50" s="35">
        <v>209</v>
      </c>
      <c r="M50" s="367">
        <v>0.58394999999999997</v>
      </c>
      <c r="N50" s="200">
        <v>35791</v>
      </c>
    </row>
    <row r="51" spans="1:14" ht="12.75" customHeight="1" x14ac:dyDescent="0.25">
      <c r="A51" s="418" t="s">
        <v>8</v>
      </c>
      <c r="B51" s="135" t="s">
        <v>391</v>
      </c>
      <c r="C51" s="135" t="s">
        <v>60</v>
      </c>
      <c r="D51" s="35">
        <v>3105</v>
      </c>
      <c r="E51" s="367">
        <v>5.4977200000000002</v>
      </c>
      <c r="F51" s="38">
        <v>15209</v>
      </c>
      <c r="G51" s="367">
        <v>26.929069999999999</v>
      </c>
      <c r="H51" s="35">
        <v>36121</v>
      </c>
      <c r="I51" s="367">
        <v>63.955880000000001</v>
      </c>
      <c r="J51" s="38">
        <v>2043</v>
      </c>
      <c r="K51" s="367">
        <v>3.61734</v>
      </c>
      <c r="L51" s="35">
        <v>0</v>
      </c>
      <c r="M51" s="367">
        <v>0</v>
      </c>
      <c r="N51" s="200">
        <v>56478</v>
      </c>
    </row>
    <row r="52" spans="1:14" ht="12.75" customHeight="1" x14ac:dyDescent="0.25">
      <c r="A52" s="418"/>
      <c r="B52" s="135" t="s">
        <v>144</v>
      </c>
      <c r="C52" s="135" t="s">
        <v>38</v>
      </c>
      <c r="D52" s="35">
        <v>1058</v>
      </c>
      <c r="E52" s="367">
        <v>3.2482899999999999</v>
      </c>
      <c r="F52" s="38">
        <v>12348</v>
      </c>
      <c r="G52" s="367">
        <v>37.911029999999997</v>
      </c>
      <c r="H52" s="35">
        <v>18349</v>
      </c>
      <c r="I52" s="367">
        <v>56.335389999999997</v>
      </c>
      <c r="J52" s="38">
        <v>803</v>
      </c>
      <c r="K52" s="367">
        <v>2.4653800000000001</v>
      </c>
      <c r="L52" s="35">
        <v>13</v>
      </c>
      <c r="M52" s="367">
        <v>3.9910000000000001E-2</v>
      </c>
      <c r="N52" s="200">
        <v>32571</v>
      </c>
    </row>
    <row r="53" spans="1:14" ht="12.75" customHeight="1" x14ac:dyDescent="0.25">
      <c r="A53" s="418"/>
      <c r="B53" s="135" t="s">
        <v>145</v>
      </c>
      <c r="C53" s="135" t="s">
        <v>39</v>
      </c>
      <c r="D53" s="35">
        <v>332</v>
      </c>
      <c r="E53" s="367">
        <v>1.51074</v>
      </c>
      <c r="F53" s="38">
        <v>7750</v>
      </c>
      <c r="G53" s="367">
        <v>35.265740000000001</v>
      </c>
      <c r="H53" s="35">
        <v>13290</v>
      </c>
      <c r="I53" s="367">
        <v>60.475059999999999</v>
      </c>
      <c r="J53" s="38">
        <v>598</v>
      </c>
      <c r="K53" s="367">
        <v>2.7211500000000002</v>
      </c>
      <c r="L53" s="35">
        <v>6</v>
      </c>
      <c r="M53" s="367">
        <v>2.7300000000000001E-2</v>
      </c>
      <c r="N53" s="200">
        <v>21976</v>
      </c>
    </row>
    <row r="54" spans="1:14" ht="12.75" customHeight="1" x14ac:dyDescent="0.25">
      <c r="A54" s="418"/>
      <c r="B54" s="135" t="s">
        <v>392</v>
      </c>
      <c r="C54" s="135" t="s">
        <v>40</v>
      </c>
      <c r="D54" s="35">
        <v>849</v>
      </c>
      <c r="E54" s="367">
        <v>2.1789900000000002</v>
      </c>
      <c r="F54" s="38">
        <v>12018</v>
      </c>
      <c r="G54" s="367">
        <v>30.844650000000001</v>
      </c>
      <c r="H54" s="35">
        <v>25673</v>
      </c>
      <c r="I54" s="367">
        <v>65.890720000000002</v>
      </c>
      <c r="J54" s="38">
        <v>398</v>
      </c>
      <c r="K54" s="367">
        <v>1.0214799999999999</v>
      </c>
      <c r="L54" s="35">
        <v>25</v>
      </c>
      <c r="M54" s="367">
        <v>6.4159999999999995E-2</v>
      </c>
      <c r="N54" s="200">
        <v>38963</v>
      </c>
    </row>
    <row r="55" spans="1:14" ht="12.75" customHeight="1" x14ac:dyDescent="0.25">
      <c r="A55" s="418"/>
      <c r="B55" s="135" t="s">
        <v>393</v>
      </c>
      <c r="C55" s="135" t="s">
        <v>41</v>
      </c>
      <c r="D55" s="35">
        <v>3</v>
      </c>
      <c r="E55" s="367">
        <v>1.5640000000000001E-2</v>
      </c>
      <c r="F55" s="38">
        <v>992</v>
      </c>
      <c r="G55" s="367">
        <v>5.1712499999999997</v>
      </c>
      <c r="H55" s="35">
        <v>16654</v>
      </c>
      <c r="I55" s="367">
        <v>86.816450000000003</v>
      </c>
      <c r="J55" s="38">
        <v>1534</v>
      </c>
      <c r="K55" s="367">
        <v>7.9966600000000003</v>
      </c>
      <c r="L55" s="35">
        <v>0</v>
      </c>
      <c r="M55" s="367">
        <v>0</v>
      </c>
      <c r="N55" s="200">
        <v>19183</v>
      </c>
    </row>
    <row r="56" spans="1:14" ht="12.75" customHeight="1" x14ac:dyDescent="0.25">
      <c r="A56" s="418"/>
      <c r="B56" s="135" t="s">
        <v>146</v>
      </c>
      <c r="C56" s="135" t="s">
        <v>42</v>
      </c>
      <c r="D56" s="35">
        <v>465</v>
      </c>
      <c r="E56" s="367">
        <v>1.1217299999999999</v>
      </c>
      <c r="F56" s="38">
        <v>14656</v>
      </c>
      <c r="G56" s="367">
        <v>35.354849999999999</v>
      </c>
      <c r="H56" s="35">
        <v>26104</v>
      </c>
      <c r="I56" s="367">
        <v>62.970999999999997</v>
      </c>
      <c r="J56" s="38">
        <v>216</v>
      </c>
      <c r="K56" s="367">
        <v>0.52105999999999997</v>
      </c>
      <c r="L56" s="35">
        <v>13</v>
      </c>
      <c r="M56" s="367">
        <v>3.1359999999999999E-2</v>
      </c>
      <c r="N56" s="200">
        <v>41454</v>
      </c>
    </row>
    <row r="57" spans="1:14" ht="12.75" customHeight="1" x14ac:dyDescent="0.3">
      <c r="A57" s="416" t="s">
        <v>161</v>
      </c>
      <c r="B57" s="417"/>
      <c r="C57" s="417"/>
      <c r="D57" s="35">
        <v>5812</v>
      </c>
      <c r="E57" s="367">
        <v>2.7594099999999999</v>
      </c>
      <c r="F57" s="38">
        <v>62973</v>
      </c>
      <c r="G57" s="367">
        <v>29.898160000000001</v>
      </c>
      <c r="H57" s="35">
        <v>136191</v>
      </c>
      <c r="I57" s="367">
        <v>64.660420000000002</v>
      </c>
      <c r="J57" s="38">
        <v>5592</v>
      </c>
      <c r="K57" s="367">
        <v>2.65496</v>
      </c>
      <c r="L57" s="35">
        <v>57</v>
      </c>
      <c r="M57" s="367">
        <v>2.7060000000000001E-2</v>
      </c>
      <c r="N57" s="200">
        <v>210625</v>
      </c>
    </row>
    <row r="58" spans="1:14" ht="12.75" customHeight="1" x14ac:dyDescent="0.25">
      <c r="A58" s="418" t="s">
        <v>9</v>
      </c>
      <c r="B58" s="135" t="s">
        <v>394</v>
      </c>
      <c r="C58" s="135" t="s">
        <v>297</v>
      </c>
      <c r="D58" s="35">
        <v>2782</v>
      </c>
      <c r="E58" s="367">
        <v>5.7849899999999996</v>
      </c>
      <c r="F58" s="38">
        <v>14631</v>
      </c>
      <c r="G58" s="367">
        <v>30.424199999999999</v>
      </c>
      <c r="H58" s="35">
        <v>28142</v>
      </c>
      <c r="I58" s="367">
        <v>58.519440000000003</v>
      </c>
      <c r="J58" s="38">
        <v>1411</v>
      </c>
      <c r="K58" s="367">
        <v>2.9340799999999998</v>
      </c>
      <c r="L58" s="35">
        <v>1124</v>
      </c>
      <c r="M58" s="367">
        <v>2.3372799999999998</v>
      </c>
      <c r="N58" s="200">
        <v>48090</v>
      </c>
    </row>
    <row r="59" spans="1:14" ht="12.75" customHeight="1" x14ac:dyDescent="0.25">
      <c r="A59" s="418"/>
      <c r="B59" s="135" t="s">
        <v>395</v>
      </c>
      <c r="C59" s="135" t="s">
        <v>43</v>
      </c>
      <c r="D59" s="35">
        <v>157</v>
      </c>
      <c r="E59" s="367">
        <v>0.55964999999999998</v>
      </c>
      <c r="F59" s="38">
        <v>7898</v>
      </c>
      <c r="G59" s="367">
        <v>28.153849999999998</v>
      </c>
      <c r="H59" s="35">
        <v>19567</v>
      </c>
      <c r="I59" s="367">
        <v>69.750119999999995</v>
      </c>
      <c r="J59" s="38">
        <v>300</v>
      </c>
      <c r="K59" s="367">
        <v>1.0693999999999999</v>
      </c>
      <c r="L59" s="35">
        <v>131</v>
      </c>
      <c r="M59" s="367">
        <v>0.46697</v>
      </c>
      <c r="N59" s="200">
        <v>28053</v>
      </c>
    </row>
    <row r="60" spans="1:14" ht="12.75" customHeight="1" x14ac:dyDescent="0.25">
      <c r="A60" s="418"/>
      <c r="B60" s="135" t="s">
        <v>147</v>
      </c>
      <c r="C60" s="135" t="s">
        <v>44</v>
      </c>
      <c r="D60" s="35">
        <v>400</v>
      </c>
      <c r="E60" s="367">
        <v>1.29664</v>
      </c>
      <c r="F60" s="38">
        <v>9201</v>
      </c>
      <c r="G60" s="367">
        <v>29.82593</v>
      </c>
      <c r="H60" s="35">
        <v>20225</v>
      </c>
      <c r="I60" s="367">
        <v>65.561279999999996</v>
      </c>
      <c r="J60" s="38">
        <v>890</v>
      </c>
      <c r="K60" s="367">
        <v>2.8850199999999999</v>
      </c>
      <c r="L60" s="35">
        <v>133</v>
      </c>
      <c r="M60" s="367">
        <v>0.43113000000000001</v>
      </c>
      <c r="N60" s="200">
        <v>30849</v>
      </c>
    </row>
    <row r="61" spans="1:14" ht="12.75" customHeight="1" x14ac:dyDescent="0.25">
      <c r="A61" s="418"/>
      <c r="B61" s="135" t="s">
        <v>148</v>
      </c>
      <c r="C61" s="135" t="s">
        <v>202</v>
      </c>
      <c r="D61" s="35">
        <v>1258</v>
      </c>
      <c r="E61" s="367">
        <v>2.8905599999999998</v>
      </c>
      <c r="F61" s="38">
        <v>14208</v>
      </c>
      <c r="G61" s="367">
        <v>32.64631</v>
      </c>
      <c r="H61" s="35">
        <v>26539</v>
      </c>
      <c r="I61" s="367">
        <v>60.979759999999999</v>
      </c>
      <c r="J61" s="38">
        <v>1088</v>
      </c>
      <c r="K61" s="367">
        <v>2.4999400000000001</v>
      </c>
      <c r="L61" s="35">
        <v>428</v>
      </c>
      <c r="M61" s="367">
        <v>0.98343000000000003</v>
      </c>
      <c r="N61" s="200">
        <v>43521</v>
      </c>
    </row>
    <row r="62" spans="1:14" ht="12.75" customHeight="1" x14ac:dyDescent="0.3">
      <c r="A62" s="416" t="s">
        <v>162</v>
      </c>
      <c r="B62" s="417"/>
      <c r="C62" s="417"/>
      <c r="D62" s="35">
        <v>4597</v>
      </c>
      <c r="E62" s="367">
        <v>3.0542199999999999</v>
      </c>
      <c r="F62" s="38">
        <v>45938</v>
      </c>
      <c r="G62" s="367">
        <v>30.520949999999999</v>
      </c>
      <c r="H62" s="35">
        <v>94473</v>
      </c>
      <c r="I62" s="367">
        <v>62.767339999999997</v>
      </c>
      <c r="J62" s="38">
        <v>3689</v>
      </c>
      <c r="K62" s="367">
        <v>2.4509500000000002</v>
      </c>
      <c r="L62" s="35">
        <v>1816</v>
      </c>
      <c r="M62" s="367">
        <v>1.2065399999999999</v>
      </c>
      <c r="N62" s="200">
        <v>150513</v>
      </c>
    </row>
    <row r="63" spans="1:14" ht="12.75" customHeight="1" x14ac:dyDescent="0.25">
      <c r="A63" s="418" t="s">
        <v>153</v>
      </c>
      <c r="B63" s="135" t="s">
        <v>120</v>
      </c>
      <c r="C63" s="135" t="s">
        <v>224</v>
      </c>
      <c r="D63" s="35">
        <v>3429</v>
      </c>
      <c r="E63" s="367">
        <v>6.8222500000000004</v>
      </c>
      <c r="F63" s="38">
        <v>13020</v>
      </c>
      <c r="G63" s="367">
        <v>25.904260000000001</v>
      </c>
      <c r="H63" s="35">
        <v>32689</v>
      </c>
      <c r="I63" s="367">
        <v>65.037210000000002</v>
      </c>
      <c r="J63" s="38">
        <v>1122</v>
      </c>
      <c r="K63" s="367">
        <v>2.2323</v>
      </c>
      <c r="L63" s="35">
        <v>2</v>
      </c>
      <c r="M63" s="367">
        <v>3.98E-3</v>
      </c>
      <c r="N63" s="200">
        <v>50262</v>
      </c>
    </row>
    <row r="64" spans="1:14" ht="12.75" customHeight="1" x14ac:dyDescent="0.25">
      <c r="A64" s="418"/>
      <c r="B64" s="135" t="s">
        <v>163</v>
      </c>
      <c r="C64" s="135" t="s">
        <v>225</v>
      </c>
      <c r="D64" s="35">
        <v>22</v>
      </c>
      <c r="E64" s="367">
        <v>0.15665000000000001</v>
      </c>
      <c r="F64" s="38">
        <v>669</v>
      </c>
      <c r="G64" s="367">
        <v>4.7636000000000003</v>
      </c>
      <c r="H64" s="35">
        <v>13085</v>
      </c>
      <c r="I64" s="367">
        <v>93.171459999999996</v>
      </c>
      <c r="J64" s="38">
        <v>268</v>
      </c>
      <c r="K64" s="367">
        <v>1.90829</v>
      </c>
      <c r="L64" s="35">
        <v>0</v>
      </c>
      <c r="M64" s="367">
        <v>0</v>
      </c>
      <c r="N64" s="200">
        <v>14044</v>
      </c>
    </row>
    <row r="65" spans="1:14" ht="12.75" customHeight="1" x14ac:dyDescent="0.25">
      <c r="A65" s="418"/>
      <c r="B65" s="135" t="s">
        <v>164</v>
      </c>
      <c r="C65" s="135" t="s">
        <v>226</v>
      </c>
      <c r="D65" s="35">
        <v>4</v>
      </c>
      <c r="E65" s="367">
        <v>5.2560000000000003E-2</v>
      </c>
      <c r="F65" s="38">
        <v>647</v>
      </c>
      <c r="G65" s="367">
        <v>8.5008499999999998</v>
      </c>
      <c r="H65" s="35">
        <v>6674</v>
      </c>
      <c r="I65" s="367">
        <v>87.688869999999994</v>
      </c>
      <c r="J65" s="38">
        <v>286</v>
      </c>
      <c r="K65" s="367">
        <v>3.7577199999999999</v>
      </c>
      <c r="L65" s="35">
        <v>0</v>
      </c>
      <c r="M65" s="367">
        <v>0</v>
      </c>
      <c r="N65" s="200">
        <v>7611</v>
      </c>
    </row>
    <row r="66" spans="1:14" ht="12.75" customHeight="1" x14ac:dyDescent="0.3">
      <c r="A66" s="416" t="s">
        <v>298</v>
      </c>
      <c r="B66" s="417"/>
      <c r="C66" s="417"/>
      <c r="D66" s="35">
        <v>3455</v>
      </c>
      <c r="E66" s="367">
        <v>4.8041499999999999</v>
      </c>
      <c r="F66" s="38">
        <v>14336</v>
      </c>
      <c r="G66" s="367">
        <v>19.934090000000001</v>
      </c>
      <c r="H66" s="35">
        <v>52448</v>
      </c>
      <c r="I66" s="367">
        <v>72.928510000000003</v>
      </c>
      <c r="J66" s="38">
        <v>1676</v>
      </c>
      <c r="K66" s="367">
        <v>2.33046</v>
      </c>
      <c r="L66" s="35">
        <v>2</v>
      </c>
      <c r="M66" s="367">
        <v>2.7799999999999999E-3</v>
      </c>
      <c r="N66" s="200">
        <v>71917</v>
      </c>
    </row>
    <row r="67" spans="1:14" ht="14.4" x14ac:dyDescent="0.3">
      <c r="A67" s="192" t="s">
        <v>11</v>
      </c>
      <c r="B67" s="135" t="s">
        <v>113</v>
      </c>
      <c r="C67" s="135" t="s">
        <v>47</v>
      </c>
      <c r="D67" s="35">
        <v>3008</v>
      </c>
      <c r="E67" s="367">
        <v>5.2716399999999997</v>
      </c>
      <c r="F67" s="38">
        <v>18994</v>
      </c>
      <c r="G67" s="367">
        <v>33.287770000000002</v>
      </c>
      <c r="H67" s="35">
        <v>33767</v>
      </c>
      <c r="I67" s="367">
        <v>59.178060000000002</v>
      </c>
      <c r="J67" s="38">
        <v>1108</v>
      </c>
      <c r="K67" s="367">
        <v>1.9418200000000001</v>
      </c>
      <c r="L67" s="35">
        <v>183</v>
      </c>
      <c r="M67" s="367">
        <v>0.32072000000000001</v>
      </c>
      <c r="N67" s="200">
        <v>57060</v>
      </c>
    </row>
    <row r="68" spans="1:14" x14ac:dyDescent="0.25">
      <c r="A68" s="422" t="s">
        <v>13</v>
      </c>
      <c r="B68" s="135" t="s">
        <v>396</v>
      </c>
      <c r="C68" s="135" t="s">
        <v>48</v>
      </c>
      <c r="D68" s="35">
        <v>214</v>
      </c>
      <c r="E68" s="367">
        <v>0.36668000000000001</v>
      </c>
      <c r="F68" s="38">
        <v>13637</v>
      </c>
      <c r="G68" s="367">
        <v>23.366630000000001</v>
      </c>
      <c r="H68" s="35">
        <v>34049</v>
      </c>
      <c r="I68" s="367">
        <v>58.342039999999997</v>
      </c>
      <c r="J68" s="38">
        <v>10446</v>
      </c>
      <c r="K68" s="367">
        <v>17.89894</v>
      </c>
      <c r="L68" s="35">
        <v>15</v>
      </c>
      <c r="M68" s="367">
        <v>2.5700000000000001E-2</v>
      </c>
      <c r="N68" s="200">
        <v>58361</v>
      </c>
    </row>
    <row r="69" spans="1:14" x14ac:dyDescent="0.25">
      <c r="A69" s="419"/>
      <c r="B69" s="135" t="s">
        <v>397</v>
      </c>
      <c r="C69" s="135" t="s">
        <v>400</v>
      </c>
      <c r="D69" s="35">
        <v>27</v>
      </c>
      <c r="E69" s="367">
        <v>8.7120000000000003E-2</v>
      </c>
      <c r="F69" s="38">
        <v>3112</v>
      </c>
      <c r="G69" s="367">
        <v>10.040979999999999</v>
      </c>
      <c r="H69" s="35">
        <v>22179</v>
      </c>
      <c r="I69" s="367">
        <v>71.561319999999995</v>
      </c>
      <c r="J69" s="38">
        <v>5673</v>
      </c>
      <c r="K69" s="367">
        <v>18.304130000000001</v>
      </c>
      <c r="L69" s="35">
        <v>2</v>
      </c>
      <c r="M69" s="367">
        <v>6.45E-3</v>
      </c>
      <c r="N69" s="200">
        <v>30993</v>
      </c>
    </row>
    <row r="70" spans="1:14" ht="14.4" x14ac:dyDescent="0.25">
      <c r="A70" s="423" t="s">
        <v>401</v>
      </c>
      <c r="B70" s="424"/>
      <c r="C70" s="425"/>
      <c r="D70" s="35">
        <v>241</v>
      </c>
      <c r="E70" s="367">
        <v>0.26971000000000001</v>
      </c>
      <c r="F70" s="38">
        <v>16749</v>
      </c>
      <c r="G70" s="367">
        <v>18.744540000000001</v>
      </c>
      <c r="H70" s="35">
        <v>56228</v>
      </c>
      <c r="I70" s="367">
        <v>62.927230000000002</v>
      </c>
      <c r="J70" s="38">
        <v>16119</v>
      </c>
      <c r="K70" s="367">
        <v>18.039480000000001</v>
      </c>
      <c r="L70" s="35">
        <v>17</v>
      </c>
      <c r="M70" s="367">
        <v>1.9029999999999998E-2</v>
      </c>
      <c r="N70" s="200">
        <v>89354</v>
      </c>
    </row>
    <row r="71" spans="1:14" ht="14.4" x14ac:dyDescent="0.3">
      <c r="A71" s="192" t="s">
        <v>12</v>
      </c>
      <c r="B71" s="135" t="s">
        <v>398</v>
      </c>
      <c r="C71" s="135" t="s">
        <v>49</v>
      </c>
      <c r="D71" s="35">
        <v>4044</v>
      </c>
      <c r="E71" s="367">
        <v>4.9653099999999997</v>
      </c>
      <c r="F71" s="38">
        <v>25955</v>
      </c>
      <c r="G71" s="367">
        <v>31.868130000000001</v>
      </c>
      <c r="H71" s="35">
        <v>49771</v>
      </c>
      <c r="I71" s="367">
        <v>61.109949999999998</v>
      </c>
      <c r="J71" s="38">
        <v>1402</v>
      </c>
      <c r="K71" s="367">
        <v>1.7214100000000001</v>
      </c>
      <c r="L71" s="35">
        <v>273</v>
      </c>
      <c r="M71" s="367">
        <v>0.3352</v>
      </c>
      <c r="N71" s="200">
        <v>81445</v>
      </c>
    </row>
    <row r="72" spans="1:14" ht="12.75" customHeight="1" x14ac:dyDescent="0.25">
      <c r="A72" s="418" t="s">
        <v>154</v>
      </c>
      <c r="B72" s="338" t="s">
        <v>165</v>
      </c>
      <c r="C72" s="135" t="s">
        <v>166</v>
      </c>
      <c r="D72" s="35">
        <v>3282</v>
      </c>
      <c r="E72" s="367">
        <v>5.5625200000000001</v>
      </c>
      <c r="F72" s="38">
        <v>24858</v>
      </c>
      <c r="G72" s="367">
        <v>42.130780000000001</v>
      </c>
      <c r="H72" s="35">
        <v>29120</v>
      </c>
      <c r="I72" s="367">
        <v>49.354259999999996</v>
      </c>
      <c r="J72" s="38">
        <v>1742</v>
      </c>
      <c r="K72" s="367">
        <v>2.9524400000000002</v>
      </c>
      <c r="L72" s="35">
        <v>0</v>
      </c>
      <c r="M72" s="367">
        <v>0</v>
      </c>
      <c r="N72" s="200">
        <v>59002</v>
      </c>
    </row>
    <row r="73" spans="1:14" ht="12.75" customHeight="1" x14ac:dyDescent="0.25">
      <c r="A73" s="418"/>
      <c r="B73" s="135" t="s">
        <v>167</v>
      </c>
      <c r="C73" s="135" t="s">
        <v>168</v>
      </c>
      <c r="D73" s="35">
        <v>3</v>
      </c>
      <c r="E73" s="367">
        <v>1.157E-2</v>
      </c>
      <c r="F73" s="38">
        <v>731</v>
      </c>
      <c r="G73" s="367">
        <v>2.8192400000000002</v>
      </c>
      <c r="H73" s="35">
        <v>22163</v>
      </c>
      <c r="I73" s="367">
        <v>85.475719999999995</v>
      </c>
      <c r="J73" s="38">
        <v>3032</v>
      </c>
      <c r="K73" s="367">
        <v>11.69347</v>
      </c>
      <c r="L73" s="35">
        <v>0</v>
      </c>
      <c r="M73" s="367">
        <v>0</v>
      </c>
      <c r="N73" s="200">
        <v>25929</v>
      </c>
    </row>
    <row r="74" spans="1:14" ht="12.75" customHeight="1" x14ac:dyDescent="0.25">
      <c r="A74" s="418"/>
      <c r="B74" s="135" t="s">
        <v>169</v>
      </c>
      <c r="C74" s="135" t="s">
        <v>170</v>
      </c>
      <c r="D74" s="35">
        <v>3</v>
      </c>
      <c r="E74" s="367">
        <v>4.9540000000000001E-2</v>
      </c>
      <c r="F74" s="38">
        <v>685</v>
      </c>
      <c r="G74" s="367">
        <v>11.3111</v>
      </c>
      <c r="H74" s="35">
        <v>5111</v>
      </c>
      <c r="I74" s="367">
        <v>84.39564</v>
      </c>
      <c r="J74" s="38">
        <v>257</v>
      </c>
      <c r="K74" s="367">
        <v>4.2437300000000002</v>
      </c>
      <c r="L74" s="35">
        <v>0</v>
      </c>
      <c r="M74" s="367">
        <v>0</v>
      </c>
      <c r="N74" s="200">
        <v>6056</v>
      </c>
    </row>
    <row r="75" spans="1:14" ht="12.75" customHeight="1" x14ac:dyDescent="0.25">
      <c r="A75" s="418"/>
      <c r="B75" s="135" t="s">
        <v>171</v>
      </c>
      <c r="C75" s="135" t="s">
        <v>172</v>
      </c>
      <c r="D75" s="35">
        <v>386</v>
      </c>
      <c r="E75" s="367">
        <v>1.50976</v>
      </c>
      <c r="F75" s="38">
        <v>5132</v>
      </c>
      <c r="G75" s="367">
        <v>20.072749999999999</v>
      </c>
      <c r="H75" s="35">
        <v>19570</v>
      </c>
      <c r="I75" s="367">
        <v>76.543980000000005</v>
      </c>
      <c r="J75" s="38">
        <v>479</v>
      </c>
      <c r="K75" s="367">
        <v>1.87351</v>
      </c>
      <c r="L75" s="35">
        <v>0</v>
      </c>
      <c r="M75" s="367">
        <v>0</v>
      </c>
      <c r="N75" s="200">
        <v>25567</v>
      </c>
    </row>
    <row r="76" spans="1:14" ht="12.75" customHeight="1" x14ac:dyDescent="0.25">
      <c r="A76" s="418"/>
      <c r="B76" s="135" t="s">
        <v>173</v>
      </c>
      <c r="C76" s="135" t="s">
        <v>174</v>
      </c>
      <c r="D76" s="35">
        <v>4</v>
      </c>
      <c r="E76" s="367">
        <v>0.19324</v>
      </c>
      <c r="F76" s="38">
        <v>888</v>
      </c>
      <c r="G76" s="367">
        <v>42.89855</v>
      </c>
      <c r="H76" s="35">
        <v>1159</v>
      </c>
      <c r="I76" s="367">
        <v>55.990340000000003</v>
      </c>
      <c r="J76" s="38">
        <v>19</v>
      </c>
      <c r="K76" s="367">
        <v>0.91786999999999996</v>
      </c>
      <c r="L76" s="35">
        <v>0</v>
      </c>
      <c r="M76" s="367">
        <v>0</v>
      </c>
      <c r="N76" s="200">
        <v>2070</v>
      </c>
    </row>
    <row r="77" spans="1:14" ht="12.75" customHeight="1" x14ac:dyDescent="0.25">
      <c r="A77" s="418"/>
      <c r="B77" s="135" t="s">
        <v>343</v>
      </c>
      <c r="C77" s="135" t="s">
        <v>344</v>
      </c>
      <c r="D77" s="35">
        <v>0</v>
      </c>
      <c r="E77" s="367">
        <v>0</v>
      </c>
      <c r="F77" s="38">
        <v>719</v>
      </c>
      <c r="G77" s="367">
        <v>3.32578</v>
      </c>
      <c r="H77" s="35">
        <v>20428</v>
      </c>
      <c r="I77" s="367">
        <v>94.490960000000001</v>
      </c>
      <c r="J77" s="38">
        <v>472</v>
      </c>
      <c r="K77" s="367">
        <v>2.1832600000000002</v>
      </c>
      <c r="L77" s="35">
        <v>0</v>
      </c>
      <c r="M77" s="367">
        <v>0</v>
      </c>
      <c r="N77" s="200">
        <v>21619</v>
      </c>
    </row>
    <row r="78" spans="1:14" ht="12.75" customHeight="1" x14ac:dyDescent="0.3">
      <c r="A78" s="416" t="s">
        <v>175</v>
      </c>
      <c r="B78" s="417"/>
      <c r="C78" s="417"/>
      <c r="D78" s="35">
        <v>3678</v>
      </c>
      <c r="E78" s="367">
        <v>2.6225900000000002</v>
      </c>
      <c r="F78" s="38">
        <v>33013</v>
      </c>
      <c r="G78" s="367">
        <v>23.539860000000001</v>
      </c>
      <c r="H78" s="35">
        <v>97551</v>
      </c>
      <c r="I78" s="367">
        <v>69.558549999999997</v>
      </c>
      <c r="J78" s="38">
        <v>6001</v>
      </c>
      <c r="K78" s="367">
        <v>4.2789999999999999</v>
      </c>
      <c r="L78" s="35">
        <v>0</v>
      </c>
      <c r="M78" s="367">
        <v>0</v>
      </c>
      <c r="N78" s="200">
        <v>140243</v>
      </c>
    </row>
    <row r="79" spans="1:14" ht="14.4" x14ac:dyDescent="0.3">
      <c r="A79" s="192" t="s">
        <v>155</v>
      </c>
      <c r="B79" s="135" t="s">
        <v>127</v>
      </c>
      <c r="C79" s="135" t="s">
        <v>128</v>
      </c>
      <c r="D79" s="35">
        <v>2902</v>
      </c>
      <c r="E79" s="367">
        <v>5.4872699999999996</v>
      </c>
      <c r="F79" s="38">
        <v>15270</v>
      </c>
      <c r="G79" s="367">
        <v>28.873429999999999</v>
      </c>
      <c r="H79" s="35">
        <v>33652</v>
      </c>
      <c r="I79" s="367">
        <v>63.631210000000003</v>
      </c>
      <c r="J79" s="38">
        <v>976</v>
      </c>
      <c r="K79" s="367">
        <v>1.84548</v>
      </c>
      <c r="L79" s="35">
        <v>86</v>
      </c>
      <c r="M79" s="367">
        <v>0.16261</v>
      </c>
      <c r="N79" s="200">
        <v>52886</v>
      </c>
    </row>
    <row r="80" spans="1:14" ht="12.75" customHeight="1" x14ac:dyDescent="0.25">
      <c r="A80" s="418" t="s">
        <v>15</v>
      </c>
      <c r="B80" s="135" t="s">
        <v>117</v>
      </c>
      <c r="C80" s="135" t="s">
        <v>176</v>
      </c>
      <c r="D80" s="35">
        <v>2902</v>
      </c>
      <c r="E80" s="367">
        <v>5.9872100000000001</v>
      </c>
      <c r="F80" s="38">
        <v>12557</v>
      </c>
      <c r="G80" s="367">
        <v>25.906749999999999</v>
      </c>
      <c r="H80" s="35">
        <v>29876</v>
      </c>
      <c r="I80" s="367">
        <v>61.638129999999997</v>
      </c>
      <c r="J80" s="38">
        <v>2741</v>
      </c>
      <c r="K80" s="367">
        <v>5.6550399999999996</v>
      </c>
      <c r="L80" s="35">
        <v>394</v>
      </c>
      <c r="M80" s="367">
        <v>0.81286999999999998</v>
      </c>
      <c r="N80" s="200">
        <v>48470</v>
      </c>
    </row>
    <row r="81" spans="1:14" ht="12.75" customHeight="1" x14ac:dyDescent="0.25">
      <c r="A81" s="418"/>
      <c r="B81" s="135" t="s">
        <v>177</v>
      </c>
      <c r="C81" s="135" t="s">
        <v>178</v>
      </c>
      <c r="D81" s="35">
        <v>1</v>
      </c>
      <c r="E81" s="367">
        <v>1.7160000000000002E-2</v>
      </c>
      <c r="F81" s="38">
        <v>13</v>
      </c>
      <c r="G81" s="367">
        <v>0.22314000000000001</v>
      </c>
      <c r="H81" s="35">
        <v>5399</v>
      </c>
      <c r="I81" s="367">
        <v>92.670789999999997</v>
      </c>
      <c r="J81" s="38">
        <v>403</v>
      </c>
      <c r="K81" s="367">
        <v>6.9172700000000003</v>
      </c>
      <c r="L81" s="35">
        <v>10</v>
      </c>
      <c r="M81" s="367">
        <v>0.17163999999999999</v>
      </c>
      <c r="N81" s="200">
        <v>5826</v>
      </c>
    </row>
    <row r="82" spans="1:14" ht="12.75" customHeight="1" thickBot="1" x14ac:dyDescent="0.35">
      <c r="A82" s="416" t="s">
        <v>179</v>
      </c>
      <c r="B82" s="417"/>
      <c r="C82" s="417"/>
      <c r="D82" s="35">
        <v>2903</v>
      </c>
      <c r="E82" s="367">
        <v>5.3466199999999997</v>
      </c>
      <c r="F82" s="38">
        <v>12570</v>
      </c>
      <c r="G82" s="367">
        <v>23.150880000000001</v>
      </c>
      <c r="H82" s="35">
        <v>35275</v>
      </c>
      <c r="I82" s="367">
        <v>64.967950000000002</v>
      </c>
      <c r="J82" s="38">
        <v>3144</v>
      </c>
      <c r="K82" s="367">
        <v>5.7904799999999996</v>
      </c>
      <c r="L82" s="35">
        <v>404</v>
      </c>
      <c r="M82" s="367">
        <v>0.74407000000000001</v>
      </c>
      <c r="N82" s="200">
        <v>54296</v>
      </c>
    </row>
    <row r="83" spans="1:14" ht="15" thickBot="1" x14ac:dyDescent="0.35">
      <c r="A83" s="430" t="s">
        <v>103</v>
      </c>
      <c r="B83" s="431"/>
      <c r="C83" s="432"/>
      <c r="D83" s="298">
        <v>63756</v>
      </c>
      <c r="E83" s="368">
        <v>3.2965900000000001</v>
      </c>
      <c r="F83" s="281">
        <v>524213</v>
      </c>
      <c r="G83" s="368">
        <v>27.105119999999999</v>
      </c>
      <c r="H83" s="298">
        <v>1257225</v>
      </c>
      <c r="I83" s="368">
        <v>65.006460000000004</v>
      </c>
      <c r="J83" s="281">
        <v>83113</v>
      </c>
      <c r="K83" s="368">
        <v>4.2974699999999997</v>
      </c>
      <c r="L83" s="298">
        <v>5693</v>
      </c>
      <c r="M83" s="368">
        <v>0.29436000000000001</v>
      </c>
      <c r="N83" s="299">
        <v>1934000</v>
      </c>
    </row>
  </sheetData>
  <mergeCells count="36">
    <mergeCell ref="A2:N2"/>
    <mergeCell ref="D8:N8"/>
    <mergeCell ref="D9:E9"/>
    <mergeCell ref="F9:G9"/>
    <mergeCell ref="H9:I9"/>
    <mergeCell ref="J9:K9"/>
    <mergeCell ref="L9:M9"/>
    <mergeCell ref="N9:N10"/>
    <mergeCell ref="A43:C43"/>
    <mergeCell ref="A4:N4"/>
    <mergeCell ref="A11:A18"/>
    <mergeCell ref="A19:C19"/>
    <mergeCell ref="A20:A25"/>
    <mergeCell ref="A26:C26"/>
    <mergeCell ref="A28:C28"/>
    <mergeCell ref="A29:A30"/>
    <mergeCell ref="A31:C31"/>
    <mergeCell ref="A32:A36"/>
    <mergeCell ref="A37:C37"/>
    <mergeCell ref="A38:A42"/>
    <mergeCell ref="A83:C83"/>
    <mergeCell ref="A72:A77"/>
    <mergeCell ref="A78:C78"/>
    <mergeCell ref="A80:A81"/>
    <mergeCell ref="A82:C82"/>
    <mergeCell ref="A44:A47"/>
    <mergeCell ref="A48:C48"/>
    <mergeCell ref="A50:C50"/>
    <mergeCell ref="A51:A56"/>
    <mergeCell ref="A57:C57"/>
    <mergeCell ref="A68:A69"/>
    <mergeCell ref="A70:C70"/>
    <mergeCell ref="A58:A61"/>
    <mergeCell ref="A62:C62"/>
    <mergeCell ref="A63:A65"/>
    <mergeCell ref="A66:C66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6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81"/>
  <sheetViews>
    <sheetView zoomScaleNormal="100" zoomScaleSheetLayoutView="100" workbookViewId="0">
      <selection activeCell="L62" sqref="L62"/>
    </sheetView>
  </sheetViews>
  <sheetFormatPr defaultRowHeight="13.2" x14ac:dyDescent="0.25"/>
  <cols>
    <col min="1" max="1" width="25.88671875" style="68" customWidth="1"/>
    <col min="2" max="2" width="8.6640625" bestFit="1" customWidth="1"/>
    <col min="3" max="3" width="33.33203125" customWidth="1"/>
    <col min="4" max="4" width="14.6640625" customWidth="1"/>
    <col min="6" max="6" width="10.6640625" customWidth="1"/>
    <col min="9" max="9" width="8.21875" customWidth="1"/>
  </cols>
  <sheetData>
    <row r="1" spans="1:6" x14ac:dyDescent="0.25">
      <c r="A1" s="62"/>
      <c r="B1" s="3"/>
      <c r="C1" s="3"/>
    </row>
    <row r="2" spans="1:6" x14ac:dyDescent="0.25">
      <c r="A2" s="392" t="s">
        <v>403</v>
      </c>
      <c r="B2" s="392"/>
      <c r="C2" s="392"/>
      <c r="D2" s="392"/>
      <c r="E2" s="392"/>
      <c r="F2" s="392"/>
    </row>
    <row r="3" spans="1:6" x14ac:dyDescent="0.25">
      <c r="A3" s="62"/>
      <c r="B3" s="11"/>
      <c r="C3" s="11"/>
    </row>
    <row r="4" spans="1:6" x14ac:dyDescent="0.25">
      <c r="A4" s="392" t="s">
        <v>61</v>
      </c>
      <c r="B4" s="392"/>
      <c r="C4" s="392"/>
      <c r="D4" s="392"/>
      <c r="E4" s="392"/>
      <c r="F4" s="392"/>
    </row>
    <row r="6" spans="1:6" x14ac:dyDescent="0.25">
      <c r="A6" s="102" t="s">
        <v>322</v>
      </c>
    </row>
    <row r="7" spans="1:6" ht="13.8" thickBot="1" x14ac:dyDescent="0.3">
      <c r="A7" s="103"/>
      <c r="B7" s="29"/>
      <c r="C7" s="29"/>
    </row>
    <row r="8" spans="1:6" ht="41.25" customHeight="1" thickBot="1" x14ac:dyDescent="0.3">
      <c r="A8" s="251" t="s">
        <v>7</v>
      </c>
      <c r="B8" s="252" t="s">
        <v>16</v>
      </c>
      <c r="C8" s="252" t="s">
        <v>57</v>
      </c>
      <c r="D8" s="369" t="s">
        <v>217</v>
      </c>
      <c r="E8" s="340" t="s">
        <v>53</v>
      </c>
      <c r="F8" s="370" t="s">
        <v>64</v>
      </c>
    </row>
    <row r="9" spans="1:6" ht="12.75" customHeight="1" x14ac:dyDescent="0.25">
      <c r="A9" s="442" t="s">
        <v>324</v>
      </c>
      <c r="B9" s="187" t="s">
        <v>383</v>
      </c>
      <c r="C9" s="187" t="s">
        <v>59</v>
      </c>
      <c r="D9" s="49">
        <v>6300</v>
      </c>
      <c r="E9" s="371">
        <f>D9/F9</f>
        <v>0.16844469399213924</v>
      </c>
      <c r="F9" s="170">
        <v>37401</v>
      </c>
    </row>
    <row r="10" spans="1:6" ht="12.75" customHeight="1" x14ac:dyDescent="0.25">
      <c r="A10" s="443"/>
      <c r="B10" s="135" t="s">
        <v>122</v>
      </c>
      <c r="C10" s="135" t="s">
        <v>22</v>
      </c>
      <c r="D10" s="51">
        <v>2697</v>
      </c>
      <c r="E10" s="262">
        <f t="shared" ref="E10:E76" si="0">D10/F10</f>
        <v>5.3047737062606952E-2</v>
      </c>
      <c r="F10" s="171">
        <v>50841</v>
      </c>
    </row>
    <row r="11" spans="1:6" ht="12.75" customHeight="1" x14ac:dyDescent="0.25">
      <c r="A11" s="443"/>
      <c r="B11" s="135" t="s">
        <v>123</v>
      </c>
      <c r="C11" s="135" t="s">
        <v>31</v>
      </c>
      <c r="D11" s="51">
        <v>4102</v>
      </c>
      <c r="E11" s="262">
        <f t="shared" si="0"/>
        <v>0.13797510931718804</v>
      </c>
      <c r="F11" s="171">
        <v>29730</v>
      </c>
    </row>
    <row r="12" spans="1:6" ht="12.75" customHeight="1" x14ac:dyDescent="0.25">
      <c r="A12" s="443"/>
      <c r="B12" s="135" t="s">
        <v>112</v>
      </c>
      <c r="C12" s="135" t="s">
        <v>32</v>
      </c>
      <c r="D12" s="51">
        <v>3671</v>
      </c>
      <c r="E12" s="262">
        <f t="shared" si="0"/>
        <v>0.10146770225821609</v>
      </c>
      <c r="F12" s="171">
        <v>36179</v>
      </c>
    </row>
    <row r="13" spans="1:6" ht="12.75" customHeight="1" x14ac:dyDescent="0.25">
      <c r="A13" s="443"/>
      <c r="B13" s="135" t="s">
        <v>124</v>
      </c>
      <c r="C13" s="135" t="s">
        <v>33</v>
      </c>
      <c r="D13" s="51">
        <v>5142</v>
      </c>
      <c r="E13" s="262">
        <f t="shared" si="0"/>
        <v>0.21384013973218</v>
      </c>
      <c r="F13" s="171">
        <v>24046</v>
      </c>
    </row>
    <row r="14" spans="1:6" ht="12.75" customHeight="1" x14ac:dyDescent="0.25">
      <c r="A14" s="443"/>
      <c r="B14" s="135" t="s">
        <v>125</v>
      </c>
      <c r="C14" s="135" t="s">
        <v>34</v>
      </c>
      <c r="D14" s="51">
        <v>334</v>
      </c>
      <c r="E14" s="262">
        <f t="shared" si="0"/>
        <v>1.2596643409390911E-2</v>
      </c>
      <c r="F14" s="171">
        <v>26515</v>
      </c>
    </row>
    <row r="15" spans="1:6" ht="12.75" customHeight="1" x14ac:dyDescent="0.25">
      <c r="A15" s="443"/>
      <c r="B15" s="135" t="s">
        <v>126</v>
      </c>
      <c r="C15" s="135" t="s">
        <v>37</v>
      </c>
      <c r="D15" s="51">
        <v>1732</v>
      </c>
      <c r="E15" s="262">
        <f t="shared" si="0"/>
        <v>7.1739220477985338E-2</v>
      </c>
      <c r="F15" s="171">
        <v>24143</v>
      </c>
    </row>
    <row r="16" spans="1:6" ht="12.75" customHeight="1" x14ac:dyDescent="0.25">
      <c r="A16" s="419"/>
      <c r="B16" s="135" t="s">
        <v>384</v>
      </c>
      <c r="C16" s="135" t="s">
        <v>58</v>
      </c>
      <c r="D16" s="51">
        <v>6038</v>
      </c>
      <c r="E16" s="262">
        <f t="shared" si="0"/>
        <v>0.18048124346136601</v>
      </c>
      <c r="F16" s="171">
        <v>33455</v>
      </c>
    </row>
    <row r="17" spans="1:6" ht="12.75" customHeight="1" x14ac:dyDescent="0.3">
      <c r="A17" s="401" t="s">
        <v>325</v>
      </c>
      <c r="B17" s="402"/>
      <c r="C17" s="403"/>
      <c r="D17" s="51">
        <v>30016</v>
      </c>
      <c r="E17" s="262">
        <f t="shared" si="0"/>
        <v>0.11442949182265259</v>
      </c>
      <c r="F17" s="171">
        <v>262310</v>
      </c>
    </row>
    <row r="18" spans="1:6" ht="12.75" customHeight="1" x14ac:dyDescent="0.25">
      <c r="A18" s="422" t="s">
        <v>326</v>
      </c>
      <c r="B18" s="135" t="s">
        <v>385</v>
      </c>
      <c r="C18" s="135" t="s">
        <v>30</v>
      </c>
      <c r="D18" s="51">
        <v>3634</v>
      </c>
      <c r="E18" s="262">
        <f t="shared" si="0"/>
        <v>5.961383880969176E-2</v>
      </c>
      <c r="F18" s="171">
        <v>60959</v>
      </c>
    </row>
    <row r="19" spans="1:6" ht="12.75" customHeight="1" x14ac:dyDescent="0.25">
      <c r="A19" s="443"/>
      <c r="B19" s="135" t="s">
        <v>386</v>
      </c>
      <c r="C19" s="135" t="s">
        <v>387</v>
      </c>
      <c r="D19" s="51">
        <v>256</v>
      </c>
      <c r="E19" s="262">
        <f t="shared" si="0"/>
        <v>8.4463360717938561E-3</v>
      </c>
      <c r="F19" s="171">
        <v>30309</v>
      </c>
    </row>
    <row r="20" spans="1:6" ht="12.75" customHeight="1" x14ac:dyDescent="0.25">
      <c r="A20" s="443"/>
      <c r="B20" s="135" t="s">
        <v>118</v>
      </c>
      <c r="C20" s="135" t="s">
        <v>35</v>
      </c>
      <c r="D20" s="51">
        <v>3877</v>
      </c>
      <c r="E20" s="262">
        <f t="shared" si="0"/>
        <v>9.6473984124219272E-2</v>
      </c>
      <c r="F20" s="171">
        <v>40187</v>
      </c>
    </row>
    <row r="21" spans="1:6" ht="12.75" customHeight="1" x14ac:dyDescent="0.25">
      <c r="A21" s="443"/>
      <c r="B21" s="135" t="s">
        <v>115</v>
      </c>
      <c r="C21" s="135" t="s">
        <v>36</v>
      </c>
      <c r="D21" s="51">
        <v>1149</v>
      </c>
      <c r="E21" s="262">
        <f t="shared" si="0"/>
        <v>0.15938410320432791</v>
      </c>
      <c r="F21" s="171">
        <v>7209</v>
      </c>
    </row>
    <row r="22" spans="1:6" ht="12.75" customHeight="1" x14ac:dyDescent="0.25">
      <c r="A22" s="443"/>
      <c r="B22" s="135" t="s">
        <v>116</v>
      </c>
      <c r="C22" s="135" t="s">
        <v>45</v>
      </c>
      <c r="D22" s="51">
        <v>10330</v>
      </c>
      <c r="E22" s="262">
        <f t="shared" si="0"/>
        <v>0.16050341827221876</v>
      </c>
      <c r="F22" s="171">
        <v>64360</v>
      </c>
    </row>
    <row r="23" spans="1:6" ht="12.75" customHeight="1" x14ac:dyDescent="0.25">
      <c r="A23" s="419"/>
      <c r="B23" s="363" t="s">
        <v>420</v>
      </c>
      <c r="C23" s="55" t="s">
        <v>36</v>
      </c>
      <c r="D23" s="51">
        <v>6790</v>
      </c>
      <c r="E23" s="262">
        <f t="shared" si="0"/>
        <v>8.3331287891804329E-2</v>
      </c>
      <c r="F23" s="171">
        <v>81482</v>
      </c>
    </row>
    <row r="24" spans="1:6" ht="12.75" customHeight="1" x14ac:dyDescent="0.3">
      <c r="A24" s="401" t="s">
        <v>327</v>
      </c>
      <c r="B24" s="402"/>
      <c r="C24" s="403"/>
      <c r="D24" s="51">
        <v>26036</v>
      </c>
      <c r="E24" s="262">
        <f t="shared" si="0"/>
        <v>9.1513008513001481E-2</v>
      </c>
      <c r="F24" s="171">
        <v>284506</v>
      </c>
    </row>
    <row r="25" spans="1:6" ht="14.4" x14ac:dyDescent="0.3">
      <c r="A25" s="192" t="s">
        <v>328</v>
      </c>
      <c r="B25" s="135" t="s">
        <v>119</v>
      </c>
      <c r="C25" s="135" t="s">
        <v>29</v>
      </c>
      <c r="D25" s="51">
        <v>4945</v>
      </c>
      <c r="E25" s="262">
        <f t="shared" si="0"/>
        <v>8.5624740268735289E-2</v>
      </c>
      <c r="F25" s="171">
        <v>57752</v>
      </c>
    </row>
    <row r="26" spans="1:6" ht="14.4" x14ac:dyDescent="0.3">
      <c r="A26" s="401" t="s">
        <v>329</v>
      </c>
      <c r="B26" s="402"/>
      <c r="C26" s="403"/>
      <c r="D26" s="51">
        <v>4945</v>
      </c>
      <c r="E26" s="262">
        <f t="shared" si="0"/>
        <v>8.5624740268735289E-2</v>
      </c>
      <c r="F26" s="171">
        <v>57752</v>
      </c>
    </row>
    <row r="27" spans="1:6" ht="12.75" customHeight="1" x14ac:dyDescent="0.25">
      <c r="A27" s="422" t="s">
        <v>330</v>
      </c>
      <c r="B27" s="135" t="s">
        <v>129</v>
      </c>
      <c r="C27" s="135" t="s">
        <v>24</v>
      </c>
      <c r="D27" s="172">
        <v>2498</v>
      </c>
      <c r="E27" s="262">
        <f t="shared" si="0"/>
        <v>0.1084060235212429</v>
      </c>
      <c r="F27" s="171">
        <v>23043</v>
      </c>
    </row>
    <row r="28" spans="1:6" ht="12.75" customHeight="1" x14ac:dyDescent="0.25">
      <c r="A28" s="419"/>
      <c r="B28" s="135" t="s">
        <v>130</v>
      </c>
      <c r="C28" s="135" t="s">
        <v>402</v>
      </c>
      <c r="D28" s="172">
        <v>312</v>
      </c>
      <c r="E28" s="262">
        <f t="shared" si="0"/>
        <v>2.0134228187919462E-2</v>
      </c>
      <c r="F28" s="171">
        <v>15496</v>
      </c>
    </row>
    <row r="29" spans="1:6" ht="12.75" customHeight="1" x14ac:dyDescent="0.3">
      <c r="A29" s="401" t="s">
        <v>331</v>
      </c>
      <c r="B29" s="402"/>
      <c r="C29" s="403"/>
      <c r="D29" s="51">
        <v>2810</v>
      </c>
      <c r="E29" s="262">
        <f t="shared" si="0"/>
        <v>7.2913152910039178E-2</v>
      </c>
      <c r="F29" s="171">
        <v>38539</v>
      </c>
    </row>
    <row r="30" spans="1:6" ht="12.75" customHeight="1" x14ac:dyDescent="0.25">
      <c r="A30" s="422" t="s">
        <v>332</v>
      </c>
      <c r="B30" s="135" t="s">
        <v>131</v>
      </c>
      <c r="C30" s="135" t="s">
        <v>25</v>
      </c>
      <c r="D30" s="51">
        <v>4390</v>
      </c>
      <c r="E30" s="262">
        <f t="shared" si="0"/>
        <v>0.20344795625173789</v>
      </c>
      <c r="F30" s="171">
        <v>21578</v>
      </c>
    </row>
    <row r="31" spans="1:6" ht="12.75" customHeight="1" x14ac:dyDescent="0.25">
      <c r="A31" s="443"/>
      <c r="B31" s="135" t="s">
        <v>132</v>
      </c>
      <c r="C31" s="135" t="s">
        <v>106</v>
      </c>
      <c r="D31" s="51">
        <v>1081</v>
      </c>
      <c r="E31" s="262">
        <f t="shared" si="0"/>
        <v>5.9812980689426219E-2</v>
      </c>
      <c r="F31" s="171">
        <v>18073</v>
      </c>
    </row>
    <row r="32" spans="1:6" ht="12.75" customHeight="1" x14ac:dyDescent="0.25">
      <c r="A32" s="443"/>
      <c r="B32" s="135" t="s">
        <v>133</v>
      </c>
      <c r="C32" s="135" t="s">
        <v>27</v>
      </c>
      <c r="D32" s="51">
        <v>2442</v>
      </c>
      <c r="E32" s="262">
        <f t="shared" si="0"/>
        <v>7.2984847126333727E-2</v>
      </c>
      <c r="F32" s="171">
        <v>33459</v>
      </c>
    </row>
    <row r="33" spans="1:6" ht="12.75" customHeight="1" x14ac:dyDescent="0.25">
      <c r="A33" s="443"/>
      <c r="B33" s="135" t="s">
        <v>134</v>
      </c>
      <c r="C33" s="135" t="s">
        <v>28</v>
      </c>
      <c r="D33" s="51">
        <v>77</v>
      </c>
      <c r="E33" s="262">
        <f t="shared" si="0"/>
        <v>1.0195974576271187E-2</v>
      </c>
      <c r="F33" s="171">
        <v>7552</v>
      </c>
    </row>
    <row r="34" spans="1:6" ht="12.75" customHeight="1" x14ac:dyDescent="0.25">
      <c r="A34" s="419"/>
      <c r="B34" s="135" t="s">
        <v>135</v>
      </c>
      <c r="C34" s="135" t="s">
        <v>107</v>
      </c>
      <c r="D34" s="51">
        <v>6156</v>
      </c>
      <c r="E34" s="262">
        <f t="shared" si="0"/>
        <v>0.16904193096630696</v>
      </c>
      <c r="F34" s="171">
        <v>36417</v>
      </c>
    </row>
    <row r="35" spans="1:6" ht="12.75" customHeight="1" x14ac:dyDescent="0.3">
      <c r="A35" s="401" t="s">
        <v>333</v>
      </c>
      <c r="B35" s="402"/>
      <c r="C35" s="403"/>
      <c r="D35" s="51">
        <v>14146</v>
      </c>
      <c r="E35" s="262">
        <f t="shared" si="0"/>
        <v>0.12082440061838588</v>
      </c>
      <c r="F35" s="171">
        <v>117079</v>
      </c>
    </row>
    <row r="36" spans="1:6" ht="12.75" customHeight="1" x14ac:dyDescent="0.25">
      <c r="A36" s="422" t="s">
        <v>334</v>
      </c>
      <c r="B36" s="135" t="s">
        <v>136</v>
      </c>
      <c r="C36" s="135" t="s">
        <v>23</v>
      </c>
      <c r="D36" s="51">
        <v>3211</v>
      </c>
      <c r="E36" s="262">
        <f t="shared" si="0"/>
        <v>0.10330073349633252</v>
      </c>
      <c r="F36" s="171">
        <v>31084</v>
      </c>
    </row>
    <row r="37" spans="1:6" ht="12.75" customHeight="1" x14ac:dyDescent="0.25">
      <c r="A37" s="443"/>
      <c r="B37" s="135" t="s">
        <v>137</v>
      </c>
      <c r="C37" s="135" t="s">
        <v>26</v>
      </c>
      <c r="D37" s="51">
        <v>1846</v>
      </c>
      <c r="E37" s="262">
        <f t="shared" si="0"/>
        <v>7.6705725920385603E-2</v>
      </c>
      <c r="F37" s="171">
        <v>24066</v>
      </c>
    </row>
    <row r="38" spans="1:6" ht="12.75" customHeight="1" x14ac:dyDescent="0.25">
      <c r="A38" s="443"/>
      <c r="B38" s="135" t="s">
        <v>138</v>
      </c>
      <c r="C38" s="135" t="s">
        <v>200</v>
      </c>
      <c r="D38" s="51">
        <v>2170</v>
      </c>
      <c r="E38" s="262">
        <f t="shared" si="0"/>
        <v>7.9843991463683858E-2</v>
      </c>
      <c r="F38" s="171">
        <v>27178</v>
      </c>
    </row>
    <row r="39" spans="1:6" ht="12.75" customHeight="1" x14ac:dyDescent="0.25">
      <c r="A39" s="443"/>
      <c r="B39" s="135" t="s">
        <v>139</v>
      </c>
      <c r="C39" s="135" t="s">
        <v>19</v>
      </c>
      <c r="D39" s="51">
        <v>327</v>
      </c>
      <c r="E39" s="262">
        <f t="shared" si="0"/>
        <v>1.5115096607192383E-2</v>
      </c>
      <c r="F39" s="171">
        <v>21634</v>
      </c>
    </row>
    <row r="40" spans="1:6" ht="12.75" customHeight="1" x14ac:dyDescent="0.25">
      <c r="A40" s="419"/>
      <c r="B40" s="135" t="s">
        <v>389</v>
      </c>
      <c r="C40" s="135" t="s">
        <v>388</v>
      </c>
      <c r="D40" s="51">
        <v>3281</v>
      </c>
      <c r="E40" s="262">
        <f t="shared" si="0"/>
        <v>8.1840858069343977E-2</v>
      </c>
      <c r="F40" s="171">
        <v>40090</v>
      </c>
    </row>
    <row r="41" spans="1:6" ht="12.75" customHeight="1" x14ac:dyDescent="0.3">
      <c r="A41" s="401" t="s">
        <v>335</v>
      </c>
      <c r="B41" s="402"/>
      <c r="C41" s="403"/>
      <c r="D41" s="51">
        <v>10835</v>
      </c>
      <c r="E41" s="262">
        <f t="shared" si="0"/>
        <v>7.5215894260405966E-2</v>
      </c>
      <c r="F41" s="171">
        <v>144052</v>
      </c>
    </row>
    <row r="42" spans="1:6" ht="12.75" customHeight="1" x14ac:dyDescent="0.25">
      <c r="A42" s="422" t="s">
        <v>10</v>
      </c>
      <c r="B42" s="135" t="s">
        <v>140</v>
      </c>
      <c r="C42" s="135" t="s">
        <v>17</v>
      </c>
      <c r="D42" s="51">
        <v>78</v>
      </c>
      <c r="E42" s="262">
        <f t="shared" si="0"/>
        <v>1.2520064205457464E-2</v>
      </c>
      <c r="F42" s="171">
        <v>6230</v>
      </c>
    </row>
    <row r="43" spans="1:6" ht="12.75" customHeight="1" x14ac:dyDescent="0.25">
      <c r="A43" s="443"/>
      <c r="B43" s="135" t="s">
        <v>141</v>
      </c>
      <c r="C43" s="135" t="s">
        <v>18</v>
      </c>
      <c r="D43" s="51">
        <v>596</v>
      </c>
      <c r="E43" s="262">
        <f t="shared" si="0"/>
        <v>3.8528670243713231E-2</v>
      </c>
      <c r="F43" s="171">
        <v>15469</v>
      </c>
    </row>
    <row r="44" spans="1:6" ht="12.75" customHeight="1" x14ac:dyDescent="0.25">
      <c r="A44" s="443"/>
      <c r="B44" s="135" t="s">
        <v>142</v>
      </c>
      <c r="C44" s="135" t="s">
        <v>20</v>
      </c>
      <c r="D44" s="51">
        <v>1167</v>
      </c>
      <c r="E44" s="262">
        <f t="shared" si="0"/>
        <v>6.7589482219390706E-2</v>
      </c>
      <c r="F44" s="171">
        <v>17266</v>
      </c>
    </row>
    <row r="45" spans="1:6" ht="12.75" customHeight="1" x14ac:dyDescent="0.25">
      <c r="A45" s="419"/>
      <c r="B45" s="135" t="s">
        <v>143</v>
      </c>
      <c r="C45" s="135" t="s">
        <v>46</v>
      </c>
      <c r="D45" s="51">
        <v>7850</v>
      </c>
      <c r="E45" s="262">
        <f t="shared" si="0"/>
        <v>0.16821308419225578</v>
      </c>
      <c r="F45" s="171">
        <v>46667</v>
      </c>
    </row>
    <row r="46" spans="1:6" ht="12.75" customHeight="1" x14ac:dyDescent="0.3">
      <c r="A46" s="401" t="s">
        <v>159</v>
      </c>
      <c r="B46" s="402"/>
      <c r="C46" s="403"/>
      <c r="D46" s="51">
        <v>9691</v>
      </c>
      <c r="E46" s="262">
        <f t="shared" si="0"/>
        <v>0.11317031016442451</v>
      </c>
      <c r="F46" s="171">
        <v>85632</v>
      </c>
    </row>
    <row r="47" spans="1:6" ht="12.75" customHeight="1" x14ac:dyDescent="0.25">
      <c r="A47" s="342" t="s">
        <v>14</v>
      </c>
      <c r="B47" s="135" t="s">
        <v>390</v>
      </c>
      <c r="C47" s="135" t="s">
        <v>21</v>
      </c>
      <c r="D47" s="51">
        <v>2440</v>
      </c>
      <c r="E47" s="262">
        <f t="shared" si="0"/>
        <v>6.8173563186275876E-2</v>
      </c>
      <c r="F47" s="171">
        <v>35791</v>
      </c>
    </row>
    <row r="48" spans="1:6" ht="12.75" customHeight="1" x14ac:dyDescent="0.3">
      <c r="A48" s="401" t="s">
        <v>160</v>
      </c>
      <c r="B48" s="402"/>
      <c r="C48" s="403"/>
      <c r="D48" s="51">
        <v>2440</v>
      </c>
      <c r="E48" s="262">
        <f t="shared" si="0"/>
        <v>6.8173563186275876E-2</v>
      </c>
      <c r="F48" s="171">
        <v>35791</v>
      </c>
    </row>
    <row r="49" spans="1:6" ht="12.75" customHeight="1" x14ac:dyDescent="0.25">
      <c r="A49" s="422" t="s">
        <v>8</v>
      </c>
      <c r="B49" s="135" t="s">
        <v>391</v>
      </c>
      <c r="C49" s="135" t="s">
        <v>60</v>
      </c>
      <c r="D49" s="51">
        <v>14686</v>
      </c>
      <c r="E49" s="262">
        <f t="shared" si="0"/>
        <v>0.2600304543362017</v>
      </c>
      <c r="F49" s="171">
        <v>56478</v>
      </c>
    </row>
    <row r="50" spans="1:6" ht="12.75" customHeight="1" x14ac:dyDescent="0.25">
      <c r="A50" s="443"/>
      <c r="B50" s="135" t="s">
        <v>144</v>
      </c>
      <c r="C50" s="135" t="s">
        <v>38</v>
      </c>
      <c r="D50" s="51">
        <v>2469</v>
      </c>
      <c r="E50" s="262">
        <f t="shared" si="0"/>
        <v>7.5803628995118361E-2</v>
      </c>
      <c r="F50" s="171">
        <v>32571</v>
      </c>
    </row>
    <row r="51" spans="1:6" ht="12.75" customHeight="1" x14ac:dyDescent="0.25">
      <c r="A51" s="443"/>
      <c r="B51" s="135" t="s">
        <v>145</v>
      </c>
      <c r="C51" s="135" t="s">
        <v>39</v>
      </c>
      <c r="D51" s="172">
        <v>241</v>
      </c>
      <c r="E51" s="262">
        <f t="shared" si="0"/>
        <v>1.0966508918820532E-2</v>
      </c>
      <c r="F51" s="171">
        <v>21976</v>
      </c>
    </row>
    <row r="52" spans="1:6" ht="12.75" customHeight="1" x14ac:dyDescent="0.25">
      <c r="A52" s="443"/>
      <c r="B52" s="135" t="s">
        <v>392</v>
      </c>
      <c r="C52" s="135" t="s">
        <v>40</v>
      </c>
      <c r="D52" s="51">
        <v>2986</v>
      </c>
      <c r="E52" s="262">
        <f t="shared" si="0"/>
        <v>7.6636809280599544E-2</v>
      </c>
      <c r="F52" s="171">
        <v>38963</v>
      </c>
    </row>
    <row r="53" spans="1:6" ht="12.75" customHeight="1" x14ac:dyDescent="0.25">
      <c r="A53" s="443"/>
      <c r="B53" s="135" t="s">
        <v>393</v>
      </c>
      <c r="C53" s="135" t="s">
        <v>41</v>
      </c>
      <c r="D53" s="51">
        <v>8</v>
      </c>
      <c r="E53" s="262">
        <f t="shared" si="0"/>
        <v>4.1703591721837044E-4</v>
      </c>
      <c r="F53" s="171">
        <v>19183</v>
      </c>
    </row>
    <row r="54" spans="1:6" ht="12.75" customHeight="1" x14ac:dyDescent="0.25">
      <c r="A54" s="419"/>
      <c r="B54" s="135" t="s">
        <v>146</v>
      </c>
      <c r="C54" s="135" t="s">
        <v>42</v>
      </c>
      <c r="D54" s="51">
        <v>1289</v>
      </c>
      <c r="E54" s="262">
        <f t="shared" si="0"/>
        <v>3.1094707386500699E-2</v>
      </c>
      <c r="F54" s="171">
        <v>41454</v>
      </c>
    </row>
    <row r="55" spans="1:6" ht="12.75" customHeight="1" x14ac:dyDescent="0.3">
      <c r="A55" s="401" t="s">
        <v>161</v>
      </c>
      <c r="B55" s="402"/>
      <c r="C55" s="403"/>
      <c r="D55" s="51">
        <v>21679</v>
      </c>
      <c r="E55" s="262">
        <f t="shared" si="0"/>
        <v>0.10292700296735904</v>
      </c>
      <c r="F55" s="171">
        <v>210625</v>
      </c>
    </row>
    <row r="56" spans="1:6" ht="12.75" customHeight="1" x14ac:dyDescent="0.25">
      <c r="A56" s="422" t="s">
        <v>9</v>
      </c>
      <c r="B56" s="135" t="s">
        <v>394</v>
      </c>
      <c r="C56" s="135" t="s">
        <v>297</v>
      </c>
      <c r="D56" s="51">
        <v>6692</v>
      </c>
      <c r="E56" s="262">
        <f t="shared" si="0"/>
        <v>0.13915574963609897</v>
      </c>
      <c r="F56" s="171">
        <v>48090</v>
      </c>
    </row>
    <row r="57" spans="1:6" ht="12.75" customHeight="1" x14ac:dyDescent="0.25">
      <c r="A57" s="443"/>
      <c r="B57" s="135" t="s">
        <v>395</v>
      </c>
      <c r="C57" s="135" t="s">
        <v>43</v>
      </c>
      <c r="D57" s="51">
        <v>794</v>
      </c>
      <c r="E57" s="262">
        <f t="shared" si="0"/>
        <v>2.830356824582041E-2</v>
      </c>
      <c r="F57" s="171">
        <v>28053</v>
      </c>
    </row>
    <row r="58" spans="1:6" ht="12.75" customHeight="1" x14ac:dyDescent="0.25">
      <c r="A58" s="443"/>
      <c r="B58" s="135" t="s">
        <v>147</v>
      </c>
      <c r="C58" s="135" t="s">
        <v>44</v>
      </c>
      <c r="D58" s="51">
        <v>363</v>
      </c>
      <c r="E58" s="262">
        <f t="shared" si="0"/>
        <v>1.1766994067879023E-2</v>
      </c>
      <c r="F58" s="171">
        <v>30849</v>
      </c>
    </row>
    <row r="59" spans="1:6" ht="12.75" customHeight="1" x14ac:dyDescent="0.25">
      <c r="A59" s="419"/>
      <c r="B59" s="135" t="s">
        <v>148</v>
      </c>
      <c r="C59" s="135" t="s">
        <v>202</v>
      </c>
      <c r="D59" s="51">
        <v>1297</v>
      </c>
      <c r="E59" s="262">
        <f t="shared" si="0"/>
        <v>2.980170492405965E-2</v>
      </c>
      <c r="F59" s="171">
        <v>43521</v>
      </c>
    </row>
    <row r="60" spans="1:6" ht="12.75" customHeight="1" x14ac:dyDescent="0.3">
      <c r="A60" s="401" t="s">
        <v>162</v>
      </c>
      <c r="B60" s="402"/>
      <c r="C60" s="403"/>
      <c r="D60" s="51">
        <v>9146</v>
      </c>
      <c r="E60" s="262">
        <f t="shared" si="0"/>
        <v>6.0765515271106151E-2</v>
      </c>
      <c r="F60" s="171">
        <v>150513</v>
      </c>
    </row>
    <row r="61" spans="1:6" ht="12.75" customHeight="1" x14ac:dyDescent="0.25">
      <c r="A61" s="422" t="s">
        <v>153</v>
      </c>
      <c r="B61" s="135" t="s">
        <v>120</v>
      </c>
      <c r="C61" s="135" t="s">
        <v>224</v>
      </c>
      <c r="D61" s="51">
        <v>434</v>
      </c>
      <c r="E61" s="262">
        <f t="shared" si="0"/>
        <v>8.6347538896184E-3</v>
      </c>
      <c r="F61" s="171">
        <v>50262</v>
      </c>
    </row>
    <row r="62" spans="1:6" ht="12.75" customHeight="1" x14ac:dyDescent="0.25">
      <c r="A62" s="443"/>
      <c r="B62" s="135" t="s">
        <v>163</v>
      </c>
      <c r="C62" s="135" t="s">
        <v>225</v>
      </c>
      <c r="D62" s="51">
        <v>1600</v>
      </c>
      <c r="E62" s="262">
        <f t="shared" si="0"/>
        <v>0.11392765593847906</v>
      </c>
      <c r="F62" s="171">
        <v>14044</v>
      </c>
    </row>
    <row r="63" spans="1:6" ht="12.75" customHeight="1" x14ac:dyDescent="0.25">
      <c r="A63" s="419"/>
      <c r="B63" s="135" t="s">
        <v>164</v>
      </c>
      <c r="C63" s="135" t="s">
        <v>226</v>
      </c>
      <c r="D63" s="51">
        <v>25</v>
      </c>
      <c r="E63" s="262">
        <f t="shared" si="0"/>
        <v>3.2847194849559848E-3</v>
      </c>
      <c r="F63" s="171">
        <v>7611</v>
      </c>
    </row>
    <row r="64" spans="1:6" ht="12.75" customHeight="1" x14ac:dyDescent="0.3">
      <c r="A64" s="401" t="s">
        <v>298</v>
      </c>
      <c r="B64" s="402"/>
      <c r="C64" s="403"/>
      <c r="D64" s="51">
        <v>2059</v>
      </c>
      <c r="E64" s="262">
        <f t="shared" si="0"/>
        <v>2.8630226511116984E-2</v>
      </c>
      <c r="F64" s="171">
        <v>71917</v>
      </c>
    </row>
    <row r="65" spans="1:6" ht="12.75" customHeight="1" x14ac:dyDescent="0.3">
      <c r="A65" s="192" t="s">
        <v>11</v>
      </c>
      <c r="B65" s="135" t="s">
        <v>113</v>
      </c>
      <c r="C65" s="135" t="s">
        <v>47</v>
      </c>
      <c r="D65" s="51">
        <v>2354</v>
      </c>
      <c r="E65" s="262">
        <f t="shared" si="0"/>
        <v>4.1254819488257974E-2</v>
      </c>
      <c r="F65" s="171">
        <v>57060</v>
      </c>
    </row>
    <row r="66" spans="1:6" ht="12.75" customHeight="1" x14ac:dyDescent="0.25">
      <c r="A66" s="422" t="s">
        <v>13</v>
      </c>
      <c r="B66" s="135" t="s">
        <v>396</v>
      </c>
      <c r="C66" s="135" t="s">
        <v>48</v>
      </c>
      <c r="D66" s="51">
        <v>5348</v>
      </c>
      <c r="E66" s="262">
        <f t="shared" si="0"/>
        <v>9.1636538099073017E-2</v>
      </c>
      <c r="F66" s="171">
        <v>58361</v>
      </c>
    </row>
    <row r="67" spans="1:6" ht="12.75" customHeight="1" x14ac:dyDescent="0.25">
      <c r="A67" s="419"/>
      <c r="B67" s="135" t="s">
        <v>397</v>
      </c>
      <c r="C67" s="135" t="s">
        <v>400</v>
      </c>
      <c r="D67" s="51">
        <v>863</v>
      </c>
      <c r="E67" s="262">
        <f t="shared" si="0"/>
        <v>2.7844997257445228E-2</v>
      </c>
      <c r="F67" s="171">
        <v>30993</v>
      </c>
    </row>
    <row r="68" spans="1:6" ht="14.4" x14ac:dyDescent="0.25">
      <c r="A68" s="423" t="s">
        <v>401</v>
      </c>
      <c r="B68" s="424"/>
      <c r="C68" s="444"/>
      <c r="D68" s="51">
        <v>6211</v>
      </c>
      <c r="E68" s="262">
        <f t="shared" si="0"/>
        <v>6.951003872238512E-2</v>
      </c>
      <c r="F68" s="171">
        <v>89354</v>
      </c>
    </row>
    <row r="69" spans="1:6" ht="14.4" x14ac:dyDescent="0.3">
      <c r="A69" s="192" t="s">
        <v>12</v>
      </c>
      <c r="B69" s="135" t="s">
        <v>398</v>
      </c>
      <c r="C69" s="135" t="s">
        <v>49</v>
      </c>
      <c r="D69" s="51">
        <v>1833</v>
      </c>
      <c r="E69" s="262">
        <f t="shared" si="0"/>
        <v>2.2505985634477255E-2</v>
      </c>
      <c r="F69" s="171">
        <v>81445</v>
      </c>
    </row>
    <row r="70" spans="1:6" ht="12.75" customHeight="1" x14ac:dyDescent="0.25">
      <c r="A70" s="422" t="s">
        <v>154</v>
      </c>
      <c r="B70" s="338" t="s">
        <v>165</v>
      </c>
      <c r="C70" s="135" t="s">
        <v>166</v>
      </c>
      <c r="D70" s="51">
        <v>5701</v>
      </c>
      <c r="E70" s="262">
        <f t="shared" si="0"/>
        <v>9.6623843259550521E-2</v>
      </c>
      <c r="F70" s="171">
        <v>59002</v>
      </c>
    </row>
    <row r="71" spans="1:6" ht="12.75" customHeight="1" x14ac:dyDescent="0.25">
      <c r="A71" s="443"/>
      <c r="B71" s="135" t="s">
        <v>167</v>
      </c>
      <c r="C71" s="135" t="s">
        <v>168</v>
      </c>
      <c r="D71" s="51">
        <v>57</v>
      </c>
      <c r="E71" s="262">
        <f t="shared" si="0"/>
        <v>2.1983107717227814E-3</v>
      </c>
      <c r="F71" s="171">
        <v>25929</v>
      </c>
    </row>
    <row r="72" spans="1:6" ht="12.75" customHeight="1" x14ac:dyDescent="0.25">
      <c r="A72" s="443"/>
      <c r="B72" s="135" t="s">
        <v>169</v>
      </c>
      <c r="C72" s="135" t="s">
        <v>170</v>
      </c>
      <c r="D72" s="51">
        <v>8</v>
      </c>
      <c r="E72" s="262">
        <f t="shared" si="0"/>
        <v>1.321003963011889E-3</v>
      </c>
      <c r="F72" s="171">
        <v>6056</v>
      </c>
    </row>
    <row r="73" spans="1:6" ht="12.75" customHeight="1" x14ac:dyDescent="0.25">
      <c r="A73" s="443"/>
      <c r="B73" s="135" t="s">
        <v>171</v>
      </c>
      <c r="C73" s="135" t="s">
        <v>172</v>
      </c>
      <c r="D73" s="51">
        <v>282</v>
      </c>
      <c r="E73" s="262">
        <f t="shared" si="0"/>
        <v>1.1029843157194821E-2</v>
      </c>
      <c r="F73" s="171">
        <v>25567</v>
      </c>
    </row>
    <row r="74" spans="1:6" ht="12.75" customHeight="1" x14ac:dyDescent="0.25">
      <c r="A74" s="443"/>
      <c r="B74" s="135" t="s">
        <v>173</v>
      </c>
      <c r="C74" s="135" t="s">
        <v>174</v>
      </c>
      <c r="D74" s="172">
        <v>14</v>
      </c>
      <c r="E74" s="262">
        <f t="shared" si="0"/>
        <v>6.7632850241545897E-3</v>
      </c>
      <c r="F74" s="171">
        <v>2070</v>
      </c>
    </row>
    <row r="75" spans="1:6" ht="12.75" customHeight="1" x14ac:dyDescent="0.25">
      <c r="A75" s="419"/>
      <c r="B75" s="135" t="s">
        <v>343</v>
      </c>
      <c r="C75" s="135" t="s">
        <v>344</v>
      </c>
      <c r="D75" s="51">
        <v>61</v>
      </c>
      <c r="E75" s="262">
        <f t="shared" si="0"/>
        <v>2.821592118044313E-3</v>
      </c>
      <c r="F75" s="171">
        <v>21619</v>
      </c>
    </row>
    <row r="76" spans="1:6" ht="12.75" customHeight="1" x14ac:dyDescent="0.3">
      <c r="A76" s="401" t="s">
        <v>175</v>
      </c>
      <c r="B76" s="402"/>
      <c r="C76" s="403"/>
      <c r="D76" s="51">
        <v>6123</v>
      </c>
      <c r="E76" s="262">
        <f t="shared" si="0"/>
        <v>4.3659933116091357E-2</v>
      </c>
      <c r="F76" s="171">
        <v>140243</v>
      </c>
    </row>
    <row r="77" spans="1:6" ht="12.75" customHeight="1" x14ac:dyDescent="0.3">
      <c r="A77" s="192" t="s">
        <v>155</v>
      </c>
      <c r="B77" s="135" t="s">
        <v>127</v>
      </c>
      <c r="C77" s="135" t="s">
        <v>128</v>
      </c>
      <c r="D77" s="51">
        <v>3412</v>
      </c>
      <c r="E77" s="262">
        <f t="shared" ref="E77:E80" si="1">D77/F77</f>
        <v>6.4516129032258063E-2</v>
      </c>
      <c r="F77" s="171">
        <v>52886</v>
      </c>
    </row>
    <row r="78" spans="1:6" ht="12.75" customHeight="1" x14ac:dyDescent="0.25">
      <c r="A78" s="422" t="s">
        <v>15</v>
      </c>
      <c r="B78" s="135" t="s">
        <v>117</v>
      </c>
      <c r="C78" s="135" t="s">
        <v>176</v>
      </c>
      <c r="D78" s="51">
        <v>8158</v>
      </c>
      <c r="E78" s="262">
        <f t="shared" si="1"/>
        <v>0.16831029502785227</v>
      </c>
      <c r="F78" s="171">
        <v>48470</v>
      </c>
    </row>
    <row r="79" spans="1:6" ht="12.75" customHeight="1" x14ac:dyDescent="0.25">
      <c r="A79" s="419"/>
      <c r="B79" s="135" t="s">
        <v>177</v>
      </c>
      <c r="C79" s="135" t="s">
        <v>178</v>
      </c>
      <c r="D79" s="51">
        <v>0</v>
      </c>
      <c r="E79" s="262">
        <f t="shared" si="1"/>
        <v>0</v>
      </c>
      <c r="F79" s="171">
        <v>5826</v>
      </c>
    </row>
    <row r="80" spans="1:6" ht="12.75" customHeight="1" x14ac:dyDescent="0.3">
      <c r="A80" s="401" t="s">
        <v>179</v>
      </c>
      <c r="B80" s="402"/>
      <c r="C80" s="403"/>
      <c r="D80" s="51">
        <v>8158</v>
      </c>
      <c r="E80" s="262">
        <f t="shared" si="1"/>
        <v>0.1502504788566377</v>
      </c>
      <c r="F80" s="171">
        <v>54296</v>
      </c>
    </row>
    <row r="81" spans="1:6" ht="12.75" customHeight="1" thickBot="1" x14ac:dyDescent="0.35">
      <c r="A81" s="439" t="s">
        <v>103</v>
      </c>
      <c r="B81" s="440"/>
      <c r="C81" s="441"/>
      <c r="D81" s="372">
        <v>161894</v>
      </c>
      <c r="E81" s="373">
        <f>D81/F81</f>
        <v>8.3709410548086866E-2</v>
      </c>
      <c r="F81" s="374">
        <v>1934000</v>
      </c>
    </row>
  </sheetData>
  <mergeCells count="29">
    <mergeCell ref="A4:F4"/>
    <mergeCell ref="A2:F2"/>
    <mergeCell ref="A61:A63"/>
    <mergeCell ref="A64:C64"/>
    <mergeCell ref="A70:A75"/>
    <mergeCell ref="A76:C76"/>
    <mergeCell ref="A48:C48"/>
    <mergeCell ref="A49:A54"/>
    <mergeCell ref="A55:C55"/>
    <mergeCell ref="A56:A59"/>
    <mergeCell ref="A60:C60"/>
    <mergeCell ref="A66:A67"/>
    <mergeCell ref="A68:C68"/>
    <mergeCell ref="A81:C81"/>
    <mergeCell ref="A80:C80"/>
    <mergeCell ref="A78:A79"/>
    <mergeCell ref="A9:A16"/>
    <mergeCell ref="A17:C17"/>
    <mergeCell ref="A18:A23"/>
    <mergeCell ref="A24:C24"/>
    <mergeCell ref="A26:C26"/>
    <mergeCell ref="A27:A28"/>
    <mergeCell ref="A29:C29"/>
    <mergeCell ref="A30:A34"/>
    <mergeCell ref="A35:C35"/>
    <mergeCell ref="A36:A40"/>
    <mergeCell ref="A41:C41"/>
    <mergeCell ref="A42:A45"/>
    <mergeCell ref="A46:C46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Andrew</cp:lastModifiedBy>
  <cp:lastPrinted>2014-03-06T12:10:45Z</cp:lastPrinted>
  <dcterms:created xsi:type="dcterms:W3CDTF">2003-10-10T11:04:29Z</dcterms:created>
  <dcterms:modified xsi:type="dcterms:W3CDTF">2020-10-07T11:44:41Z</dcterms:modified>
</cp:coreProperties>
</file>