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illoni\Documents\SIES\File di lavoro\Rapporto annuale\"/>
    </mc:Choice>
  </mc:AlternateContent>
  <bookViews>
    <workbookView xWindow="14520" yWindow="420" windowWidth="14280" windowHeight="11925" tabRatio="858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OBI'!$A$1:$J$81</definedName>
    <definedName name="_xlnm.Print_Area" localSheetId="2">'Accessi per Residenza e ASL'!$A$1:$O$20</definedName>
    <definedName name="_xlnm.Print_Area" localSheetId="1">'Accessi per Residenza e PS'!$A$1:$L$72</definedName>
    <definedName name="_xlnm.Print_Area" localSheetId="0">'Dati di Attività'!$A$1:$H$184</definedName>
    <definedName name="_xlnm.Print_Area" localSheetId="6">'MOD.ARRIVO per istituto'!$A$1:$T$83</definedName>
    <definedName name="_xlnm.Print_Area" localSheetId="11">'TEMPO DI PERMANENZA'!$A$1:$AB$78</definedName>
    <definedName name="_xlnm.Print_Area" localSheetId="7">'TRIAGE per istituto'!$A$1:$N$83</definedName>
    <definedName name="_xlnm.Print_Area" localSheetId="8">'TRIAGE RIVALUTATO per istituto'!$A$1:$F$81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62913"/>
</workbook>
</file>

<file path=xl/calcChain.xml><?xml version="1.0" encoding="utf-8"?>
<calcChain xmlns="http://schemas.openxmlformats.org/spreadsheetml/2006/main">
  <c r="E70" i="25" l="1"/>
  <c r="E71" i="25"/>
  <c r="E72" i="25"/>
  <c r="E73" i="25"/>
  <c r="E74" i="25"/>
  <c r="E75" i="25"/>
  <c r="E76" i="25"/>
  <c r="E77" i="25"/>
  <c r="E78" i="25"/>
  <c r="E79" i="25"/>
  <c r="E80" i="25"/>
  <c r="E59" i="25"/>
  <c r="E60" i="25"/>
  <c r="E61" i="25"/>
  <c r="E62" i="25"/>
  <c r="E63" i="25"/>
  <c r="E64" i="25"/>
  <c r="E65" i="25"/>
  <c r="E66" i="25"/>
  <c r="E67" i="25"/>
  <c r="E68" i="25"/>
  <c r="E69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G61" i="7"/>
  <c r="G62" i="7"/>
  <c r="G63" i="7"/>
  <c r="G64" i="7"/>
  <c r="G65" i="7"/>
  <c r="G60" i="7"/>
  <c r="E81" i="25" l="1"/>
  <c r="E16" i="25"/>
  <c r="E15" i="25"/>
  <c r="E14" i="25"/>
  <c r="E13" i="25"/>
  <c r="E12" i="25"/>
  <c r="E11" i="25"/>
  <c r="E10" i="25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C23" i="7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7" i="15"/>
  <c r="F58" i="15"/>
  <c r="F59" i="15"/>
  <c r="F60" i="15"/>
  <c r="F61" i="15"/>
  <c r="F62" i="15"/>
  <c r="F63" i="15"/>
  <c r="F64" i="15"/>
  <c r="F65" i="15"/>
  <c r="F66" i="15"/>
  <c r="F10" i="15"/>
  <c r="F9" i="15"/>
  <c r="B26" i="13" l="1"/>
  <c r="C26" i="13"/>
  <c r="G176" i="7"/>
  <c r="G166" i="7"/>
  <c r="G152" i="7"/>
  <c r="G143" i="7"/>
  <c r="G116" i="7"/>
  <c r="G102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69" i="7"/>
  <c r="E23" i="7"/>
  <c r="G183" i="7" l="1"/>
  <c r="E26" i="13"/>
  <c r="D26" i="13"/>
  <c r="G179" i="7"/>
  <c r="G168" i="7"/>
  <c r="G109" i="7"/>
  <c r="G105" i="7"/>
  <c r="G101" i="7"/>
  <c r="G107" i="7"/>
  <c r="G103" i="7"/>
  <c r="G135" i="7"/>
  <c r="G133" i="7"/>
  <c r="G131" i="7"/>
  <c r="G129" i="7"/>
  <c r="G127" i="7"/>
  <c r="G125" i="7"/>
  <c r="G123" i="7"/>
  <c r="G121" i="7"/>
  <c r="G119" i="7"/>
  <c r="G117" i="7"/>
  <c r="G144" i="7"/>
  <c r="G159" i="7"/>
  <c r="G157" i="7"/>
  <c r="G155" i="7"/>
  <c r="G153" i="7"/>
  <c r="G151" i="7"/>
  <c r="G110" i="7"/>
  <c r="G108" i="7"/>
  <c r="G106" i="7"/>
  <c r="G104" i="7"/>
  <c r="G115" i="7"/>
  <c r="G134" i="7"/>
  <c r="G132" i="7"/>
  <c r="G130" i="7"/>
  <c r="G128" i="7"/>
  <c r="G126" i="7"/>
  <c r="G124" i="7"/>
  <c r="G122" i="7"/>
  <c r="G120" i="7"/>
  <c r="G118" i="7"/>
  <c r="G142" i="7"/>
  <c r="G150" i="7"/>
  <c r="G158" i="7"/>
  <c r="G156" i="7"/>
  <c r="G154" i="7"/>
  <c r="G167" i="7"/>
  <c r="G181" i="7"/>
  <c r="G177" i="7"/>
  <c r="D26" i="14"/>
  <c r="F67" i="15"/>
  <c r="G175" i="7"/>
  <c r="G182" i="7"/>
  <c r="G180" i="7"/>
  <c r="G178" i="7"/>
  <c r="G27" i="7" l="1"/>
  <c r="G28" i="7"/>
  <c r="G29" i="7"/>
  <c r="G30" i="7"/>
  <c r="G31" i="7"/>
  <c r="G32" i="7"/>
  <c r="G33" i="7"/>
  <c r="G34" i="7"/>
  <c r="G22" i="7" l="1"/>
  <c r="G6" i="7"/>
  <c r="G56" i="7"/>
  <c r="G55" i="7"/>
  <c r="G54" i="7"/>
  <c r="G53" i="7"/>
  <c r="G52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4" i="13"/>
  <c r="E25" i="13"/>
  <c r="F23" i="7"/>
  <c r="G10" i="7"/>
  <c r="G8" i="7" l="1"/>
</calcChain>
</file>

<file path=xl/sharedStrings.xml><?xml version="1.0" encoding="utf-8"?>
<sst xmlns="http://schemas.openxmlformats.org/spreadsheetml/2006/main" count="2068" uniqueCount="426">
  <si>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</si>
  <si>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</si>
  <si>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</si>
  <si>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</si>
  <si>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</si>
  <si>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</si>
  <si>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</si>
  <si>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</si>
  <si>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</si>
  <si>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</si>
  <si>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</si>
  <si>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</si>
  <si>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</si>
  <si>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</si>
  <si>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</si>
  <si>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</si>
  <si>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</si>
  <si>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</si>
  <si>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</si>
  <si>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</si>
  <si>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</si>
  <si>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</si>
  <si>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</si>
  <si>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</si>
  <si>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</si>
  <si>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</si>
  <si>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</si>
  <si>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</si>
  <si>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</si>
  <si>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</si>
  <si>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</si>
  <si>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</si>
  <si>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</si>
  <si>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</si>
  <si>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</si>
  <si>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</si>
  <si>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</si>
  <si>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</si>
  <si>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</si>
  <si>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</si>
  <si>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</si>
  <si>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</si>
  <si>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</si>
  <si>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</si>
  <si>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</si>
  <si>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</si>
  <si>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</si>
  <si>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</si>
  <si>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</si>
  <si>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</si>
  <si>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</si>
  <si>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</si>
  <si>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</si>
  <si>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</si>
  <si>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</si>
  <si>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</si>
  <si>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</si>
  <si>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</si>
  <si>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</si>
  <si>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</si>
  <si>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</si>
  <si>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</si>
  <si>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</si>
  <si>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</si>
  <si>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</si>
  <si>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</si>
  <si>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</si>
  <si>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</si>
  <si>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</si>
  <si>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</si>
  <si>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</si>
  <si>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San Giuseppe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</si>
  <si>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</si>
  <si>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</si>
  <si>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</si>
  <si>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</si>
  <si>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</si>
  <si>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</si>
  <si>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</si>
  <si>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</si>
  <si>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</si>
  <si>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</si>
  <si>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</si>
  <si>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GIALLO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</si>
  <si>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</si>
  <si>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</si>
  <si>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</si>
  <si>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</si>
  <si>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</si>
  <si>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</si>
  <si>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</si>
  <si>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</si>
  <si>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</si>
  <si>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</si>
  <si>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</si>
  <si>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</si>
  <si>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</si>
  <si>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</si>
  <si>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</si>
  <si>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</si>
  <si>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</si>
  <si>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</si>
  <si>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</si>
  <si>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</si>
  <si>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</si>
  <si>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</si>
  <si>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</si>
  <si>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</si>
  <si>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</si>
  <si>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</si>
  <si>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</si>
  <si>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</si>
  <si>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</si>
  <si>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</si>
  <si>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</si>
  <si>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90600</t>
  </si>
  <si>
    <t>16500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</si>
  <si>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</si>
  <si>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</si>
  <si>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</si>
  <si>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</si>
  <si>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</si>
  <si>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</si>
  <si>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</si>
  <si>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</si>
  <si>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</si>
  <si>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</si>
  <si>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</si>
  <si>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</si>
  <si>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</si>
  <si>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</si>
  <si>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</si>
  <si>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</si>
  <si>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</si>
  <si>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</si>
  <si>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</si>
  <si>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</si>
  <si>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</si>
  <si>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04401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</si>
  <si>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</si>
  <si>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</si>
  <si>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</si>
  <si>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</si>
  <si>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</si>
  <si>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</si>
  <si>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</si>
  <si>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</si>
  <si>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</si>
  <si>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</si>
  <si>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</si>
  <si>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</si>
  <si>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</si>
  <si>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</si>
  <si>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</si>
  <si>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</si>
  <si>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</si>
  <si>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</si>
  <si>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</si>
  <si>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</si>
  <si>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</si>
  <si>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</si>
  <si>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</si>
  <si>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</si>
  <si>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</si>
  <si>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</si>
  <si>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</si>
  <si>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</si>
  <si>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</si>
  <si>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</si>
  <si>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</si>
  <si>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</si>
  <si>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</si>
  <si>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</si>
  <si>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</si>
  <si>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</si>
  <si>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</si>
  <si>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</si>
  <si>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</si>
  <si>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</si>
  <si>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</si>
  <si>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</si>
  <si>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</si>
  <si>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</si>
  <si>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</si>
  <si>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</si>
  <si>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</si>
  <si>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</si>
  <si>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</si>
  <si>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</si>
  <si>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</si>
  <si>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</si>
  <si>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</si>
  <si>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</si>
  <si>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</si>
  <si>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</si>
  <si>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</si>
  <si>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</si>
  <si>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</si>
  <si>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</si>
  <si>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</si>
  <si>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</si>
  <si>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</si>
  <si>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</si>
  <si>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</si>
  <si>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</si>
  <si>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</si>
  <si>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</si>
  <si>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</si>
  <si>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giallo</t>
  </si>
  <si>
    <t>Codice verde</t>
  </si>
  <si>
    <t>Codice bianco</t>
  </si>
  <si>
    <t>Non eseguito</t>
  </si>
  <si>
    <t>Appropriatezza all'uscita</t>
  </si>
  <si>
    <t>Sì (Codice diverso da bianco)</t>
  </si>
  <si>
    <t>No (Codice bianco)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</si>
  <si>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</si>
  <si>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</si>
  <si>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</si>
  <si>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</si>
  <si>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</si>
  <si>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</si>
  <si>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</si>
  <si>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</si>
  <si>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</si>
  <si>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</si>
  <si>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</si>
  <si>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</si>
  <si>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</si>
  <si>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</si>
  <si>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</si>
  <si>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</si>
  <si>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</si>
  <si>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</si>
  <si>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</si>
  <si>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</si>
  <si>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</si>
  <si>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</si>
  <si>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</si>
  <si>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</si>
  <si>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</si>
  <si>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</si>
  <si>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</si>
  <si>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</si>
  <si>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</si>
  <si>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</si>
  <si>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</si>
  <si>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</si>
  <si>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</si>
  <si>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</si>
  <si>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</si>
  <si>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</si>
  <si>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</si>
  <si>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</si>
  <si>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</si>
  <si>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</si>
  <si>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</si>
  <si>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</si>
  <si>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</si>
  <si>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</si>
  <si>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</si>
  <si>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</si>
  <si>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</si>
  <si>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</si>
  <si>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</si>
  <si>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</si>
  <si>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</si>
  <si>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</si>
  <si>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</si>
  <si>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</si>
  <si>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</si>
  <si>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</si>
  <si>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</si>
  <si>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</si>
  <si>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</si>
  <si>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</si>
  <si>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</si>
  <si>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</si>
  <si>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</si>
  <si>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</si>
  <si>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</si>
  <si>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</si>
  <si>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</si>
  <si>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</si>
  <si>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</si>
  <si>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</si>
  <si>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</si>
  <si>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</si>
  <si>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</si>
  <si>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</si>
  <si>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</si>
  <si>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</si>
  <si>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</si>
  <si>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</si>
  <si>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</si>
  <si>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</si>
  <si>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</si>
  <si>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</si>
  <si>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</si>
  <si>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>Non Indicato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</si>
  <si>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</si>
  <si>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</si>
  <si>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</si>
  <si>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</si>
  <si>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</si>
  <si>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</si>
  <si>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</si>
  <si>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</si>
  <si>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</si>
  <si>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</si>
  <si>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</si>
  <si>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</si>
  <si>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</si>
  <si>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</si>
  <si>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</si>
  <si>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</si>
  <si>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</si>
  <si>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</si>
  <si>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</si>
  <si>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</si>
  <si>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</si>
  <si>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</si>
  <si>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</si>
  <si>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</si>
  <si>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</si>
  <si>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</si>
  <si>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</si>
  <si>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Sintomi, segni e stati morbosi mal definiti</t>
  </si>
  <si>
    <t>Malattie sistema nervoso e organi di senso</t>
  </si>
  <si>
    <t>Malattie sistema circolatorio</t>
  </si>
  <si>
    <t>Malattie sist. osteomuscolare e tess. connettivo</t>
  </si>
  <si>
    <t>Malattie apparato respiratorio</t>
  </si>
  <si>
    <t>Malattie apparato digerente</t>
  </si>
  <si>
    <t>Complicazioni gravidanza, parto e puerperio</t>
  </si>
  <si>
    <t>Malattie apparato genitourinario</t>
  </si>
  <si>
    <t>Malattie pelle e tessuto sottocutaneo</t>
  </si>
  <si>
    <t>Mal. endocrine, nutriz.,metab. e dist. immun.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</si>
  <si>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</si>
  <si>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</si>
  <si>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</si>
  <si>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</si>
  <si>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</si>
  <si>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</si>
  <si>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</si>
  <si>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</si>
  <si>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</si>
  <si>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</si>
  <si>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</si>
  <si>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</si>
  <si>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</si>
  <si>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</si>
  <si>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</si>
  <si>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</si>
  <si>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</si>
  <si>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</si>
  <si>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</si>
  <si>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</si>
  <si>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</si>
  <si>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</si>
  <si>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</si>
  <si>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</si>
  <si>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</si>
  <si>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</si>
  <si>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</si>
  <si>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</si>
  <si>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</si>
  <si>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</si>
  <si>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</si>
  <si>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Esente Per Eta' E Reddito</t>
  </si>
  <si>
    <t>Donne In Gravidanza</t>
  </si>
  <si>
    <t>Esente Per Patologia</t>
  </si>
  <si>
    <t>Esente Per Categoria</t>
  </si>
  <si>
    <t>Esente Parziale Per Invalidita'</t>
  </si>
  <si>
    <t>Altre Categorie</t>
  </si>
  <si>
    <t>Esente Per Triage</t>
  </si>
  <si>
    <t>Altri sintomi e disturbi</t>
  </si>
  <si>
    <t>Trauma o ustione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</si>
  <si>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</si>
  <si>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</si>
  <si>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</si>
  <si>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</si>
  <si>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</si>
  <si>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</si>
  <si>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</si>
  <si>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</si>
  <si>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</si>
  <si>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</si>
  <si>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</si>
  <si>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</si>
  <si>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</si>
  <si>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</si>
  <si>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</si>
  <si>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</si>
  <si>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</si>
  <si>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</si>
  <si>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</si>
  <si>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</si>
  <si>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</si>
  <si>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</si>
  <si>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</si>
  <si>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</si>
  <si>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</si>
  <si>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* Si precisa che i remunerabili sono gli accessi con esito diverso da 2, 6, 8 (Nota regionale prot. 0122838 del 08/03/2017).</t>
  </si>
  <si>
    <t>Tabella 28 – Distribuzione degli accessi OBI per esito*</t>
  </si>
  <si>
    <t>Tabella 26 – Distribuzione degli accessi OBI per triage*</t>
  </si>
  <si>
    <t>Tabella 25 – Distribuzione degli accessi OBI per Istituto*</t>
  </si>
  <si>
    <t>RAPPORTO SIES - ANNO 2018</t>
  </si>
  <si>
    <t>02601</t>
  </si>
  <si>
    <t>28501</t>
  </si>
  <si>
    <t>06601</t>
  </si>
  <si>
    <t>06602</t>
  </si>
  <si>
    <t>C.T.O. - A.Alesini</t>
  </si>
  <si>
    <t>Ospedale dei Castelli</t>
  </si>
  <si>
    <t>29200</t>
  </si>
  <si>
    <t>01901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</si>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</sst>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9"/>
      <name val="Arial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25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49" fontId="0" fillId="0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/>
    </xf>
    <xf numFmtId="3" fontId="10" fillId="0" borderId="50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0" fillId="0" borderId="0" xfId="0" applyAlignment="1"/>
    <xf numFmtId="3" fontId="0" fillId="0" borderId="26" xfId="0" applyNumberFormat="1" applyBorder="1" applyAlignment="1">
      <alignment vertical="top" wrapText="1"/>
    </xf>
    <xf numFmtId="0" fontId="0" fillId="0" borderId="26" xfId="0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0" fontId="0" fillId="0" borderId="0" xfId="0" applyNumberFormat="1"/>
    <xf numFmtId="165" fontId="0" fillId="0" borderId="0" xfId="2" applyNumberFormat="1" applyFont="1" applyBorder="1"/>
    <xf numFmtId="165" fontId="5" fillId="0" borderId="0" xfId="2" applyNumberFormat="1" applyFont="1" applyBorder="1" applyAlignment="1">
      <alignment horizontal="center"/>
    </xf>
    <xf numFmtId="165" fontId="0" fillId="0" borderId="0" xfId="2" applyNumberFormat="1" applyFont="1" applyFill="1" applyBorder="1"/>
    <xf numFmtId="165" fontId="9" fillId="0" borderId="0" xfId="2" applyNumberFormat="1" applyFont="1" applyFill="1" applyBorder="1" applyAlignment="1">
      <alignment horizontal="right"/>
    </xf>
    <xf numFmtId="165" fontId="3" fillId="0" borderId="0" xfId="2" applyNumberFormat="1" applyFont="1" applyFill="1" applyBorder="1"/>
    <xf numFmtId="164" fontId="10" fillId="0" borderId="0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12" fillId="0" borderId="26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4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4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4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4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4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4" fontId="0" fillId="0" borderId="26" xfId="0" applyNumberFormat="1" applyBorder="1"/>
    <xf numFmtId="0" fontId="3" fillId="0" borderId="26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4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4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26" xfId="0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5" fontId="0" fillId="0" borderId="33" xfId="2" applyNumberFormat="1" applyFont="1" applyBorder="1"/>
    <xf numFmtId="3" fontId="0" fillId="0" borderId="0" xfId="0" applyNumberFormat="1"/>
    <xf numFmtId="0" fontId="2" fillId="0" borderId="26" xfId="0" quotePrefix="1" applyFont="1" applyBorder="1"/>
    <xf numFmtId="0" fontId="10" fillId="0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right" vertical="top" wrapText="1"/>
    </xf>
    <xf numFmtId="164" fontId="1" fillId="0" borderId="26" xfId="0" applyNumberFormat="1" applyFont="1" applyBorder="1" applyAlignment="1">
      <alignment horizontal="right" vertical="top" wrapText="1"/>
    </xf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6" fontId="0" fillId="0" borderId="0" xfId="0" applyNumberFormat="1"/>
    <xf numFmtId="0" fontId="18" fillId="7" borderId="72" xfId="0" applyNumberFormat="1" applyFont="1" applyFill="1" applyBorder="1"/>
    <xf numFmtId="166" fontId="18" fillId="7" borderId="72" xfId="0" applyNumberFormat="1" applyFont="1" applyFill="1" applyBorder="1"/>
    <xf numFmtId="0" fontId="0" fillId="0" borderId="26" xfId="0" applyNumberFormat="1" applyBorder="1"/>
    <xf numFmtId="0" fontId="18" fillId="0" borderId="26" xfId="0" applyNumberFormat="1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49" fontId="0" fillId="0" borderId="53" xfId="0" applyNumberFormat="1" applyBorder="1"/>
    <xf numFmtId="49" fontId="0" fillId="0" borderId="10" xfId="0" applyNumberFormat="1" applyBorder="1"/>
    <xf numFmtId="49" fontId="0" fillId="0" borderId="16" xfId="0" applyNumberFormat="1" applyBorder="1"/>
    <xf numFmtId="0" fontId="0" fillId="0" borderId="53" xfId="0" applyBorder="1"/>
    <xf numFmtId="0" fontId="0" fillId="0" borderId="10" xfId="0" applyBorder="1"/>
    <xf numFmtId="0" fontId="0" fillId="0" borderId="47" xfId="0" applyBorder="1"/>
    <xf numFmtId="0" fontId="18" fillId="7" borderId="71" xfId="0" applyFont="1" applyFill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0" fontId="18" fillId="7" borderId="0" xfId="0" applyFont="1" applyFill="1"/>
    <xf numFmtId="0" fontId="18" fillId="0" borderId="0" xfId="0" applyNumberFormat="1" applyFont="1"/>
    <xf numFmtId="166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9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0" fillId="8" borderId="0" xfId="0" applyFill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3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7" fillId="8" borderId="41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80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6" fontId="0" fillId="0" borderId="26" xfId="3" applyNumberFormat="1" applyFont="1" applyBorder="1"/>
    <xf numFmtId="3" fontId="0" fillId="0" borderId="52" xfId="0" applyNumberFormat="1" applyBorder="1"/>
    <xf numFmtId="0" fontId="3" fillId="8" borderId="81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6" fontId="0" fillId="0" borderId="10" xfId="3" applyNumberFormat="1" applyFont="1" applyBorder="1"/>
    <xf numFmtId="10" fontId="0" fillId="8" borderId="14" xfId="3" applyNumberFormat="1" applyFont="1" applyFill="1" applyBorder="1"/>
    <xf numFmtId="166" fontId="0" fillId="0" borderId="16" xfId="3" applyNumberFormat="1" applyFont="1" applyBorder="1"/>
    <xf numFmtId="166" fontId="0" fillId="0" borderId="12" xfId="3" applyNumberFormat="1" applyFont="1" applyBorder="1"/>
    <xf numFmtId="0" fontId="0" fillId="8" borderId="15" xfId="0" applyFill="1" applyBorder="1"/>
    <xf numFmtId="166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3" fontId="0" fillId="0" borderId="76" xfId="0" applyNumberFormat="1" applyBorder="1"/>
    <xf numFmtId="3" fontId="0" fillId="0" borderId="56" xfId="0" applyNumberFormat="1" applyBorder="1"/>
    <xf numFmtId="3" fontId="18" fillId="0" borderId="75" xfId="0" applyNumberFormat="1" applyFont="1" applyBorder="1"/>
    <xf numFmtId="3" fontId="0" fillId="0" borderId="51" xfId="0" applyNumberFormat="1" applyBorder="1"/>
    <xf numFmtId="3" fontId="18" fillId="0" borderId="49" xfId="0" applyNumberFormat="1" applyFon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2" xfId="0" applyNumberFormat="1" applyBorder="1"/>
    <xf numFmtId="3" fontId="0" fillId="0" borderId="84" xfId="0" applyNumberFormat="1" applyBorder="1"/>
    <xf numFmtId="3" fontId="18" fillId="0" borderId="85" xfId="0" applyNumberFormat="1" applyFont="1" applyBorder="1"/>
    <xf numFmtId="3" fontId="0" fillId="0" borderId="86" xfId="0" applyNumberFormat="1" applyBorder="1"/>
    <xf numFmtId="3" fontId="18" fillId="0" borderId="83" xfId="0" applyNumberFormat="1" applyFont="1" applyBorder="1"/>
    <xf numFmtId="3" fontId="18" fillId="7" borderId="3" xfId="0" applyNumberFormat="1" applyFont="1" applyFill="1" applyBorder="1"/>
    <xf numFmtId="49" fontId="0" fillId="0" borderId="33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4" xfId="0" applyNumberFormat="1" applyFont="1" applyBorder="1"/>
    <xf numFmtId="3" fontId="18" fillId="7" borderId="85" xfId="0" applyNumberFormat="1" applyFont="1" applyFill="1" applyBorder="1"/>
    <xf numFmtId="0" fontId="20" fillId="0" borderId="26" xfId="0" applyFont="1" applyFill="1" applyBorder="1" applyAlignment="1">
      <alignment horizontal="left" vertical="top" wrapText="1"/>
    </xf>
    <xf numFmtId="3" fontId="21" fillId="0" borderId="26" xfId="0" applyNumberFormat="1" applyFont="1" applyFill="1" applyBorder="1" applyAlignment="1">
      <alignment horizontal="right"/>
    </xf>
    <xf numFmtId="0" fontId="21" fillId="0" borderId="26" xfId="0" applyFont="1" applyFill="1" applyBorder="1" applyAlignment="1">
      <alignment horizontal="right"/>
    </xf>
    <xf numFmtId="0" fontId="20" fillId="0" borderId="26" xfId="0" quotePrefix="1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5" xfId="0" quotePrefix="1" applyFont="1" applyFill="1" applyBorder="1" applyAlignment="1">
      <alignment horizontal="left" vertical="top" wrapText="1"/>
    </xf>
    <xf numFmtId="3" fontId="21" fillId="0" borderId="25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3" fontId="19" fillId="0" borderId="26" xfId="0" applyNumberFormat="1" applyFont="1" applyFill="1" applyBorder="1" applyAlignment="1">
      <alignment horizontal="right"/>
    </xf>
    <xf numFmtId="0" fontId="19" fillId="0" borderId="27" xfId="0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right"/>
    </xf>
    <xf numFmtId="4" fontId="19" fillId="0" borderId="25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3" fontId="21" fillId="0" borderId="27" xfId="0" applyNumberFormat="1" applyFont="1" applyFill="1" applyBorder="1" applyAlignment="1">
      <alignment horizontal="right"/>
    </xf>
    <xf numFmtId="0" fontId="21" fillId="0" borderId="27" xfId="0" applyFont="1" applyFill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4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Fill="1" applyBorder="1" applyAlignment="1">
      <alignment horizontal="right"/>
    </xf>
    <xf numFmtId="164" fontId="22" fillId="0" borderId="26" xfId="0" applyNumberFormat="1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4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Fill="1" applyBorder="1" applyAlignment="1">
      <alignment horizontal="right"/>
    </xf>
    <xf numFmtId="164" fontId="22" fillId="0" borderId="25" xfId="0" applyNumberFormat="1" applyFont="1" applyFill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Fill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4" fontId="0" fillId="0" borderId="0" xfId="0" applyNumberFormat="1"/>
    <xf numFmtId="0" fontId="18" fillId="0" borderId="33" xfId="0" applyFont="1" applyBorder="1" applyAlignment="1">
      <alignment horizontal="left" vertical="top"/>
    </xf>
    <xf numFmtId="0" fontId="23" fillId="12" borderId="0" xfId="0" applyFont="1" applyFill="1" applyBorder="1"/>
    <xf numFmtId="0" fontId="0" fillId="12" borderId="0" xfId="0" applyFill="1" applyBorder="1"/>
    <xf numFmtId="165" fontId="0" fillId="12" borderId="0" xfId="2" applyNumberFormat="1" applyFont="1" applyFill="1" applyBorder="1"/>
    <xf numFmtId="0" fontId="0" fillId="12" borderId="0" xfId="0" applyFill="1"/>
    <xf numFmtId="0" fontId="20" fillId="0" borderId="26" xfId="0" applyFont="1" applyFill="1" applyBorder="1" applyAlignment="1">
      <alignment horizontal="left" vertical="top" wrapText="1"/>
    </xf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56" xfId="0" applyNumberFormat="1" applyFont="1" applyBorder="1"/>
    <xf numFmtId="3" fontId="3" fillId="0" borderId="26" xfId="0" applyNumberFormat="1" applyFont="1" applyBorder="1"/>
    <xf numFmtId="3" fontId="3" fillId="0" borderId="84" xfId="0" applyNumberFormat="1" applyFont="1" applyBorder="1"/>
    <xf numFmtId="3" fontId="3" fillId="0" borderId="76" xfId="0" applyNumberFormat="1" applyFont="1" applyBorder="1"/>
    <xf numFmtId="3" fontId="3" fillId="0" borderId="32" xfId="0" applyNumberFormat="1" applyFont="1" applyBorder="1"/>
    <xf numFmtId="3" fontId="3" fillId="0" borderId="82" xfId="0" applyNumberFormat="1" applyFont="1" applyBorder="1"/>
    <xf numFmtId="3" fontId="3" fillId="0" borderId="75" xfId="0" applyNumberFormat="1" applyFont="1" applyBorder="1"/>
    <xf numFmtId="3" fontId="3" fillId="0" borderId="55" xfId="0" applyNumberFormat="1" applyFont="1" applyBorder="1"/>
    <xf numFmtId="3" fontId="3" fillId="0" borderId="85" xfId="0" applyNumberFormat="1" applyFont="1" applyBorder="1"/>
    <xf numFmtId="164" fontId="6" fillId="0" borderId="32" xfId="0" applyNumberFormat="1" applyFont="1" applyBorder="1"/>
    <xf numFmtId="164" fontId="6" fillId="0" borderId="26" xfId="0" applyNumberFormat="1" applyFont="1" applyBorder="1"/>
    <xf numFmtId="164" fontId="24" fillId="0" borderId="55" xfId="0" applyNumberFormat="1" applyFont="1" applyBorder="1"/>
    <xf numFmtId="164" fontId="6" fillId="0" borderId="25" xfId="0" applyNumberFormat="1" applyFont="1" applyBorder="1"/>
    <xf numFmtId="164" fontId="24" fillId="0" borderId="27" xfId="0" applyNumberFormat="1" applyFont="1" applyBorder="1"/>
    <xf numFmtId="164" fontId="7" fillId="0" borderId="32" xfId="0" applyNumberFormat="1" applyFont="1" applyBorder="1"/>
    <xf numFmtId="164" fontId="7" fillId="0" borderId="26" xfId="0" applyNumberFormat="1" applyFont="1" applyBorder="1"/>
    <xf numFmtId="164" fontId="7" fillId="0" borderId="55" xfId="0" applyNumberFormat="1" applyFont="1" applyBorder="1"/>
    <xf numFmtId="164" fontId="24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4" fontId="24" fillId="0" borderId="26" xfId="0" applyNumberFormat="1" applyFont="1" applyBorder="1"/>
    <xf numFmtId="164" fontId="24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4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6" fontId="0" fillId="0" borderId="32" xfId="3" applyNumberFormat="1" applyFont="1" applyBorder="1"/>
    <xf numFmtId="3" fontId="0" fillId="8" borderId="57" xfId="0" applyNumberFormat="1" applyFill="1" applyBorder="1"/>
    <xf numFmtId="166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0" fillId="0" borderId="90" xfId="0" applyFont="1" applyFill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Fill="1" applyBorder="1" applyAlignment="1">
      <alignment horizontal="right" vertical="top" wrapText="1"/>
    </xf>
    <xf numFmtId="0" fontId="3" fillId="8" borderId="27" xfId="0" applyFont="1" applyFill="1" applyBorder="1" applyAlignment="1">
      <alignment horizontal="center" vertical="top" wrapText="1"/>
    </xf>
    <xf numFmtId="0" fontId="3" fillId="8" borderId="43" xfId="0" applyFont="1" applyFill="1" applyBorder="1" applyAlignment="1">
      <alignment horizontal="center" vertical="top" wrapText="1"/>
    </xf>
    <xf numFmtId="0" fontId="3" fillId="8" borderId="82" xfId="0" applyFont="1" applyFill="1" applyBorder="1" applyAlignment="1">
      <alignment horizontal="center" vertical="center"/>
    </xf>
    <xf numFmtId="0" fontId="3" fillId="8" borderId="83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78" xfId="0" applyFont="1" applyBorder="1" applyAlignment="1">
      <alignment horizontal="lef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77" xfId="0" applyFont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7" xfId="0" applyFont="1" applyBorder="1" applyAlignment="1">
      <alignment horizontal="left"/>
    </xf>
    <xf numFmtId="0" fontId="18" fillId="0" borderId="88" xfId="0" applyFont="1" applyBorder="1" applyAlignment="1">
      <alignment horizontal="left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49" fontId="0" fillId="0" borderId="33" xfId="0" applyNumberFormat="1" applyBorder="1" applyAlignment="1">
      <alignment horizontal="left" vertical="top"/>
    </xf>
    <xf numFmtId="49" fontId="0" fillId="0" borderId="31" xfId="0" applyNumberFormat="1" applyBorder="1" applyAlignment="1">
      <alignment horizontal="left" vertical="top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5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0" borderId="33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7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18" fillId="0" borderId="89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18" fillId="0" borderId="36" xfId="0" applyFont="1" applyBorder="1" applyAlignment="1">
      <alignment horizontal="left" vertical="top"/>
    </xf>
    <xf numFmtId="0" fontId="20" fillId="0" borderId="27" xfId="0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6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18" fillId="0" borderId="80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top" wrapText="1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Fill="1" applyBorder="1" applyAlignment="1">
      <alignment horizontal="left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abSelected="1" zoomScaleNormal="100" zoomScaleSheetLayoutView="115" workbookViewId="0">
      <pane ySplit="4" topLeftCell="A17" activePane="bottomLeft" state="frozen"/>
      <selection pane="bottomLeft"/>
    </sheetView>
  </sheetViews>
  <sheetFormatPr defaultColWidth="9" defaultRowHeight="12.75" x14ac:dyDescent="0.2"/>
  <cols>
    <col min="1" max="1" width="8.7109375" style="68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</cols>
  <sheetData>
    <row r="1" spans="1:8" x14ac:dyDescent="0.2">
      <c r="A1" s="62"/>
      <c r="B1" s="3"/>
      <c r="C1" s="3"/>
      <c r="D1" s="3"/>
      <c r="E1" s="3"/>
      <c r="F1" s="12"/>
      <c r="G1" s="17"/>
    </row>
    <row r="2" spans="1:8" x14ac:dyDescent="0.2">
      <c r="A2" s="402" t="s">
        <v>405</v>
      </c>
      <c r="B2" s="402"/>
      <c r="C2" s="402"/>
      <c r="D2" s="402"/>
      <c r="E2" s="402"/>
      <c r="F2" s="402"/>
      <c r="G2" s="402"/>
      <c r="H2" s="402"/>
    </row>
    <row r="3" spans="1:8" x14ac:dyDescent="0.2">
      <c r="A3" s="62"/>
      <c r="C3" s="11"/>
      <c r="D3" s="11"/>
      <c r="E3" s="11"/>
      <c r="F3" s="11"/>
      <c r="G3" s="17"/>
    </row>
    <row r="4" spans="1:8" x14ac:dyDescent="0.2">
      <c r="A4" s="402" t="s">
        <v>61</v>
      </c>
      <c r="B4" s="402"/>
      <c r="C4" s="402"/>
      <c r="D4" s="402"/>
      <c r="E4" s="402"/>
      <c r="F4" s="402"/>
      <c r="G4" s="402"/>
      <c r="H4" s="402"/>
    </row>
    <row r="5" spans="1:8" x14ac:dyDescent="0.2">
      <c r="A5" s="62"/>
      <c r="B5" s="3"/>
      <c r="C5" s="3"/>
      <c r="D5" s="3"/>
      <c r="E5" s="3"/>
      <c r="F5" s="12"/>
      <c r="G5" s="19" t="s">
        <v>53</v>
      </c>
    </row>
    <row r="6" spans="1:8" x14ac:dyDescent="0.2">
      <c r="A6" s="62"/>
      <c r="B6" s="13" t="s">
        <v>75</v>
      </c>
      <c r="C6" s="13"/>
      <c r="D6" s="13"/>
      <c r="E6" s="13"/>
      <c r="F6" s="6">
        <v>1928168</v>
      </c>
      <c r="G6" s="17">
        <f>F6/$F$10*100</f>
        <v>99.782133723319149</v>
      </c>
    </row>
    <row r="7" spans="1:8" x14ac:dyDescent="0.2">
      <c r="A7" s="62"/>
      <c r="B7" s="3"/>
      <c r="C7" s="3"/>
      <c r="D7" s="3"/>
      <c r="E7" s="3"/>
      <c r="F7" s="12"/>
      <c r="G7" s="17"/>
    </row>
    <row r="8" spans="1:8" x14ac:dyDescent="0.2">
      <c r="A8" s="62"/>
      <c r="B8" s="13" t="s">
        <v>62</v>
      </c>
      <c r="C8" s="13"/>
      <c r="D8" s="13"/>
      <c r="E8" s="13"/>
      <c r="F8" s="14">
        <v>4210</v>
      </c>
      <c r="G8" s="17">
        <f>F8/$F$10*100</f>
        <v>0.21786627668085642</v>
      </c>
    </row>
    <row r="9" spans="1:8" x14ac:dyDescent="0.2">
      <c r="A9" s="62"/>
      <c r="B9" s="3"/>
      <c r="C9" s="3"/>
      <c r="D9" s="3"/>
      <c r="E9" s="3"/>
      <c r="F9" s="14"/>
      <c r="G9" s="17"/>
    </row>
    <row r="10" spans="1:8" x14ac:dyDescent="0.2">
      <c r="A10" s="62"/>
      <c r="B10" s="8" t="s">
        <v>76</v>
      </c>
      <c r="C10" s="8"/>
      <c r="D10" s="8"/>
      <c r="E10" s="8"/>
      <c r="F10" s="14">
        <f>SUM(F6:F9)</f>
        <v>1932378</v>
      </c>
      <c r="G10" s="61">
        <f>F10/$F$10*100</f>
        <v>100</v>
      </c>
    </row>
    <row r="11" spans="1:8" x14ac:dyDescent="0.2">
      <c r="A11" s="62"/>
      <c r="B11" s="3"/>
      <c r="C11" s="3"/>
      <c r="D11" s="3"/>
      <c r="E11" s="3"/>
      <c r="F11" s="12"/>
      <c r="G11" s="17"/>
    </row>
    <row r="12" spans="1:8" x14ac:dyDescent="0.2">
      <c r="A12" s="62"/>
      <c r="B12" s="3" t="s">
        <v>63</v>
      </c>
      <c r="C12" s="3"/>
      <c r="D12" s="3"/>
      <c r="E12" s="3"/>
      <c r="F12" s="12"/>
      <c r="G12" s="17"/>
    </row>
    <row r="13" spans="1:8" x14ac:dyDescent="0.2">
      <c r="A13" s="62"/>
      <c r="B13" s="3"/>
      <c r="C13" s="3"/>
      <c r="D13" s="3"/>
      <c r="E13" s="3"/>
      <c r="F13" s="12"/>
      <c r="G13" s="17"/>
    </row>
    <row r="14" spans="1:8" x14ac:dyDescent="0.2">
      <c r="A14" s="63" t="s">
        <v>109</v>
      </c>
      <c r="B14" s="2"/>
      <c r="C14" s="2"/>
      <c r="D14" s="2"/>
      <c r="E14" s="2"/>
      <c r="F14" s="10"/>
      <c r="G14" s="85"/>
      <c r="H14" s="86"/>
    </row>
    <row r="15" spans="1:8" x14ac:dyDescent="0.2">
      <c r="A15" s="64"/>
      <c r="B15" s="3"/>
      <c r="C15" s="402" t="s">
        <v>98</v>
      </c>
      <c r="D15" s="402"/>
      <c r="E15" s="402"/>
      <c r="F15" s="14"/>
      <c r="G15" s="19"/>
      <c r="H15" s="87"/>
    </row>
    <row r="16" spans="1:8" x14ac:dyDescent="0.2">
      <c r="A16" s="64"/>
      <c r="B16" s="8" t="s">
        <v>97</v>
      </c>
      <c r="C16" s="168" t="s">
        <v>95</v>
      </c>
      <c r="D16" s="168" t="s">
        <v>96</v>
      </c>
      <c r="E16" s="168" t="s">
        <v>303</v>
      </c>
      <c r="F16" s="168" t="s">
        <v>2</v>
      </c>
      <c r="G16" s="169" t="s">
        <v>53</v>
      </c>
      <c r="H16" s="87"/>
    </row>
    <row r="17" spans="1:8" x14ac:dyDescent="0.2">
      <c r="A17" s="64"/>
      <c r="B17" s="3" t="s">
        <v>3</v>
      </c>
      <c r="C17" s="33">
        <v>130843</v>
      </c>
      <c r="D17" s="33">
        <v>168512</v>
      </c>
      <c r="E17" s="125" t="s">
        <v>302</v>
      </c>
      <c r="F17" s="33">
        <v>299355</v>
      </c>
      <c r="G17" s="17">
        <f>F17*100/$F$22</f>
        <v>15.525358786163862</v>
      </c>
      <c r="H17" s="87"/>
    </row>
    <row r="18" spans="1:8" x14ac:dyDescent="0.2">
      <c r="A18" s="64"/>
      <c r="B18" s="3" t="s">
        <v>4</v>
      </c>
      <c r="C18" s="33">
        <v>364688</v>
      </c>
      <c r="D18" s="33">
        <v>302241</v>
      </c>
      <c r="E18" s="125">
        <v>2</v>
      </c>
      <c r="F18" s="33">
        <v>666931</v>
      </c>
      <c r="G18" s="17">
        <f>F18*100/$F$22</f>
        <v>34.588842880910789</v>
      </c>
      <c r="H18" s="87"/>
    </row>
    <row r="19" spans="1:8" x14ac:dyDescent="0.2">
      <c r="A19" s="64"/>
      <c r="B19" s="3" t="s">
        <v>5</v>
      </c>
      <c r="C19" s="33">
        <v>219772</v>
      </c>
      <c r="D19" s="33">
        <v>242830</v>
      </c>
      <c r="E19" s="125">
        <v>1</v>
      </c>
      <c r="F19" s="33">
        <v>462603</v>
      </c>
      <c r="G19" s="17">
        <f>F19*100/$F$22</f>
        <v>23.991840959916356</v>
      </c>
      <c r="H19" s="87"/>
    </row>
    <row r="20" spans="1:8" x14ac:dyDescent="0.2">
      <c r="A20" s="64"/>
      <c r="B20" s="3" t="s">
        <v>6</v>
      </c>
      <c r="C20" s="33">
        <v>262955</v>
      </c>
      <c r="D20" s="33">
        <v>232920</v>
      </c>
      <c r="E20" s="125" t="s">
        <v>302</v>
      </c>
      <c r="F20" s="33">
        <v>495875</v>
      </c>
      <c r="G20" s="17">
        <f>F20*100/$F$22</f>
        <v>25.717416739620198</v>
      </c>
      <c r="H20" s="87"/>
    </row>
    <row r="21" spans="1:8" x14ac:dyDescent="0.2">
      <c r="A21" s="64"/>
      <c r="B21" s="3" t="s">
        <v>74</v>
      </c>
      <c r="C21" s="33">
        <v>806</v>
      </c>
      <c r="D21" s="33">
        <v>2582</v>
      </c>
      <c r="E21" s="125">
        <v>16</v>
      </c>
      <c r="F21" s="33">
        <v>3404</v>
      </c>
      <c r="G21" s="17">
        <f>F21*100/$F$22</f>
        <v>0.17654063338879183</v>
      </c>
      <c r="H21" s="87"/>
    </row>
    <row r="22" spans="1:8" x14ac:dyDescent="0.2">
      <c r="A22" s="64"/>
      <c r="B22" s="9" t="s">
        <v>2</v>
      </c>
      <c r="C22" s="6">
        <v>979064</v>
      </c>
      <c r="D22" s="6">
        <v>949085</v>
      </c>
      <c r="E22" s="6">
        <v>19</v>
      </c>
      <c r="F22" s="6">
        <v>1928168</v>
      </c>
      <c r="G22" s="83">
        <f t="shared" ref="G22" si="0">F22*100/$F$22</f>
        <v>100</v>
      </c>
      <c r="H22" s="87"/>
    </row>
    <row r="23" spans="1:8" x14ac:dyDescent="0.2">
      <c r="A23" s="65"/>
      <c r="B23" s="21" t="s">
        <v>53</v>
      </c>
      <c r="C23" s="22">
        <f>C22*100/$F$22</f>
        <v>50.776903257392512</v>
      </c>
      <c r="D23" s="22">
        <f>D22*100/$F$22</f>
        <v>49.222111351293044</v>
      </c>
      <c r="E23" s="22">
        <f>E22*100/$F$22</f>
        <v>9.8539131444977824E-4</v>
      </c>
      <c r="F23" s="60">
        <f>F22*100/$F$22</f>
        <v>100</v>
      </c>
      <c r="G23" s="88"/>
      <c r="H23" s="89"/>
    </row>
    <row r="24" spans="1:8" x14ac:dyDescent="0.2">
      <c r="A24" s="62"/>
      <c r="B24" s="7"/>
      <c r="C24" s="17"/>
      <c r="D24" s="17"/>
      <c r="E24" s="17"/>
      <c r="F24" s="17"/>
      <c r="G24" s="17"/>
    </row>
    <row r="25" spans="1:8" x14ac:dyDescent="0.2">
      <c r="A25" s="63" t="s">
        <v>110</v>
      </c>
      <c r="B25" s="2"/>
      <c r="C25" s="2"/>
      <c r="D25" s="2"/>
      <c r="E25" s="2"/>
      <c r="F25" s="10"/>
      <c r="G25" s="85"/>
      <c r="H25" s="86"/>
    </row>
    <row r="26" spans="1:8" x14ac:dyDescent="0.2">
      <c r="A26" s="66" t="s">
        <v>56</v>
      </c>
      <c r="B26" s="8" t="s">
        <v>0</v>
      </c>
      <c r="C26" s="8"/>
      <c r="D26" s="8"/>
      <c r="E26" s="8"/>
      <c r="F26" s="15" t="s">
        <v>54</v>
      </c>
      <c r="G26" s="84" t="s">
        <v>1</v>
      </c>
      <c r="H26" s="87"/>
    </row>
    <row r="27" spans="1:8" x14ac:dyDescent="0.2">
      <c r="A27" s="289" t="s">
        <v>195</v>
      </c>
      <c r="B27" s="290" t="s">
        <v>246</v>
      </c>
      <c r="C27" s="3"/>
      <c r="D27" s="16"/>
      <c r="E27" s="16"/>
      <c r="F27" s="33">
        <v>1347958</v>
      </c>
      <c r="G27" s="17">
        <f t="shared" ref="G27:G34" si="1">F27*100/$F$34</f>
        <v>69.908742391741796</v>
      </c>
      <c r="H27" s="87"/>
    </row>
    <row r="28" spans="1:8" x14ac:dyDescent="0.2">
      <c r="A28" s="289" t="s">
        <v>196</v>
      </c>
      <c r="B28" s="290" t="s">
        <v>247</v>
      </c>
      <c r="C28" s="3"/>
      <c r="D28" s="16"/>
      <c r="E28" s="16"/>
      <c r="F28" s="33">
        <v>306097</v>
      </c>
      <c r="G28" s="17">
        <f t="shared" si="1"/>
        <v>15.875017114691252</v>
      </c>
      <c r="H28" s="87"/>
    </row>
    <row r="29" spans="1:8" x14ac:dyDescent="0.2">
      <c r="A29" s="289" t="s">
        <v>197</v>
      </c>
      <c r="B29" s="290" t="s">
        <v>248</v>
      </c>
      <c r="C29" s="3"/>
      <c r="D29" s="16"/>
      <c r="E29" s="16"/>
      <c r="F29" s="33">
        <v>207836</v>
      </c>
      <c r="G29" s="17">
        <f t="shared" si="1"/>
        <v>10.778936275262321</v>
      </c>
      <c r="H29" s="87"/>
    </row>
    <row r="30" spans="1:8" x14ac:dyDescent="0.2">
      <c r="A30" s="289" t="s">
        <v>198</v>
      </c>
      <c r="B30" s="290" t="s">
        <v>249</v>
      </c>
      <c r="C30" s="3"/>
      <c r="D30" s="16"/>
      <c r="E30" s="16"/>
      <c r="F30" s="33">
        <v>33482</v>
      </c>
      <c r="G30" s="17">
        <f t="shared" si="1"/>
        <v>1.7364669468635514</v>
      </c>
      <c r="H30" s="87"/>
    </row>
    <row r="31" spans="1:8" x14ac:dyDescent="0.2">
      <c r="A31" s="289" t="s">
        <v>200</v>
      </c>
      <c r="B31" s="291" t="s">
        <v>250</v>
      </c>
      <c r="C31" s="3"/>
      <c r="D31" s="16"/>
      <c r="E31" s="16"/>
      <c r="F31" s="33">
        <v>17611</v>
      </c>
      <c r="G31" s="17">
        <f t="shared" si="1"/>
        <v>0.91335402309342339</v>
      </c>
      <c r="H31" s="87"/>
    </row>
    <row r="32" spans="1:8" x14ac:dyDescent="0.2">
      <c r="A32" s="289" t="s">
        <v>199</v>
      </c>
      <c r="B32" s="291" t="s">
        <v>251</v>
      </c>
      <c r="C32" s="3"/>
      <c r="D32" s="16"/>
      <c r="E32" s="16"/>
      <c r="F32" s="33">
        <v>10841</v>
      </c>
      <c r="G32" s="17">
        <f t="shared" si="1"/>
        <v>0.56224353894473922</v>
      </c>
      <c r="H32" s="87"/>
    </row>
    <row r="33" spans="1:8" x14ac:dyDescent="0.2">
      <c r="A33" s="289" t="s">
        <v>201</v>
      </c>
      <c r="B33" s="291" t="s">
        <v>252</v>
      </c>
      <c r="C33" s="3"/>
      <c r="D33" s="16"/>
      <c r="E33" s="16"/>
      <c r="F33" s="33">
        <v>4343</v>
      </c>
      <c r="G33" s="17">
        <f t="shared" si="1"/>
        <v>0.2252397094029151</v>
      </c>
      <c r="H33" s="87"/>
    </row>
    <row r="34" spans="1:8" x14ac:dyDescent="0.2">
      <c r="A34" s="65" t="s">
        <v>51</v>
      </c>
      <c r="B34" s="403" t="s">
        <v>2</v>
      </c>
      <c r="C34" s="403"/>
      <c r="D34" s="403"/>
      <c r="E34" s="403"/>
      <c r="F34" s="20">
        <v>1928168</v>
      </c>
      <c r="G34" s="90">
        <f t="shared" si="1"/>
        <v>100</v>
      </c>
      <c r="H34" s="89"/>
    </row>
    <row r="35" spans="1:8" x14ac:dyDescent="0.2">
      <c r="A35" s="62"/>
      <c r="B35" s="9"/>
      <c r="C35" s="9"/>
      <c r="D35" s="9"/>
      <c r="E35" s="9"/>
      <c r="F35" s="12"/>
      <c r="G35" s="17"/>
    </row>
    <row r="36" spans="1:8" x14ac:dyDescent="0.2">
      <c r="A36" s="63" t="s">
        <v>111</v>
      </c>
      <c r="B36" s="2"/>
      <c r="C36" s="2"/>
      <c r="D36" s="2"/>
      <c r="E36" s="2"/>
      <c r="F36" s="10"/>
      <c r="G36" s="85"/>
      <c r="H36" s="86"/>
    </row>
    <row r="37" spans="1:8" x14ac:dyDescent="0.2">
      <c r="A37" s="66" t="s">
        <v>56</v>
      </c>
      <c r="B37" s="8" t="s">
        <v>0</v>
      </c>
      <c r="C37" s="8"/>
      <c r="D37" s="8"/>
      <c r="E37" s="8"/>
      <c r="F37" s="15" t="s">
        <v>54</v>
      </c>
      <c r="G37" s="84" t="s">
        <v>1</v>
      </c>
      <c r="H37" s="87"/>
    </row>
    <row r="38" spans="1:8" x14ac:dyDescent="0.2">
      <c r="A38" s="64">
        <v>4</v>
      </c>
      <c r="B38" s="3" t="s">
        <v>253</v>
      </c>
      <c r="C38" s="3"/>
      <c r="D38" s="3"/>
      <c r="E38" s="3"/>
      <c r="F38" s="33">
        <v>1518832</v>
      </c>
      <c r="G38" s="17">
        <f t="shared" ref="G38:G46" si="2">F38*100/$F$46</f>
        <v>78.770729521493976</v>
      </c>
      <c r="H38" s="87"/>
    </row>
    <row r="39" spans="1:8" x14ac:dyDescent="0.2">
      <c r="A39" s="64">
        <v>1</v>
      </c>
      <c r="B39" s="3" t="s">
        <v>254</v>
      </c>
      <c r="C39" s="3"/>
      <c r="D39" s="3"/>
      <c r="E39" s="3"/>
      <c r="F39" s="33">
        <v>299375</v>
      </c>
      <c r="G39" s="17">
        <f t="shared" si="2"/>
        <v>15.526396040179071</v>
      </c>
      <c r="H39" s="87"/>
    </row>
    <row r="40" spans="1:8" x14ac:dyDescent="0.2">
      <c r="A40" s="64">
        <v>8</v>
      </c>
      <c r="B40" s="3" t="s">
        <v>260</v>
      </c>
      <c r="C40" s="3"/>
      <c r="D40" s="3"/>
      <c r="E40" s="3"/>
      <c r="F40" s="33">
        <v>68814</v>
      </c>
      <c r="G40" s="17">
        <f t="shared" si="2"/>
        <v>3.5688798901340548</v>
      </c>
      <c r="H40" s="87"/>
    </row>
    <row r="41" spans="1:8" x14ac:dyDescent="0.2">
      <c r="A41" s="64">
        <v>3</v>
      </c>
      <c r="B41" s="3" t="s">
        <v>256</v>
      </c>
      <c r="E41" s="3"/>
      <c r="F41" s="33">
        <v>22429</v>
      </c>
      <c r="G41" s="17">
        <f t="shared" si="2"/>
        <v>1.163228515357583</v>
      </c>
      <c r="H41" s="87"/>
    </row>
    <row r="42" spans="1:8" x14ac:dyDescent="0.2">
      <c r="A42" s="64">
        <v>2</v>
      </c>
      <c r="B42" s="3" t="s">
        <v>255</v>
      </c>
      <c r="C42" s="3"/>
      <c r="D42" s="3"/>
      <c r="E42" s="3"/>
      <c r="F42" s="33">
        <v>16633</v>
      </c>
      <c r="G42" s="17">
        <f t="shared" si="2"/>
        <v>0.86263230174964012</v>
      </c>
      <c r="H42" s="87"/>
    </row>
    <row r="43" spans="1:8" x14ac:dyDescent="0.2">
      <c r="A43" s="64">
        <v>5</v>
      </c>
      <c r="B43" s="3" t="s">
        <v>257</v>
      </c>
      <c r="C43" s="3"/>
      <c r="D43" s="3"/>
      <c r="E43" s="3"/>
      <c r="F43" s="33">
        <v>1516</v>
      </c>
      <c r="G43" s="17">
        <f t="shared" si="2"/>
        <v>7.8623854352940198E-2</v>
      </c>
      <c r="H43" s="87"/>
    </row>
    <row r="44" spans="1:8" x14ac:dyDescent="0.2">
      <c r="A44" s="64">
        <v>6</v>
      </c>
      <c r="B44" s="3" t="s">
        <v>258</v>
      </c>
      <c r="C44" s="3"/>
      <c r="D44" s="3"/>
      <c r="E44" s="3"/>
      <c r="F44" s="33">
        <v>501</v>
      </c>
      <c r="G44" s="17">
        <f t="shared" si="2"/>
        <v>2.5983213081017836E-2</v>
      </c>
      <c r="H44" s="87"/>
    </row>
    <row r="45" spans="1:8" x14ac:dyDescent="0.2">
      <c r="A45" s="64">
        <v>7</v>
      </c>
      <c r="B45" s="3" t="s">
        <v>259</v>
      </c>
      <c r="C45" s="3"/>
      <c r="D45" s="3"/>
      <c r="E45" s="3"/>
      <c r="F45" s="33">
        <v>68</v>
      </c>
      <c r="G45" s="17">
        <f t="shared" si="2"/>
        <v>3.526663651714996E-3</v>
      </c>
      <c r="H45" s="87"/>
    </row>
    <row r="46" spans="1:8" x14ac:dyDescent="0.2">
      <c r="A46" s="64" t="s">
        <v>51</v>
      </c>
      <c r="B46" s="404" t="s">
        <v>2</v>
      </c>
      <c r="C46" s="404"/>
      <c r="D46" s="404"/>
      <c r="E46" s="404"/>
      <c r="F46" s="6">
        <v>1928168</v>
      </c>
      <c r="G46" s="61">
        <f t="shared" si="2"/>
        <v>100</v>
      </c>
      <c r="H46" s="87"/>
    </row>
    <row r="47" spans="1:8" x14ac:dyDescent="0.2">
      <c r="A47" s="65"/>
      <c r="B47" s="23" t="s">
        <v>192</v>
      </c>
      <c r="C47" s="23"/>
      <c r="D47" s="23"/>
      <c r="E47" s="23"/>
      <c r="F47" s="24"/>
      <c r="G47" s="88"/>
      <c r="H47" s="89"/>
    </row>
    <row r="48" spans="1:8" x14ac:dyDescent="0.2">
      <c r="A48" s="62"/>
      <c r="B48" s="3"/>
      <c r="C48" s="3"/>
      <c r="D48" s="3"/>
      <c r="E48" s="3"/>
      <c r="F48" s="12"/>
      <c r="G48" s="17"/>
    </row>
    <row r="49" spans="1:12" x14ac:dyDescent="0.2">
      <c r="A49" s="63" t="s">
        <v>112</v>
      </c>
      <c r="B49" s="2"/>
      <c r="C49" s="2"/>
      <c r="D49" s="2"/>
      <c r="E49" s="2"/>
      <c r="F49" s="10"/>
      <c r="G49" s="85"/>
      <c r="H49" s="86"/>
    </row>
    <row r="50" spans="1:12" x14ac:dyDescent="0.2">
      <c r="A50" s="66" t="s">
        <v>56</v>
      </c>
      <c r="B50" s="8" t="s">
        <v>0</v>
      </c>
      <c r="C50" s="8"/>
      <c r="D50" s="8"/>
      <c r="E50" s="8"/>
      <c r="F50" s="15" t="s">
        <v>54</v>
      </c>
      <c r="G50" s="84" t="s">
        <v>1</v>
      </c>
      <c r="H50" s="87"/>
    </row>
    <row r="51" spans="1:12" x14ac:dyDescent="0.2">
      <c r="A51" s="64">
        <v>1</v>
      </c>
      <c r="B51" s="77" t="s">
        <v>207</v>
      </c>
      <c r="C51" s="3"/>
      <c r="D51" s="3"/>
      <c r="E51" s="3"/>
      <c r="F51" s="33">
        <v>59330</v>
      </c>
      <c r="G51" s="17">
        <f t="shared" ref="G51:G56" si="3">F51*100/$F$56</f>
        <v>3.0770140361213336</v>
      </c>
      <c r="H51" s="87"/>
    </row>
    <row r="52" spans="1:12" x14ac:dyDescent="0.2">
      <c r="A52" s="64">
        <v>2</v>
      </c>
      <c r="B52" s="77" t="s">
        <v>208</v>
      </c>
      <c r="C52" s="3"/>
      <c r="D52" s="3"/>
      <c r="E52" s="3"/>
      <c r="F52" s="33">
        <v>521144</v>
      </c>
      <c r="G52" s="17">
        <f t="shared" si="3"/>
        <v>27.027935325137644</v>
      </c>
      <c r="H52" s="87"/>
    </row>
    <row r="53" spans="1:12" x14ac:dyDescent="0.2">
      <c r="A53" s="64">
        <v>3</v>
      </c>
      <c r="B53" s="77" t="s">
        <v>209</v>
      </c>
      <c r="C53" s="3"/>
      <c r="D53" s="3"/>
      <c r="E53" s="3"/>
      <c r="F53" s="33">
        <v>1257884</v>
      </c>
      <c r="G53" s="17">
        <f t="shared" si="3"/>
        <v>65.237261483439198</v>
      </c>
      <c r="H53" s="87"/>
    </row>
    <row r="54" spans="1:12" x14ac:dyDescent="0.2">
      <c r="A54" s="64">
        <v>4</v>
      </c>
      <c r="B54" s="77" t="s">
        <v>210</v>
      </c>
      <c r="C54" s="3"/>
      <c r="D54" s="3"/>
      <c r="E54" s="3"/>
      <c r="F54" s="33">
        <v>83653</v>
      </c>
      <c r="G54" s="17">
        <f t="shared" si="3"/>
        <v>4.3384705067193314</v>
      </c>
      <c r="H54" s="87"/>
    </row>
    <row r="55" spans="1:12" x14ac:dyDescent="0.2">
      <c r="A55" s="64">
        <v>5</v>
      </c>
      <c r="B55" s="77" t="s">
        <v>211</v>
      </c>
      <c r="C55" s="3"/>
      <c r="D55" s="3"/>
      <c r="E55" s="3"/>
      <c r="F55" s="33">
        <v>6157</v>
      </c>
      <c r="G55" s="17">
        <f t="shared" si="3"/>
        <v>0.31931864858248865</v>
      </c>
      <c r="H55" s="87"/>
    </row>
    <row r="56" spans="1:12" x14ac:dyDescent="0.2">
      <c r="A56" s="65"/>
      <c r="B56" s="403" t="s">
        <v>2</v>
      </c>
      <c r="C56" s="403"/>
      <c r="D56" s="403"/>
      <c r="E56" s="403"/>
      <c r="F56" s="20">
        <v>1928168</v>
      </c>
      <c r="G56" s="90">
        <f t="shared" si="3"/>
        <v>100</v>
      </c>
      <c r="H56" s="89"/>
    </row>
    <row r="57" spans="1:12" x14ac:dyDescent="0.2">
      <c r="A57" s="62"/>
      <c r="B57" s="9"/>
      <c r="C57" s="9"/>
      <c r="D57" s="9"/>
      <c r="E57" s="9"/>
      <c r="F57" s="14"/>
      <c r="G57" s="61"/>
    </row>
    <row r="58" spans="1:12" x14ac:dyDescent="0.2">
      <c r="A58" s="91" t="s">
        <v>323</v>
      </c>
      <c r="B58" s="92"/>
      <c r="C58" s="92"/>
      <c r="D58" s="92"/>
      <c r="E58" s="92"/>
      <c r="F58" s="25"/>
      <c r="G58" s="93"/>
      <c r="H58" s="86"/>
    </row>
    <row r="59" spans="1:12" ht="38.25" x14ac:dyDescent="0.2">
      <c r="A59" s="82" t="s">
        <v>56</v>
      </c>
      <c r="B59" s="76" t="s">
        <v>206</v>
      </c>
      <c r="C59" s="3"/>
      <c r="D59" s="3"/>
      <c r="E59" s="3"/>
      <c r="F59" s="81" t="s">
        <v>219</v>
      </c>
      <c r="G59" s="73" t="s">
        <v>53</v>
      </c>
      <c r="H59" s="94" t="s">
        <v>160</v>
      </c>
    </row>
    <row r="60" spans="1:12" x14ac:dyDescent="0.2">
      <c r="A60" s="64">
        <v>1</v>
      </c>
      <c r="B60" s="77" t="s">
        <v>207</v>
      </c>
      <c r="C60" s="3"/>
      <c r="D60" s="3"/>
      <c r="E60" s="3"/>
      <c r="F60" s="75">
        <v>853</v>
      </c>
      <c r="G60" s="121">
        <f>F60/H60*100</f>
        <v>1.437721220293275</v>
      </c>
      <c r="H60" s="96">
        <v>59330</v>
      </c>
      <c r="I60" s="358"/>
    </row>
    <row r="61" spans="1:12" x14ac:dyDescent="0.2">
      <c r="A61" s="64">
        <v>2</v>
      </c>
      <c r="B61" s="77" t="s">
        <v>208</v>
      </c>
      <c r="C61" s="3"/>
      <c r="D61" s="3"/>
      <c r="E61" s="3"/>
      <c r="F61" s="75">
        <v>44553</v>
      </c>
      <c r="G61" s="121">
        <f t="shared" ref="G61:G65" si="4">F61/H61*100</f>
        <v>8.5490766467617405</v>
      </c>
      <c r="H61" s="96">
        <v>521144</v>
      </c>
      <c r="I61" s="358"/>
    </row>
    <row r="62" spans="1:12" x14ac:dyDescent="0.2">
      <c r="A62" s="64">
        <v>3</v>
      </c>
      <c r="B62" s="77" t="s">
        <v>209</v>
      </c>
      <c r="C62" s="3"/>
      <c r="D62" s="3"/>
      <c r="E62" s="3"/>
      <c r="F62" s="75">
        <v>92807</v>
      </c>
      <c r="G62" s="121">
        <f t="shared" si="4"/>
        <v>7.3780253187098328</v>
      </c>
      <c r="H62" s="96">
        <v>1257884</v>
      </c>
      <c r="I62" s="358"/>
    </row>
    <row r="63" spans="1:12" x14ac:dyDescent="0.2">
      <c r="A63" s="64">
        <v>4</v>
      </c>
      <c r="B63" s="77" t="s">
        <v>210</v>
      </c>
      <c r="C63" s="3"/>
      <c r="D63" s="3"/>
      <c r="E63" s="3"/>
      <c r="F63" s="75">
        <v>4492</v>
      </c>
      <c r="G63" s="121">
        <f t="shared" si="4"/>
        <v>5.3698014416697548</v>
      </c>
      <c r="H63" s="96">
        <v>83653</v>
      </c>
      <c r="I63" s="358"/>
      <c r="L63" s="175"/>
    </row>
    <row r="64" spans="1:12" x14ac:dyDescent="0.2">
      <c r="A64" s="64">
        <v>5</v>
      </c>
      <c r="B64" s="77" t="s">
        <v>211</v>
      </c>
      <c r="C64" s="3"/>
      <c r="D64" s="3"/>
      <c r="E64" s="3"/>
      <c r="F64" s="75">
        <v>1103</v>
      </c>
      <c r="G64" s="121">
        <f t="shared" si="4"/>
        <v>17.914568783498456</v>
      </c>
      <c r="H64" s="96">
        <v>6157</v>
      </c>
      <c r="I64" s="358"/>
      <c r="J64" s="175"/>
      <c r="L64" s="175"/>
    </row>
    <row r="65" spans="1:12" x14ac:dyDescent="0.2">
      <c r="A65" s="65"/>
      <c r="B65" s="406" t="s">
        <v>2</v>
      </c>
      <c r="C65" s="406"/>
      <c r="D65" s="406"/>
      <c r="E65" s="406"/>
      <c r="F65" s="97">
        <v>143808</v>
      </c>
      <c r="G65" s="122">
        <f t="shared" si="4"/>
        <v>7.4582712709680896</v>
      </c>
      <c r="H65" s="180">
        <v>1928168</v>
      </c>
      <c r="I65" s="358"/>
      <c r="J65" s="175"/>
      <c r="L65" s="175"/>
    </row>
    <row r="66" spans="1:12" x14ac:dyDescent="0.2">
      <c r="A66" s="62"/>
      <c r="B66" s="9"/>
      <c r="C66" s="9"/>
      <c r="D66" s="9"/>
      <c r="E66" s="9"/>
      <c r="F66" s="14"/>
      <c r="G66" s="61"/>
      <c r="J66" s="175"/>
      <c r="L66" s="175"/>
    </row>
    <row r="67" spans="1:12" x14ac:dyDescent="0.2">
      <c r="A67" s="63" t="s">
        <v>261</v>
      </c>
      <c r="B67" s="2"/>
      <c r="C67" s="2"/>
      <c r="D67" s="2"/>
      <c r="E67" s="2"/>
      <c r="F67" s="10"/>
      <c r="G67" s="85"/>
      <c r="H67" s="86"/>
      <c r="J67" s="175"/>
      <c r="L67" s="175"/>
    </row>
    <row r="68" spans="1:12" x14ac:dyDescent="0.2">
      <c r="A68" s="66" t="s">
        <v>56</v>
      </c>
      <c r="B68" s="8" t="s">
        <v>0</v>
      </c>
      <c r="C68" s="8"/>
      <c r="D68" s="8"/>
      <c r="E68" s="8"/>
      <c r="F68" s="15" t="s">
        <v>54</v>
      </c>
      <c r="G68" s="84" t="s">
        <v>1</v>
      </c>
      <c r="H68" s="87"/>
      <c r="J68" s="175"/>
      <c r="L68" s="175"/>
    </row>
    <row r="69" spans="1:12" x14ac:dyDescent="0.2">
      <c r="A69" s="67">
        <v>23</v>
      </c>
      <c r="B69" t="s">
        <v>374</v>
      </c>
      <c r="C69" s="126"/>
      <c r="D69" s="3"/>
      <c r="E69" s="3"/>
      <c r="F69" s="33">
        <v>706258</v>
      </c>
      <c r="G69" s="17">
        <f>F69/F$95*100</f>
        <v>36.628447313719555</v>
      </c>
      <c r="H69" s="87"/>
    </row>
    <row r="70" spans="1:12" x14ac:dyDescent="0.2">
      <c r="A70" s="67">
        <v>10</v>
      </c>
      <c r="B70" t="s">
        <v>375</v>
      </c>
      <c r="C70" s="126"/>
      <c r="D70" s="3"/>
      <c r="E70" s="3"/>
      <c r="F70" s="33">
        <v>490110</v>
      </c>
      <c r="G70" s="17">
        <f t="shared" ref="G70:G95" si="5">F70/F$95*100</f>
        <v>25.418428269735831</v>
      </c>
      <c r="H70" s="87"/>
    </row>
    <row r="71" spans="1:12" x14ac:dyDescent="0.2">
      <c r="A71" s="67">
        <v>4</v>
      </c>
      <c r="B71" t="s">
        <v>376</v>
      </c>
      <c r="C71" s="126"/>
      <c r="D71" s="3"/>
      <c r="E71" s="3"/>
      <c r="F71" s="33">
        <v>135112</v>
      </c>
      <c r="G71" s="17">
        <f t="shared" si="5"/>
        <v>7.0072732251546546</v>
      </c>
      <c r="H71" s="87"/>
    </row>
    <row r="72" spans="1:12" x14ac:dyDescent="0.2">
      <c r="A72" s="67">
        <v>19</v>
      </c>
      <c r="B72" t="s">
        <v>377</v>
      </c>
      <c r="C72" s="126"/>
      <c r="D72" s="3"/>
      <c r="E72" s="3"/>
      <c r="F72" s="33">
        <v>107058</v>
      </c>
      <c r="G72" s="17">
        <f t="shared" si="5"/>
        <v>5.5523170180191768</v>
      </c>
      <c r="H72" s="87"/>
    </row>
    <row r="73" spans="1:12" x14ac:dyDescent="0.2">
      <c r="A73" s="67">
        <v>17</v>
      </c>
      <c r="B73" t="s">
        <v>378</v>
      </c>
      <c r="C73" s="126"/>
      <c r="D73" s="3"/>
      <c r="E73" s="3"/>
      <c r="F73" s="33">
        <v>86181</v>
      </c>
      <c r="G73" s="17">
        <f t="shared" si="5"/>
        <v>4.4695794142419123</v>
      </c>
      <c r="H73" s="87"/>
    </row>
    <row r="74" spans="1:12" x14ac:dyDescent="0.2">
      <c r="A74" s="67">
        <v>12</v>
      </c>
      <c r="B74" t="s">
        <v>262</v>
      </c>
      <c r="C74" s="3"/>
      <c r="D74" s="3"/>
      <c r="E74" s="3"/>
      <c r="F74" s="33">
        <v>68321</v>
      </c>
      <c r="G74" s="17">
        <f t="shared" si="5"/>
        <v>3.5433115786591212</v>
      </c>
      <c r="H74" s="87"/>
    </row>
    <row r="75" spans="1:12" x14ac:dyDescent="0.2">
      <c r="A75" s="67">
        <v>5</v>
      </c>
      <c r="B75" t="s">
        <v>379</v>
      </c>
      <c r="C75" s="126"/>
      <c r="D75" s="3"/>
      <c r="E75" s="3"/>
      <c r="F75" s="33">
        <v>67058</v>
      </c>
      <c r="G75" s="17">
        <f t="shared" si="5"/>
        <v>3.4778089875985909</v>
      </c>
      <c r="H75" s="87"/>
    </row>
    <row r="76" spans="1:12" x14ac:dyDescent="0.2">
      <c r="A76" s="67">
        <v>6</v>
      </c>
      <c r="B76" t="s">
        <v>263</v>
      </c>
      <c r="C76" s="126"/>
      <c r="D76" s="3"/>
      <c r="E76" s="3"/>
      <c r="F76" s="33">
        <v>55605</v>
      </c>
      <c r="G76" s="17">
        <f t="shared" si="5"/>
        <v>2.883825475788417</v>
      </c>
      <c r="H76" s="87"/>
    </row>
    <row r="77" spans="1:12" x14ac:dyDescent="0.2">
      <c r="A77" s="67">
        <v>21</v>
      </c>
      <c r="B77" t="s">
        <v>380</v>
      </c>
      <c r="C77" s="126"/>
      <c r="D77" s="3"/>
      <c r="E77" s="3"/>
      <c r="F77" s="33">
        <v>27113</v>
      </c>
      <c r="G77" s="17">
        <f t="shared" si="5"/>
        <v>1.4061534057198335</v>
      </c>
      <c r="H77" s="87"/>
    </row>
    <row r="78" spans="1:12" x14ac:dyDescent="0.2">
      <c r="A78" s="67">
        <v>18</v>
      </c>
      <c r="B78" t="s">
        <v>381</v>
      </c>
      <c r="C78" s="126"/>
      <c r="D78" s="3"/>
      <c r="E78" s="3"/>
      <c r="F78" s="33">
        <v>24741</v>
      </c>
      <c r="G78" s="17">
        <f t="shared" si="5"/>
        <v>1.2831350795158929</v>
      </c>
      <c r="H78" s="87"/>
    </row>
    <row r="79" spans="1:12" x14ac:dyDescent="0.2">
      <c r="A79" s="67">
        <v>22</v>
      </c>
      <c r="B79" t="s">
        <v>382</v>
      </c>
      <c r="C79" s="3"/>
      <c r="D79" s="3"/>
      <c r="E79" s="3"/>
      <c r="F79" s="33">
        <v>23445</v>
      </c>
      <c r="G79" s="17">
        <f t="shared" si="5"/>
        <v>1.2159210193302659</v>
      </c>
      <c r="H79" s="87"/>
    </row>
    <row r="80" spans="1:12" x14ac:dyDescent="0.2">
      <c r="A80" s="67">
        <v>14</v>
      </c>
      <c r="B80" t="s">
        <v>383</v>
      </c>
      <c r="C80" s="126"/>
      <c r="D80" s="3"/>
      <c r="E80" s="3"/>
      <c r="F80" s="33">
        <v>22952</v>
      </c>
      <c r="G80" s="17">
        <f t="shared" si="5"/>
        <v>1.190352707855332</v>
      </c>
      <c r="H80" s="87"/>
    </row>
    <row r="81" spans="1:8" x14ac:dyDescent="0.2">
      <c r="A81" s="67">
        <v>3</v>
      </c>
      <c r="B81" t="s">
        <v>384</v>
      </c>
      <c r="C81" s="3"/>
      <c r="D81" s="3"/>
      <c r="E81" s="3"/>
      <c r="F81" s="33">
        <v>21886</v>
      </c>
      <c r="G81" s="17">
        <f t="shared" si="5"/>
        <v>1.1350670688446234</v>
      </c>
      <c r="H81" s="87"/>
    </row>
    <row r="82" spans="1:8" x14ac:dyDescent="0.2">
      <c r="A82" s="67">
        <v>9</v>
      </c>
      <c r="B82" t="s">
        <v>385</v>
      </c>
      <c r="C82" s="126"/>
      <c r="D82" s="3"/>
      <c r="E82" s="3"/>
      <c r="F82" s="33">
        <v>18224</v>
      </c>
      <c r="G82" s="17">
        <f t="shared" si="5"/>
        <v>0.94514585865961898</v>
      </c>
      <c r="H82" s="87"/>
    </row>
    <row r="83" spans="1:8" x14ac:dyDescent="0.2">
      <c r="A83" s="67">
        <v>15</v>
      </c>
      <c r="B83" t="s">
        <v>386</v>
      </c>
      <c r="C83" s="3"/>
      <c r="D83" s="3"/>
      <c r="E83" s="3"/>
      <c r="F83" s="33">
        <v>16380</v>
      </c>
      <c r="G83" s="17">
        <f t="shared" si="5"/>
        <v>0.84951103845722997</v>
      </c>
      <c r="H83" s="87"/>
    </row>
    <row r="84" spans="1:8" x14ac:dyDescent="0.2">
      <c r="A84" s="67">
        <v>2</v>
      </c>
      <c r="B84" t="s">
        <v>387</v>
      </c>
      <c r="C84" s="3"/>
      <c r="D84" s="3"/>
      <c r="E84" s="3"/>
      <c r="F84" s="33">
        <v>13745</v>
      </c>
      <c r="G84" s="17">
        <f t="shared" si="5"/>
        <v>0.71285282195327382</v>
      </c>
      <c r="H84" s="87"/>
    </row>
    <row r="85" spans="1:8" x14ac:dyDescent="0.2">
      <c r="A85" s="67">
        <v>16</v>
      </c>
      <c r="B85" t="s">
        <v>388</v>
      </c>
      <c r="C85" s="126"/>
      <c r="D85" s="3"/>
      <c r="E85" s="3"/>
      <c r="F85" s="33">
        <v>12021</v>
      </c>
      <c r="G85" s="17">
        <f t="shared" si="5"/>
        <v>0.62344152584214663</v>
      </c>
      <c r="H85" s="87"/>
    </row>
    <row r="86" spans="1:8" x14ac:dyDescent="0.2">
      <c r="A86" s="67">
        <v>20</v>
      </c>
      <c r="B86" t="s">
        <v>389</v>
      </c>
      <c r="C86" s="126"/>
      <c r="D86" s="3"/>
      <c r="E86" s="3"/>
      <c r="F86" s="33">
        <v>11053</v>
      </c>
      <c r="G86" s="17">
        <f t="shared" si="5"/>
        <v>0.57323843150596832</v>
      </c>
      <c r="H86" s="87"/>
    </row>
    <row r="87" spans="1:8" x14ac:dyDescent="0.2">
      <c r="A87" s="67">
        <v>13</v>
      </c>
      <c r="B87" t="s">
        <v>390</v>
      </c>
      <c r="C87" s="3"/>
      <c r="D87" s="3"/>
      <c r="E87" s="3"/>
      <c r="F87" s="33">
        <v>10288</v>
      </c>
      <c r="G87" s="17">
        <f t="shared" si="5"/>
        <v>0.53356346542417465</v>
      </c>
      <c r="H87" s="87"/>
    </row>
    <row r="88" spans="1:8" x14ac:dyDescent="0.2">
      <c r="A88" s="67">
        <v>11</v>
      </c>
      <c r="B88" t="s">
        <v>264</v>
      </c>
      <c r="C88" s="126"/>
      <c r="D88" s="3"/>
      <c r="E88" s="3"/>
      <c r="F88" s="33">
        <v>4093</v>
      </c>
      <c r="G88" s="17">
        <f t="shared" si="5"/>
        <v>0.21227403421278643</v>
      </c>
      <c r="H88" s="87"/>
    </row>
    <row r="89" spans="1:8" x14ac:dyDescent="0.2">
      <c r="A89" s="67">
        <v>7</v>
      </c>
      <c r="B89" t="s">
        <v>391</v>
      </c>
      <c r="C89" s="126"/>
      <c r="D89" s="3"/>
      <c r="E89" s="3"/>
      <c r="F89" s="33">
        <v>3237</v>
      </c>
      <c r="G89" s="17">
        <f t="shared" si="5"/>
        <v>0.16787956236178592</v>
      </c>
      <c r="H89" s="87"/>
    </row>
    <row r="90" spans="1:8" x14ac:dyDescent="0.2">
      <c r="A90" s="67">
        <v>25</v>
      </c>
      <c r="B90" t="s">
        <v>392</v>
      </c>
      <c r="C90" s="3"/>
      <c r="D90" s="3"/>
      <c r="E90" s="3"/>
      <c r="F90" s="33">
        <v>1659</v>
      </c>
      <c r="G90" s="17">
        <f t="shared" si="5"/>
        <v>8.6040220561693803E-2</v>
      </c>
      <c r="H90" s="87"/>
    </row>
    <row r="91" spans="1:8" x14ac:dyDescent="0.2">
      <c r="A91" s="67">
        <v>1</v>
      </c>
      <c r="B91" t="s">
        <v>265</v>
      </c>
      <c r="C91" s="126"/>
      <c r="D91" s="3"/>
      <c r="E91" s="3"/>
      <c r="F91" s="33">
        <v>706</v>
      </c>
      <c r="G91" s="17">
        <f t="shared" si="5"/>
        <v>3.6615066736923337E-2</v>
      </c>
      <c r="H91" s="87"/>
    </row>
    <row r="92" spans="1:8" x14ac:dyDescent="0.2">
      <c r="A92" s="67">
        <v>24</v>
      </c>
      <c r="B92" t="s">
        <v>393</v>
      </c>
      <c r="C92" s="126"/>
      <c r="D92" s="3"/>
      <c r="E92" s="3"/>
      <c r="F92" s="33">
        <v>687</v>
      </c>
      <c r="G92" s="17">
        <f t="shared" si="5"/>
        <v>3.5629675422473563E-2</v>
      </c>
      <c r="H92" s="87"/>
    </row>
    <row r="93" spans="1:8" x14ac:dyDescent="0.2">
      <c r="A93" s="64">
        <v>8</v>
      </c>
      <c r="B93" t="s">
        <v>266</v>
      </c>
      <c r="C93" s="127"/>
      <c r="D93" s="3"/>
      <c r="E93" s="3"/>
      <c r="F93" s="33">
        <v>229</v>
      </c>
      <c r="G93" s="17">
        <f t="shared" si="5"/>
        <v>1.1876558474157854E-2</v>
      </c>
      <c r="H93" s="87"/>
    </row>
    <row r="94" spans="1:8" x14ac:dyDescent="0.2">
      <c r="A94" s="67"/>
      <c r="B94" t="s">
        <v>298</v>
      </c>
      <c r="C94" s="3"/>
      <c r="D94" s="3"/>
      <c r="E94" s="3"/>
      <c r="F94" s="33">
        <v>6</v>
      </c>
      <c r="G94" s="17">
        <f t="shared" si="5"/>
        <v>3.1117620456308785E-4</v>
      </c>
      <c r="H94" s="87"/>
    </row>
    <row r="95" spans="1:8" x14ac:dyDescent="0.2">
      <c r="A95" s="65"/>
      <c r="B95" s="403" t="s">
        <v>2</v>
      </c>
      <c r="C95" s="403"/>
      <c r="D95" s="403"/>
      <c r="E95" s="403"/>
      <c r="F95" s="20">
        <v>1928168</v>
      </c>
      <c r="G95" s="88">
        <f t="shared" si="5"/>
        <v>100</v>
      </c>
      <c r="H95" s="89"/>
    </row>
    <row r="96" spans="1:8" x14ac:dyDescent="0.2">
      <c r="B96" s="72"/>
      <c r="C96" s="3"/>
      <c r="D96" s="3"/>
      <c r="E96" s="3"/>
      <c r="F96" s="12"/>
      <c r="G96" s="17"/>
    </row>
    <row r="97" spans="1:11" x14ac:dyDescent="0.2">
      <c r="A97" s="62"/>
      <c r="B97" s="3"/>
      <c r="C97" s="3"/>
      <c r="D97" s="3"/>
      <c r="E97" s="3"/>
      <c r="F97" s="12"/>
      <c r="G97" s="17"/>
    </row>
    <row r="98" spans="1:11" x14ac:dyDescent="0.2">
      <c r="A98" s="63" t="s">
        <v>267</v>
      </c>
      <c r="B98" s="2"/>
      <c r="C98" s="2"/>
      <c r="D98" s="2"/>
      <c r="E98" s="2"/>
      <c r="F98" s="25"/>
      <c r="G98" s="85"/>
      <c r="H98" s="86"/>
    </row>
    <row r="99" spans="1:11" x14ac:dyDescent="0.2">
      <c r="C99" s="3"/>
      <c r="D99" s="3"/>
      <c r="E99" s="3"/>
      <c r="F99" s="14"/>
      <c r="G99" s="17"/>
      <c r="H99" s="87"/>
    </row>
    <row r="100" spans="1:11" x14ac:dyDescent="0.2">
      <c r="A100" s="66" t="s">
        <v>56</v>
      </c>
      <c r="B100" s="8" t="s">
        <v>0</v>
      </c>
      <c r="C100" s="8"/>
      <c r="D100" s="8"/>
      <c r="E100" s="8"/>
      <c r="F100" s="15" t="s">
        <v>54</v>
      </c>
      <c r="G100" s="84" t="s">
        <v>1</v>
      </c>
      <c r="H100" s="87"/>
      <c r="K100" s="175"/>
    </row>
    <row r="101" spans="1:11" x14ac:dyDescent="0.2">
      <c r="A101" s="64">
        <v>5</v>
      </c>
      <c r="B101" s="3" t="s">
        <v>394</v>
      </c>
      <c r="C101" s="3"/>
      <c r="D101" s="3"/>
      <c r="E101" s="3"/>
      <c r="F101" s="33">
        <v>145734</v>
      </c>
      <c r="G101" s="17">
        <f>F101/F$110*100</f>
        <v>29.73495745852972</v>
      </c>
      <c r="H101" s="87"/>
      <c r="K101" s="175"/>
    </row>
    <row r="102" spans="1:11" x14ac:dyDescent="0.2">
      <c r="A102" s="64">
        <v>9</v>
      </c>
      <c r="B102" s="3" t="s">
        <v>396</v>
      </c>
      <c r="E102" s="3"/>
      <c r="F102" s="33">
        <v>113846</v>
      </c>
      <c r="G102" s="17">
        <f t="shared" ref="G102:G110" si="6">F102/F$110*100</f>
        <v>23.228662953214585</v>
      </c>
      <c r="H102" s="87"/>
      <c r="K102" s="175"/>
    </row>
    <row r="103" spans="1:11" x14ac:dyDescent="0.2">
      <c r="A103" s="64">
        <v>8</v>
      </c>
      <c r="B103" s="3" t="s">
        <v>395</v>
      </c>
      <c r="C103" s="3"/>
      <c r="D103" s="3"/>
      <c r="E103" s="3"/>
      <c r="F103" s="33">
        <v>111194</v>
      </c>
      <c r="G103" s="17">
        <f t="shared" si="6"/>
        <v>22.687559935524678</v>
      </c>
      <c r="H103" s="87"/>
      <c r="K103" s="175"/>
    </row>
    <row r="104" spans="1:11" x14ac:dyDescent="0.2">
      <c r="A104" s="64">
        <v>7</v>
      </c>
      <c r="B104" s="3" t="s">
        <v>397</v>
      </c>
      <c r="C104" s="3"/>
      <c r="D104" s="3"/>
      <c r="E104" s="3"/>
      <c r="F104" s="33">
        <v>35477</v>
      </c>
      <c r="G104" s="17">
        <f t="shared" si="6"/>
        <v>7.2385790944889923</v>
      </c>
      <c r="H104" s="87"/>
      <c r="K104" s="175"/>
    </row>
    <row r="105" spans="1:11" x14ac:dyDescent="0.2">
      <c r="A105" s="64">
        <v>3</v>
      </c>
      <c r="B105" s="3" t="s">
        <v>398</v>
      </c>
      <c r="C105" s="3"/>
      <c r="D105" s="3"/>
      <c r="E105" s="3"/>
      <c r="F105" s="33">
        <v>29169</v>
      </c>
      <c r="G105" s="17">
        <f t="shared" si="6"/>
        <v>5.9515210871028952</v>
      </c>
      <c r="H105" s="87"/>
      <c r="K105" s="175"/>
    </row>
    <row r="106" spans="1:11" x14ac:dyDescent="0.2">
      <c r="A106" s="64">
        <v>1</v>
      </c>
      <c r="B106" s="3" t="s">
        <v>268</v>
      </c>
      <c r="C106" s="3"/>
      <c r="D106" s="3"/>
      <c r="E106" s="3"/>
      <c r="F106" s="33">
        <v>20305</v>
      </c>
      <c r="G106" s="17">
        <f t="shared" si="6"/>
        <v>4.1429475015812773</v>
      </c>
      <c r="H106" s="87"/>
      <c r="K106" s="175"/>
    </row>
    <row r="107" spans="1:11" x14ac:dyDescent="0.2">
      <c r="A107" s="64">
        <v>2</v>
      </c>
      <c r="B107" s="80" t="s">
        <v>301</v>
      </c>
      <c r="C107" s="3"/>
      <c r="D107" s="3"/>
      <c r="E107" s="3"/>
      <c r="F107" s="33">
        <v>15479</v>
      </c>
      <c r="G107" s="17">
        <f t="shared" si="6"/>
        <v>3.1582705923160108</v>
      </c>
      <c r="H107" s="87"/>
      <c r="K107" s="175"/>
    </row>
    <row r="108" spans="1:11" x14ac:dyDescent="0.2">
      <c r="A108" s="64">
        <v>6</v>
      </c>
      <c r="B108" s="3" t="s">
        <v>399</v>
      </c>
      <c r="E108" s="3"/>
      <c r="F108" s="33">
        <v>13113</v>
      </c>
      <c r="G108" s="17">
        <f t="shared" si="6"/>
        <v>2.6755218216318788</v>
      </c>
      <c r="H108" s="87"/>
      <c r="K108" s="175"/>
    </row>
    <row r="109" spans="1:11" x14ac:dyDescent="0.2">
      <c r="A109" s="64">
        <v>4</v>
      </c>
      <c r="B109" s="3" t="s">
        <v>400</v>
      </c>
      <c r="C109" s="3"/>
      <c r="D109" s="3"/>
      <c r="E109" s="3"/>
      <c r="F109" s="33">
        <v>5793</v>
      </c>
      <c r="G109" s="17">
        <f t="shared" si="6"/>
        <v>1.1819795556099653</v>
      </c>
      <c r="H109" s="87"/>
      <c r="K109" s="175"/>
    </row>
    <row r="110" spans="1:11" x14ac:dyDescent="0.2">
      <c r="A110" s="65"/>
      <c r="B110" s="405" t="s">
        <v>105</v>
      </c>
      <c r="C110" s="405"/>
      <c r="D110" s="405"/>
      <c r="E110" s="181"/>
      <c r="F110" s="26">
        <v>490110</v>
      </c>
      <c r="G110" s="88">
        <f t="shared" si="6"/>
        <v>100</v>
      </c>
      <c r="H110" s="89"/>
    </row>
    <row r="111" spans="1:11" x14ac:dyDescent="0.2">
      <c r="C111" s="9"/>
      <c r="D111" s="9"/>
      <c r="E111" s="9"/>
      <c r="F111" s="14"/>
      <c r="G111" s="17"/>
    </row>
    <row r="112" spans="1:11" x14ac:dyDescent="0.2">
      <c r="A112" s="62"/>
      <c r="B112" s="3"/>
      <c r="C112" s="3"/>
      <c r="D112" s="3"/>
      <c r="E112" s="3"/>
      <c r="F112" s="12"/>
      <c r="G112" s="17"/>
    </row>
    <row r="113" spans="1:8" x14ac:dyDescent="0.2">
      <c r="A113" s="63" t="s">
        <v>269</v>
      </c>
      <c r="B113" s="2"/>
      <c r="C113" s="2"/>
      <c r="D113" s="2"/>
      <c r="E113" s="2"/>
      <c r="F113" s="10"/>
      <c r="G113" s="85"/>
      <c r="H113" s="86"/>
    </row>
    <row r="114" spans="1:8" x14ac:dyDescent="0.2">
      <c r="A114" s="64"/>
      <c r="B114" s="8" t="s">
        <v>55</v>
      </c>
      <c r="C114" s="8"/>
      <c r="D114" s="8"/>
      <c r="E114" s="8"/>
      <c r="F114" s="15" t="s">
        <v>54</v>
      </c>
      <c r="G114" s="84" t="s">
        <v>1</v>
      </c>
      <c r="H114" s="87"/>
    </row>
    <row r="115" spans="1:8" x14ac:dyDescent="0.2">
      <c r="A115" s="64"/>
      <c r="B115" s="292" t="s">
        <v>69</v>
      </c>
      <c r="C115" s="3"/>
      <c r="D115" s="3"/>
      <c r="F115" s="33">
        <v>478056</v>
      </c>
      <c r="G115" s="17">
        <f>F115/F$136*100</f>
        <v>24.79327527476859</v>
      </c>
      <c r="H115" s="87"/>
    </row>
    <row r="116" spans="1:8" x14ac:dyDescent="0.2">
      <c r="A116" s="64"/>
      <c r="B116" s="292" t="s">
        <v>326</v>
      </c>
      <c r="C116" s="3"/>
      <c r="D116" s="3"/>
      <c r="F116" s="33">
        <v>381490</v>
      </c>
      <c r="G116" s="17">
        <f t="shared" ref="G116:G135" si="7">F116/F$136*100</f>
        <v>19.785101713128732</v>
      </c>
      <c r="H116" s="87"/>
    </row>
    <row r="117" spans="1:8" x14ac:dyDescent="0.2">
      <c r="A117" s="64"/>
      <c r="B117" s="292" t="s">
        <v>327</v>
      </c>
      <c r="D117" s="3"/>
      <c r="F117" s="33">
        <v>139882</v>
      </c>
      <c r="G117" s="17">
        <f t="shared" si="7"/>
        <v>7.254658307782309</v>
      </c>
      <c r="H117" s="87"/>
    </row>
    <row r="118" spans="1:8" x14ac:dyDescent="0.2">
      <c r="A118" s="64"/>
      <c r="B118" s="292" t="s">
        <v>52</v>
      </c>
      <c r="C118" s="3"/>
      <c r="D118" s="3"/>
      <c r="F118" s="33">
        <v>136944</v>
      </c>
      <c r="G118" s="17">
        <f t="shared" si="7"/>
        <v>7.102285692947917</v>
      </c>
      <c r="H118" s="87"/>
    </row>
    <row r="119" spans="1:8" x14ac:dyDescent="0.2">
      <c r="A119" s="64"/>
      <c r="B119" s="292" t="s">
        <v>328</v>
      </c>
      <c r="C119" s="3"/>
      <c r="D119" s="3"/>
      <c r="F119" s="33">
        <v>121090</v>
      </c>
      <c r="G119" s="17">
        <f t="shared" si="7"/>
        <v>6.2800544350907179</v>
      </c>
      <c r="H119" s="87"/>
    </row>
    <row r="120" spans="1:8" x14ac:dyDescent="0.2">
      <c r="A120" s="64"/>
      <c r="B120" s="292" t="s">
        <v>329</v>
      </c>
      <c r="D120" s="3"/>
      <c r="F120" s="33">
        <v>118411</v>
      </c>
      <c r="G120" s="17">
        <f t="shared" si="7"/>
        <v>6.1411142597532997</v>
      </c>
      <c r="H120" s="87"/>
    </row>
    <row r="121" spans="1:8" x14ac:dyDescent="0.2">
      <c r="A121" s="64"/>
      <c r="B121" s="292" t="s">
        <v>330</v>
      </c>
      <c r="C121" s="3"/>
      <c r="D121" s="3"/>
      <c r="F121" s="33">
        <v>117510</v>
      </c>
      <c r="G121" s="17">
        <f t="shared" si="7"/>
        <v>6.0943859663680762</v>
      </c>
      <c r="H121" s="87"/>
    </row>
    <row r="122" spans="1:8" x14ac:dyDescent="0.2">
      <c r="A122" s="64"/>
      <c r="B122" s="292" t="s">
        <v>331</v>
      </c>
      <c r="C122" s="3"/>
      <c r="D122" s="3"/>
      <c r="F122" s="33">
        <v>98649</v>
      </c>
      <c r="G122" s="17">
        <f t="shared" si="7"/>
        <v>5.1162035673240087</v>
      </c>
      <c r="H122" s="87"/>
    </row>
    <row r="123" spans="1:8" x14ac:dyDescent="0.2">
      <c r="A123" s="64"/>
      <c r="B123" s="292" t="s">
        <v>332</v>
      </c>
      <c r="C123" s="3"/>
      <c r="D123" s="3"/>
      <c r="F123" s="33">
        <v>71603</v>
      </c>
      <c r="G123" s="17">
        <f t="shared" si="7"/>
        <v>3.7135249625551299</v>
      </c>
      <c r="H123" s="87"/>
    </row>
    <row r="124" spans="1:8" x14ac:dyDescent="0.2">
      <c r="A124" s="64"/>
      <c r="B124" s="292" t="s">
        <v>333</v>
      </c>
      <c r="C124" s="3"/>
      <c r="D124" s="3"/>
      <c r="F124" s="33">
        <v>56278</v>
      </c>
      <c r="G124" s="17">
        <f t="shared" si="7"/>
        <v>2.9187290734002431</v>
      </c>
      <c r="H124" s="87"/>
    </row>
    <row r="125" spans="1:8" x14ac:dyDescent="0.2">
      <c r="A125" s="64"/>
      <c r="B125" s="292" t="s">
        <v>77</v>
      </c>
      <c r="C125" s="3"/>
      <c r="D125" s="3"/>
      <c r="F125" s="33">
        <v>56182</v>
      </c>
      <c r="G125" s="17">
        <f t="shared" si="7"/>
        <v>2.9137502541272338</v>
      </c>
      <c r="H125" s="87"/>
    </row>
    <row r="126" spans="1:8" x14ac:dyDescent="0.2">
      <c r="A126" s="64"/>
      <c r="B126" s="292" t="s">
        <v>78</v>
      </c>
      <c r="C126" s="3"/>
      <c r="D126" s="3"/>
      <c r="F126" s="33">
        <v>41497</v>
      </c>
      <c r="G126" s="17">
        <f t="shared" si="7"/>
        <v>2.1521464934590764</v>
      </c>
      <c r="H126" s="87"/>
    </row>
    <row r="127" spans="1:8" x14ac:dyDescent="0.2">
      <c r="A127" s="64"/>
      <c r="B127" s="292" t="s">
        <v>334</v>
      </c>
      <c r="C127" s="3"/>
      <c r="D127" s="3"/>
      <c r="F127" s="33">
        <v>29034</v>
      </c>
      <c r="G127" s="17">
        <f t="shared" si="7"/>
        <v>1.5057816538807822</v>
      </c>
      <c r="H127" s="87"/>
    </row>
    <row r="128" spans="1:8" x14ac:dyDescent="0.2">
      <c r="A128" s="64"/>
      <c r="B128" s="292" t="s">
        <v>67</v>
      </c>
      <c r="C128" s="3"/>
      <c r="D128" s="3"/>
      <c r="F128" s="33">
        <v>25317</v>
      </c>
      <c r="G128" s="17">
        <f t="shared" si="7"/>
        <v>1.3130079951539493</v>
      </c>
      <c r="H128" s="87"/>
    </row>
    <row r="129" spans="1:8" x14ac:dyDescent="0.2">
      <c r="A129" s="64"/>
      <c r="B129" s="292" t="s">
        <v>66</v>
      </c>
      <c r="C129" s="3"/>
      <c r="D129" s="3"/>
      <c r="F129" s="33">
        <v>15523</v>
      </c>
      <c r="G129" s="17">
        <f t="shared" si="7"/>
        <v>0.8050647039054688</v>
      </c>
      <c r="H129" s="87"/>
    </row>
    <row r="130" spans="1:8" x14ac:dyDescent="0.2">
      <c r="A130" s="64"/>
      <c r="B130" s="292" t="s">
        <v>335</v>
      </c>
      <c r="C130" s="3"/>
      <c r="D130" s="3"/>
      <c r="F130" s="33">
        <v>12275</v>
      </c>
      <c r="G130" s="17">
        <f t="shared" si="7"/>
        <v>0.63661465183531729</v>
      </c>
      <c r="H130" s="87"/>
    </row>
    <row r="131" spans="1:8" x14ac:dyDescent="0.2">
      <c r="A131" s="64"/>
      <c r="B131" s="292" t="s">
        <v>70</v>
      </c>
      <c r="C131" s="3"/>
      <c r="D131" s="3"/>
      <c r="F131" s="33">
        <v>11182</v>
      </c>
      <c r="G131" s="17">
        <f t="shared" si="7"/>
        <v>0.5799287199040748</v>
      </c>
      <c r="H131" s="87"/>
    </row>
    <row r="132" spans="1:8" x14ac:dyDescent="0.2">
      <c r="A132" s="64"/>
      <c r="B132" s="292" t="s">
        <v>191</v>
      </c>
      <c r="C132" s="3"/>
      <c r="D132" s="3"/>
      <c r="F132" s="33">
        <v>7804</v>
      </c>
      <c r="G132" s="17">
        <f t="shared" si="7"/>
        <v>0.40473651673505628</v>
      </c>
      <c r="H132" s="87"/>
    </row>
    <row r="133" spans="1:8" x14ac:dyDescent="0.2">
      <c r="A133" s="64"/>
      <c r="B133" s="292" t="s">
        <v>68</v>
      </c>
      <c r="C133" s="3"/>
      <c r="D133" s="3"/>
      <c r="F133" s="33">
        <v>7515</v>
      </c>
      <c r="G133" s="17">
        <f t="shared" si="7"/>
        <v>0.38974819621526757</v>
      </c>
      <c r="H133" s="87"/>
    </row>
    <row r="134" spans="1:8" x14ac:dyDescent="0.2">
      <c r="A134" s="64"/>
      <c r="B134" s="292" t="s">
        <v>65</v>
      </c>
      <c r="C134" s="3"/>
      <c r="D134" s="3"/>
      <c r="F134" s="33">
        <v>1919</v>
      </c>
      <c r="G134" s="17">
        <f t="shared" si="7"/>
        <v>9.9524522759427594E-2</v>
      </c>
      <c r="H134" s="87"/>
    </row>
    <row r="135" spans="1:8" x14ac:dyDescent="0.2">
      <c r="A135" s="64"/>
      <c r="B135" s="292" t="s">
        <v>106</v>
      </c>
      <c r="C135" s="27"/>
      <c r="D135" s="18"/>
      <c r="F135" s="33">
        <v>7</v>
      </c>
      <c r="G135" s="17">
        <f t="shared" si="7"/>
        <v>3.6303890532360248E-4</v>
      </c>
      <c r="H135" s="87"/>
    </row>
    <row r="136" spans="1:8" x14ac:dyDescent="0.2">
      <c r="A136" s="65"/>
      <c r="B136" s="403" t="s">
        <v>2</v>
      </c>
      <c r="C136" s="403"/>
      <c r="D136" s="403"/>
      <c r="E136" s="403"/>
      <c r="F136" s="20">
        <v>1928168</v>
      </c>
      <c r="G136" s="90">
        <v>100</v>
      </c>
      <c r="H136" s="89"/>
    </row>
    <row r="137" spans="1:8" x14ac:dyDescent="0.2">
      <c r="A137" s="62"/>
      <c r="B137" s="9"/>
      <c r="C137" s="9"/>
      <c r="D137" s="9"/>
      <c r="E137" s="9"/>
      <c r="F137" s="14"/>
      <c r="G137" s="61"/>
    </row>
    <row r="138" spans="1:8" x14ac:dyDescent="0.2">
      <c r="A138" s="62"/>
      <c r="B138" s="9"/>
      <c r="C138" s="9"/>
      <c r="D138" s="9"/>
      <c r="E138" s="9"/>
      <c r="F138" s="14"/>
      <c r="G138" s="61"/>
    </row>
    <row r="139" spans="1:8" x14ac:dyDescent="0.2">
      <c r="A139" s="91" t="s">
        <v>270</v>
      </c>
      <c r="B139" s="2"/>
      <c r="C139" s="2"/>
      <c r="D139" s="2"/>
      <c r="E139" s="2"/>
      <c r="F139" s="25"/>
      <c r="G139" s="93"/>
      <c r="H139" s="86"/>
    </row>
    <row r="140" spans="1:8" x14ac:dyDescent="0.2">
      <c r="A140" s="64"/>
      <c r="B140" s="3"/>
      <c r="C140" s="3"/>
      <c r="D140" s="3"/>
      <c r="E140" s="3"/>
      <c r="F140" s="14"/>
      <c r="G140" s="61"/>
      <c r="H140" s="87"/>
    </row>
    <row r="141" spans="1:8" x14ac:dyDescent="0.2">
      <c r="A141" s="64"/>
      <c r="B141" s="79" t="s">
        <v>212</v>
      </c>
      <c r="C141" s="3"/>
      <c r="D141" s="3"/>
      <c r="E141" s="3"/>
      <c r="F141" s="15" t="s">
        <v>54</v>
      </c>
      <c r="G141" s="73" t="s">
        <v>53</v>
      </c>
      <c r="H141" s="87"/>
    </row>
    <row r="142" spans="1:8" x14ac:dyDescent="0.2">
      <c r="A142" s="64"/>
      <c r="B142" s="77" t="s">
        <v>213</v>
      </c>
      <c r="C142" s="3"/>
      <c r="D142" s="3"/>
      <c r="E142" s="3"/>
      <c r="F142" s="75">
        <v>1764136</v>
      </c>
      <c r="G142" s="95">
        <f>F142/F$145*100</f>
        <v>91.49285746885127</v>
      </c>
      <c r="H142" s="87"/>
    </row>
    <row r="143" spans="1:8" x14ac:dyDescent="0.2">
      <c r="A143" s="64"/>
      <c r="B143" s="77" t="s">
        <v>214</v>
      </c>
      <c r="C143" s="3"/>
      <c r="D143" s="3"/>
      <c r="E143" s="3"/>
      <c r="F143" s="75">
        <v>55483</v>
      </c>
      <c r="G143" s="95">
        <f t="shared" ref="G143:G144" si="8">F143/F$145*100</f>
        <v>2.8774982262956339</v>
      </c>
      <c r="H143" s="87"/>
    </row>
    <row r="144" spans="1:8" x14ac:dyDescent="0.2">
      <c r="A144" s="64"/>
      <c r="B144" s="77" t="s">
        <v>106</v>
      </c>
      <c r="C144" s="3"/>
      <c r="D144" s="3"/>
      <c r="E144" s="3"/>
      <c r="F144" s="75">
        <v>108549</v>
      </c>
      <c r="G144" s="95">
        <f t="shared" si="8"/>
        <v>5.6296443048531044</v>
      </c>
      <c r="H144" s="87"/>
    </row>
    <row r="145" spans="1:8" x14ac:dyDescent="0.2">
      <c r="A145" s="65"/>
      <c r="B145" s="403" t="s">
        <v>2</v>
      </c>
      <c r="C145" s="403"/>
      <c r="D145" s="403"/>
      <c r="E145" s="403"/>
      <c r="F145" s="20">
        <v>1928168</v>
      </c>
      <c r="G145" s="98">
        <v>100</v>
      </c>
      <c r="H145" s="89"/>
    </row>
    <row r="146" spans="1:8" x14ac:dyDescent="0.2">
      <c r="A146" s="62"/>
      <c r="B146" s="9"/>
      <c r="C146" s="9"/>
      <c r="D146" s="9"/>
      <c r="E146" s="9"/>
      <c r="F146" s="14"/>
      <c r="G146" s="61"/>
    </row>
    <row r="147" spans="1:8" x14ac:dyDescent="0.2">
      <c r="A147" s="62"/>
      <c r="B147" s="3"/>
      <c r="C147" s="3"/>
      <c r="D147" s="3"/>
      <c r="E147" s="3"/>
      <c r="F147" s="12"/>
      <c r="G147" s="17"/>
    </row>
    <row r="148" spans="1:8" x14ac:dyDescent="0.2">
      <c r="A148" s="63" t="s">
        <v>271</v>
      </c>
      <c r="B148" s="2"/>
      <c r="C148" s="2"/>
      <c r="D148" s="2"/>
      <c r="E148" s="2"/>
      <c r="F148" s="10"/>
      <c r="G148" s="85"/>
      <c r="H148" s="86"/>
    </row>
    <row r="149" spans="1:8" x14ac:dyDescent="0.2">
      <c r="A149" s="66" t="s">
        <v>56</v>
      </c>
      <c r="B149" s="8" t="s">
        <v>0</v>
      </c>
      <c r="C149" s="8"/>
      <c r="D149" s="8"/>
      <c r="E149" s="8"/>
      <c r="F149" s="15" t="s">
        <v>54</v>
      </c>
      <c r="G149" s="84" t="s">
        <v>1</v>
      </c>
      <c r="H149" s="87"/>
    </row>
    <row r="150" spans="1:8" x14ac:dyDescent="0.2">
      <c r="A150" s="64">
        <v>1</v>
      </c>
      <c r="B150" s="3" t="s">
        <v>235</v>
      </c>
      <c r="C150" s="3"/>
      <c r="D150" s="3"/>
      <c r="E150" s="3"/>
      <c r="F150" s="33">
        <v>1221918</v>
      </c>
      <c r="G150" s="95">
        <f>F150/F$160*100</f>
        <v>63.371967587886537</v>
      </c>
      <c r="H150" s="87"/>
    </row>
    <row r="151" spans="1:8" x14ac:dyDescent="0.2">
      <c r="A151" s="64">
        <v>2</v>
      </c>
      <c r="B151" s="3" t="s">
        <v>236</v>
      </c>
      <c r="C151" s="3"/>
      <c r="D151" s="3"/>
      <c r="E151" s="3"/>
      <c r="F151" s="33">
        <v>272799</v>
      </c>
      <c r="G151" s="95">
        <f t="shared" ref="G151:G159" si="9">F151/F$160*100</f>
        <v>14.148092904767633</v>
      </c>
      <c r="H151" s="87"/>
    </row>
    <row r="152" spans="1:8" x14ac:dyDescent="0.2">
      <c r="A152" s="64">
        <v>9</v>
      </c>
      <c r="B152" s="3" t="s">
        <v>242</v>
      </c>
      <c r="C152" s="3"/>
      <c r="D152" s="3"/>
      <c r="E152" s="3"/>
      <c r="F152" s="33">
        <v>116432</v>
      </c>
      <c r="G152" s="95">
        <f t="shared" si="9"/>
        <v>6.0384779749482416</v>
      </c>
      <c r="H152" s="87"/>
    </row>
    <row r="153" spans="1:8" x14ac:dyDescent="0.2">
      <c r="A153" s="64">
        <v>5</v>
      </c>
      <c r="B153" s="3" t="s">
        <v>238</v>
      </c>
      <c r="C153" s="3"/>
      <c r="D153" s="3"/>
      <c r="E153" s="3"/>
      <c r="F153" s="33">
        <v>112787</v>
      </c>
      <c r="G153" s="95">
        <f t="shared" si="9"/>
        <v>5.8494384306761651</v>
      </c>
      <c r="H153" s="87"/>
    </row>
    <row r="154" spans="1:8" x14ac:dyDescent="0.2">
      <c r="A154" s="64">
        <v>6</v>
      </c>
      <c r="B154" s="3" t="s">
        <v>357</v>
      </c>
      <c r="E154" s="3"/>
      <c r="F154" s="33">
        <v>107492</v>
      </c>
      <c r="G154" s="95">
        <f t="shared" si="9"/>
        <v>5.5748254301492404</v>
      </c>
      <c r="H154" s="87"/>
    </row>
    <row r="155" spans="1:8" x14ac:dyDescent="0.2">
      <c r="A155" s="64">
        <v>8</v>
      </c>
      <c r="B155" s="3" t="s">
        <v>241</v>
      </c>
      <c r="E155" s="3"/>
      <c r="F155" s="33">
        <v>47416</v>
      </c>
      <c r="G155" s="95">
        <f t="shared" si="9"/>
        <v>2.4591218192605622</v>
      </c>
      <c r="H155" s="87"/>
    </row>
    <row r="156" spans="1:8" x14ac:dyDescent="0.2">
      <c r="A156" s="64">
        <v>3</v>
      </c>
      <c r="B156" s="3" t="s">
        <v>237</v>
      </c>
      <c r="C156" s="3"/>
      <c r="D156" s="3"/>
      <c r="E156" s="3"/>
      <c r="F156" s="33">
        <v>41439</v>
      </c>
      <c r="G156" s="95">
        <f t="shared" si="9"/>
        <v>2.1491384568149665</v>
      </c>
      <c r="H156" s="87"/>
    </row>
    <row r="157" spans="1:8" x14ac:dyDescent="0.2">
      <c r="A157" s="64">
        <v>4</v>
      </c>
      <c r="B157" s="3" t="s">
        <v>239</v>
      </c>
      <c r="C157" s="3"/>
      <c r="D157" s="3"/>
      <c r="E157" s="3"/>
      <c r="F157" s="33">
        <v>4397</v>
      </c>
      <c r="G157" s="95">
        <f t="shared" si="9"/>
        <v>0.22804029524398287</v>
      </c>
      <c r="H157" s="87"/>
    </row>
    <row r="158" spans="1:8" x14ac:dyDescent="0.2">
      <c r="A158" s="64">
        <v>7</v>
      </c>
      <c r="B158" s="3" t="s">
        <v>240</v>
      </c>
      <c r="C158" s="3"/>
      <c r="D158" s="3"/>
      <c r="E158" s="3"/>
      <c r="F158" s="33">
        <v>2982</v>
      </c>
      <c r="G158" s="95">
        <f t="shared" si="9"/>
        <v>0.15465457366785465</v>
      </c>
      <c r="H158" s="87"/>
    </row>
    <row r="159" spans="1:8" x14ac:dyDescent="0.2">
      <c r="A159" s="64">
        <v>0</v>
      </c>
      <c r="B159" s="3" t="s">
        <v>358</v>
      </c>
      <c r="C159" s="3"/>
      <c r="D159" s="3"/>
      <c r="E159" s="3"/>
      <c r="F159" s="33">
        <v>506</v>
      </c>
      <c r="G159" s="95">
        <f t="shared" si="9"/>
        <v>2.6242526584820413E-2</v>
      </c>
      <c r="H159" s="87"/>
    </row>
    <row r="160" spans="1:8" x14ac:dyDescent="0.2">
      <c r="A160" s="65"/>
      <c r="B160" s="403" t="s">
        <v>2</v>
      </c>
      <c r="C160" s="403"/>
      <c r="D160" s="403"/>
      <c r="E160" s="403"/>
      <c r="F160" s="20">
        <v>1928168</v>
      </c>
      <c r="G160" s="90">
        <v>100</v>
      </c>
      <c r="H160" s="89"/>
    </row>
    <row r="161" spans="1:8" x14ac:dyDescent="0.2">
      <c r="A161" s="62"/>
      <c r="B161" s="9"/>
      <c r="C161" s="9"/>
      <c r="D161" s="9"/>
      <c r="E161" s="9"/>
      <c r="F161" s="14"/>
      <c r="G161" s="61"/>
    </row>
    <row r="162" spans="1:8" x14ac:dyDescent="0.2">
      <c r="A162" s="62"/>
      <c r="B162" s="9"/>
      <c r="C162" s="9"/>
      <c r="D162" s="9"/>
      <c r="E162" s="9"/>
      <c r="F162" s="14"/>
      <c r="G162" s="61"/>
    </row>
    <row r="163" spans="1:8" x14ac:dyDescent="0.2">
      <c r="A163" s="99" t="s">
        <v>272</v>
      </c>
      <c r="B163" s="2"/>
      <c r="C163" s="2"/>
      <c r="D163" s="2"/>
      <c r="E163" s="2"/>
      <c r="F163" s="25"/>
      <c r="G163" s="93"/>
      <c r="H163" s="86"/>
    </row>
    <row r="164" spans="1:8" x14ac:dyDescent="0.2">
      <c r="A164" s="64"/>
      <c r="B164" s="3"/>
      <c r="C164" s="3"/>
      <c r="D164" s="3"/>
      <c r="E164" s="3"/>
      <c r="F164" s="14"/>
      <c r="G164" s="61"/>
      <c r="H164" s="87"/>
    </row>
    <row r="165" spans="1:8" x14ac:dyDescent="0.2">
      <c r="A165" s="66" t="s">
        <v>56</v>
      </c>
      <c r="B165" s="79" t="s">
        <v>215</v>
      </c>
      <c r="C165" s="3"/>
      <c r="D165" s="3"/>
      <c r="E165" s="3"/>
      <c r="F165" s="15" t="s">
        <v>54</v>
      </c>
      <c r="G165" s="73" t="s">
        <v>53</v>
      </c>
      <c r="H165" s="87"/>
    </row>
    <row r="166" spans="1:8" x14ac:dyDescent="0.2">
      <c r="A166" s="64">
        <v>1</v>
      </c>
      <c r="B166" s="77" t="s">
        <v>216</v>
      </c>
      <c r="C166" s="3"/>
      <c r="D166" s="3"/>
      <c r="E166" s="3"/>
      <c r="F166" s="75">
        <v>16132</v>
      </c>
      <c r="G166" s="95">
        <f>F166/F$169*100</f>
        <v>38.929510847269484</v>
      </c>
      <c r="H166" s="87"/>
    </row>
    <row r="167" spans="1:8" x14ac:dyDescent="0.2">
      <c r="A167" s="64">
        <v>2</v>
      </c>
      <c r="B167" s="77" t="s">
        <v>217</v>
      </c>
      <c r="C167" s="3"/>
      <c r="D167" s="3"/>
      <c r="E167" s="3"/>
      <c r="F167" s="75">
        <v>25187</v>
      </c>
      <c r="G167" s="95">
        <f t="shared" ref="G167:G168" si="10">F167/F$169*100</f>
        <v>60.780906875165911</v>
      </c>
      <c r="H167" s="87"/>
    </row>
    <row r="168" spans="1:8" x14ac:dyDescent="0.2">
      <c r="A168" s="64"/>
      <c r="B168" s="77" t="s">
        <v>106</v>
      </c>
      <c r="C168" s="3"/>
      <c r="D168" s="3"/>
      <c r="E168" s="3"/>
      <c r="F168" s="78">
        <v>120</v>
      </c>
      <c r="G168" s="95">
        <f t="shared" si="10"/>
        <v>0.28958227756461302</v>
      </c>
      <c r="H168" s="87"/>
    </row>
    <row r="169" spans="1:8" x14ac:dyDescent="0.2">
      <c r="A169" s="65"/>
      <c r="B169" s="405" t="s">
        <v>274</v>
      </c>
      <c r="C169" s="405"/>
      <c r="D169" s="405"/>
      <c r="E169" s="405"/>
      <c r="F169" s="100">
        <v>41439</v>
      </c>
      <c r="G169" s="123">
        <v>100</v>
      </c>
      <c r="H169" s="89"/>
    </row>
    <row r="170" spans="1:8" x14ac:dyDescent="0.2">
      <c r="A170" s="62"/>
      <c r="B170" s="9"/>
      <c r="C170" s="9"/>
      <c r="D170" s="9"/>
      <c r="E170" s="9"/>
      <c r="F170" s="14"/>
      <c r="G170" s="61"/>
    </row>
    <row r="171" spans="1:8" x14ac:dyDescent="0.2">
      <c r="A171" s="62"/>
      <c r="B171" s="9"/>
      <c r="C171" s="9"/>
      <c r="D171" s="9"/>
      <c r="E171" s="9"/>
      <c r="F171" s="14"/>
      <c r="G171" s="61"/>
    </row>
    <row r="172" spans="1:8" x14ac:dyDescent="0.2">
      <c r="A172" s="99" t="s">
        <v>273</v>
      </c>
      <c r="B172" s="2"/>
      <c r="C172" s="2"/>
      <c r="D172" s="2"/>
      <c r="E172" s="2"/>
      <c r="F172" s="25"/>
      <c r="G172" s="93"/>
      <c r="H172" s="86"/>
    </row>
    <row r="173" spans="1:8" x14ac:dyDescent="0.2">
      <c r="C173" s="3"/>
      <c r="D173" s="3"/>
      <c r="E173" s="3"/>
      <c r="F173" s="14"/>
      <c r="G173" s="61"/>
      <c r="H173" s="87"/>
    </row>
    <row r="174" spans="1:8" x14ac:dyDescent="0.2">
      <c r="A174" s="66" t="s">
        <v>56</v>
      </c>
      <c r="B174" s="79" t="s">
        <v>218</v>
      </c>
      <c r="C174" s="3"/>
      <c r="D174" s="3"/>
      <c r="E174" s="3"/>
      <c r="F174" s="15" t="s">
        <v>54</v>
      </c>
      <c r="G174" s="73" t="s">
        <v>53</v>
      </c>
      <c r="H174" s="87"/>
    </row>
    <row r="175" spans="1:8" x14ac:dyDescent="0.2">
      <c r="A175" s="68">
        <v>1</v>
      </c>
      <c r="B175" s="77" t="s">
        <v>365</v>
      </c>
      <c r="C175" s="3"/>
      <c r="D175" s="3"/>
      <c r="F175" s="175">
        <v>30822</v>
      </c>
      <c r="G175" s="95">
        <f>F175/F$184*100</f>
        <v>55.552151109348813</v>
      </c>
      <c r="H175" s="87"/>
    </row>
    <row r="176" spans="1:8" x14ac:dyDescent="0.2">
      <c r="A176" s="68">
        <v>2</v>
      </c>
      <c r="B176" s="77" t="s">
        <v>366</v>
      </c>
      <c r="C176" s="3"/>
      <c r="D176" s="3"/>
      <c r="F176" s="175">
        <v>19795</v>
      </c>
      <c r="G176" s="95">
        <f t="shared" ref="G176:G183" si="11">F176/F$184*100</f>
        <v>35.677594938990318</v>
      </c>
      <c r="H176" s="87"/>
    </row>
    <row r="177" spans="1:8" x14ac:dyDescent="0.2">
      <c r="A177" s="68">
        <v>3</v>
      </c>
      <c r="B177" s="77" t="s">
        <v>367</v>
      </c>
      <c r="C177" s="3"/>
      <c r="D177" s="3"/>
      <c r="F177" s="175">
        <v>2311</v>
      </c>
      <c r="G177" s="95">
        <f t="shared" si="11"/>
        <v>4.1652398031829563</v>
      </c>
      <c r="H177" s="87"/>
    </row>
    <row r="178" spans="1:8" x14ac:dyDescent="0.2">
      <c r="A178" s="68">
        <v>6</v>
      </c>
      <c r="B178" s="77" t="s">
        <v>368</v>
      </c>
      <c r="F178" s="175">
        <v>691</v>
      </c>
      <c r="G178" s="95">
        <f t="shared" si="11"/>
        <v>1.2454265270443199</v>
      </c>
      <c r="H178" s="87"/>
    </row>
    <row r="179" spans="1:8" x14ac:dyDescent="0.2">
      <c r="A179" s="68">
        <v>4</v>
      </c>
      <c r="B179" s="77" t="s">
        <v>369</v>
      </c>
      <c r="C179" s="3"/>
      <c r="D179" s="3"/>
      <c r="F179" s="175">
        <v>557</v>
      </c>
      <c r="G179" s="95">
        <f t="shared" si="11"/>
        <v>1.0039111079069265</v>
      </c>
      <c r="H179" s="87"/>
    </row>
    <row r="180" spans="1:8" x14ac:dyDescent="0.2">
      <c r="A180" s="68">
        <v>5</v>
      </c>
      <c r="B180" s="77" t="s">
        <v>370</v>
      </c>
      <c r="F180" s="175">
        <v>527</v>
      </c>
      <c r="G180" s="95">
        <f t="shared" si="11"/>
        <v>0.94984049168213691</v>
      </c>
      <c r="H180" s="87"/>
    </row>
    <row r="181" spans="1:8" x14ac:dyDescent="0.2">
      <c r="A181" s="356">
        <v>7</v>
      </c>
      <c r="B181" s="77" t="s">
        <v>371</v>
      </c>
      <c r="F181" s="175">
        <v>312</v>
      </c>
      <c r="G181" s="95">
        <f t="shared" si="11"/>
        <v>0.5623344087378116</v>
      </c>
      <c r="H181" s="87"/>
    </row>
    <row r="182" spans="1:8" x14ac:dyDescent="0.2">
      <c r="A182" s="68">
        <v>8</v>
      </c>
      <c r="B182" s="77" t="s">
        <v>372</v>
      </c>
      <c r="D182" s="3"/>
      <c r="F182" s="175">
        <v>311</v>
      </c>
      <c r="G182" s="95">
        <f t="shared" si="11"/>
        <v>0.56053205486365199</v>
      </c>
      <c r="H182" s="87"/>
    </row>
    <row r="183" spans="1:8" x14ac:dyDescent="0.2">
      <c r="A183" s="68">
        <v>9</v>
      </c>
      <c r="B183" s="77" t="s">
        <v>373</v>
      </c>
      <c r="C183" s="3"/>
      <c r="D183" s="3"/>
      <c r="F183" s="175">
        <v>157</v>
      </c>
      <c r="G183" s="95">
        <f t="shared" si="11"/>
        <v>0.28296955824306547</v>
      </c>
      <c r="H183" s="87"/>
    </row>
    <row r="184" spans="1:8" x14ac:dyDescent="0.2">
      <c r="A184" s="65"/>
      <c r="B184" s="405" t="s">
        <v>275</v>
      </c>
      <c r="C184" s="405"/>
      <c r="D184" s="405"/>
      <c r="E184" s="124"/>
      <c r="F184" s="100">
        <v>55483</v>
      </c>
      <c r="G184" s="123">
        <v>100</v>
      </c>
      <c r="H184" s="89"/>
    </row>
  </sheetData>
  <mergeCells count="14">
    <mergeCell ref="B56:E56"/>
    <mergeCell ref="B160:E160"/>
    <mergeCell ref="B184:D184"/>
    <mergeCell ref="B110:D110"/>
    <mergeCell ref="B65:E65"/>
    <mergeCell ref="B95:E95"/>
    <mergeCell ref="B136:E136"/>
    <mergeCell ref="B145:E145"/>
    <mergeCell ref="B169:E169"/>
    <mergeCell ref="C15:E15"/>
    <mergeCell ref="B34:E34"/>
    <mergeCell ref="B46:E46"/>
    <mergeCell ref="A2:H2"/>
    <mergeCell ref="A4:H4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6" max="7" man="1"/>
    <brk id="13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zoomScaleNormal="100" zoomScaleSheetLayoutView="80" workbookViewId="0">
      <pane xSplit="4" ySplit="11" topLeftCell="E12" activePane="bottomRight" state="frozen"/>
      <selection pane="topRight" activeCell="D1" sqref="D1"/>
      <selection pane="bottomLeft" activeCell="A13" sqref="A13"/>
      <selection pane="bottomRight" activeCell="B58" sqref="B58:D58"/>
    </sheetView>
  </sheetViews>
  <sheetFormatPr defaultRowHeight="12.75" x14ac:dyDescent="0.2"/>
  <cols>
    <col min="1" max="1" width="13.7109375" customWidth="1"/>
    <col min="2" max="2" width="13.85546875" style="110" customWidth="1"/>
    <col min="3" max="3" width="8.5703125" style="110" customWidth="1"/>
    <col min="4" max="4" width="35.5703125" style="110" customWidth="1"/>
    <col min="7" max="7" width="9.5703125" customWidth="1"/>
    <col min="8" max="10" width="8.7109375" customWidth="1"/>
    <col min="13" max="13" width="9.5703125" customWidth="1"/>
    <col min="14" max="16" width="8.7109375" customWidth="1"/>
    <col min="19" max="19" width="9.7109375" customWidth="1"/>
    <col min="20" max="22" width="8.7109375" customWidth="1"/>
  </cols>
  <sheetData>
    <row r="1" spans="1:22" x14ac:dyDescent="0.2">
      <c r="A1" s="3"/>
      <c r="B1" s="16"/>
      <c r="C1" s="16"/>
      <c r="D1" s="16"/>
      <c r="E1" s="3"/>
      <c r="F1" s="70"/>
      <c r="H1" s="70"/>
      <c r="J1" s="70"/>
      <c r="L1" s="70"/>
      <c r="N1" s="70"/>
    </row>
    <row r="2" spans="1:22" x14ac:dyDescent="0.2">
      <c r="A2" s="465" t="s">
        <v>405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  <c r="U2" s="465"/>
      <c r="V2" s="465"/>
    </row>
    <row r="3" spans="1:22" x14ac:dyDescent="0.2">
      <c r="A3" s="3"/>
      <c r="B3" s="16"/>
      <c r="C3" s="109"/>
      <c r="D3" s="109"/>
      <c r="E3" s="11"/>
      <c r="F3" s="70"/>
      <c r="H3" s="70"/>
      <c r="J3" s="70"/>
      <c r="L3" s="70"/>
      <c r="N3" s="70"/>
    </row>
    <row r="4" spans="1:22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</row>
    <row r="5" spans="1:22" x14ac:dyDescent="0.2">
      <c r="F5" s="70"/>
      <c r="H5" s="70"/>
      <c r="J5" s="70"/>
      <c r="L5" s="70"/>
      <c r="N5" s="70"/>
    </row>
    <row r="6" spans="1:22" x14ac:dyDescent="0.2">
      <c r="A6" s="1" t="s">
        <v>296</v>
      </c>
      <c r="B6" s="28"/>
      <c r="F6" s="70"/>
      <c r="H6" s="70"/>
      <c r="J6" s="70"/>
      <c r="L6" s="70"/>
      <c r="N6" s="70"/>
    </row>
    <row r="7" spans="1:22" ht="13.5" thickBot="1" x14ac:dyDescent="0.25"/>
    <row r="8" spans="1:22" ht="13.5" customHeight="1" thickBot="1" x14ac:dyDescent="0.25">
      <c r="A8" s="475" t="s">
        <v>295</v>
      </c>
      <c r="B8" s="475" t="s">
        <v>7</v>
      </c>
      <c r="C8" s="475" t="s">
        <v>56</v>
      </c>
      <c r="D8" s="475" t="s">
        <v>245</v>
      </c>
      <c r="E8" s="481" t="s">
        <v>183</v>
      </c>
      <c r="F8" s="482"/>
      <c r="G8" s="482"/>
      <c r="H8" s="482"/>
      <c r="I8" s="482"/>
      <c r="J8" s="482"/>
      <c r="K8" s="483"/>
      <c r="L8" s="483"/>
      <c r="M8" s="483"/>
      <c r="N8" s="483"/>
      <c r="O8" s="483"/>
      <c r="P8" s="483"/>
      <c r="Q8" s="482"/>
      <c r="R8" s="482"/>
      <c r="S8" s="482"/>
      <c r="T8" s="482"/>
      <c r="U8" s="482"/>
      <c r="V8" s="484"/>
    </row>
    <row r="9" spans="1:22" ht="13.5" customHeight="1" thickBot="1" x14ac:dyDescent="0.25">
      <c r="A9" s="476"/>
      <c r="B9" s="476"/>
      <c r="C9" s="476"/>
      <c r="D9" s="476"/>
      <c r="E9" s="485" t="s">
        <v>208</v>
      </c>
      <c r="F9" s="483"/>
      <c r="G9" s="483"/>
      <c r="H9" s="483"/>
      <c r="I9" s="483"/>
      <c r="J9" s="486"/>
      <c r="K9" s="469" t="s">
        <v>209</v>
      </c>
      <c r="L9" s="469"/>
      <c r="M9" s="469"/>
      <c r="N9" s="469"/>
      <c r="O9" s="469"/>
      <c r="P9" s="469"/>
      <c r="Q9" s="485" t="s">
        <v>210</v>
      </c>
      <c r="R9" s="483"/>
      <c r="S9" s="483"/>
      <c r="T9" s="483"/>
      <c r="U9" s="483"/>
      <c r="V9" s="486"/>
    </row>
    <row r="10" spans="1:22" ht="13.5" thickBot="1" x14ac:dyDescent="0.25">
      <c r="A10" s="476"/>
      <c r="B10" s="476"/>
      <c r="C10" s="476"/>
      <c r="D10" s="476"/>
      <c r="E10" s="466" t="s">
        <v>205</v>
      </c>
      <c r="F10" s="468" t="s">
        <v>220</v>
      </c>
      <c r="G10" s="469"/>
      <c r="H10" s="469"/>
      <c r="I10" s="469"/>
      <c r="J10" s="470"/>
      <c r="K10" s="471" t="s">
        <v>205</v>
      </c>
      <c r="L10" s="468" t="s">
        <v>220</v>
      </c>
      <c r="M10" s="469"/>
      <c r="N10" s="469"/>
      <c r="O10" s="469"/>
      <c r="P10" s="469"/>
      <c r="Q10" s="466" t="s">
        <v>205</v>
      </c>
      <c r="R10" s="468" t="s">
        <v>220</v>
      </c>
      <c r="S10" s="469"/>
      <c r="T10" s="469"/>
      <c r="U10" s="469"/>
      <c r="V10" s="470"/>
    </row>
    <row r="11" spans="1:22" ht="13.5" thickBot="1" x14ac:dyDescent="0.25">
      <c r="A11" s="477"/>
      <c r="B11" s="477"/>
      <c r="C11" s="477"/>
      <c r="D11" s="477"/>
      <c r="E11" s="467"/>
      <c r="F11" s="329" t="s">
        <v>221</v>
      </c>
      <c r="G11" s="329" t="s">
        <v>222</v>
      </c>
      <c r="H11" s="329" t="s">
        <v>223</v>
      </c>
      <c r="I11" s="329" t="s">
        <v>224</v>
      </c>
      <c r="J11" s="330" t="s">
        <v>225</v>
      </c>
      <c r="K11" s="472"/>
      <c r="L11" s="329" t="s">
        <v>221</v>
      </c>
      <c r="M11" s="329" t="s">
        <v>222</v>
      </c>
      <c r="N11" s="329" t="s">
        <v>223</v>
      </c>
      <c r="O11" s="329" t="s">
        <v>224</v>
      </c>
      <c r="P11" s="331" t="s">
        <v>225</v>
      </c>
      <c r="Q11" s="467"/>
      <c r="R11" s="329" t="s">
        <v>221</v>
      </c>
      <c r="S11" s="329" t="s">
        <v>222</v>
      </c>
      <c r="T11" s="329" t="s">
        <v>223</v>
      </c>
      <c r="U11" s="329" t="s">
        <v>224</v>
      </c>
      <c r="V11" s="330" t="s">
        <v>225</v>
      </c>
    </row>
    <row r="12" spans="1:22" ht="14.25" x14ac:dyDescent="0.2">
      <c r="A12" s="473" t="s">
        <v>230</v>
      </c>
      <c r="B12" s="325" t="s">
        <v>359</v>
      </c>
      <c r="C12" s="326" t="s">
        <v>125</v>
      </c>
      <c r="D12" s="325" t="s">
        <v>33</v>
      </c>
      <c r="E12" s="327">
        <v>3283</v>
      </c>
      <c r="F12" s="328">
        <v>25.8</v>
      </c>
      <c r="G12" s="328">
        <v>17</v>
      </c>
      <c r="H12" s="328">
        <v>8</v>
      </c>
      <c r="I12" s="328">
        <v>34</v>
      </c>
      <c r="J12" s="328">
        <v>59</v>
      </c>
      <c r="K12" s="327">
        <v>19022</v>
      </c>
      <c r="L12" s="328">
        <v>60.7</v>
      </c>
      <c r="M12" s="328">
        <v>40</v>
      </c>
      <c r="N12" s="328">
        <v>15</v>
      </c>
      <c r="O12" s="328">
        <v>83</v>
      </c>
      <c r="P12" s="328">
        <v>144</v>
      </c>
      <c r="Q12" s="328">
        <v>253</v>
      </c>
      <c r="R12" s="328">
        <v>110.6</v>
      </c>
      <c r="S12" s="328">
        <v>69</v>
      </c>
      <c r="T12" s="328">
        <v>29</v>
      </c>
      <c r="U12" s="328">
        <v>165</v>
      </c>
      <c r="V12" s="328">
        <v>256</v>
      </c>
    </row>
    <row r="13" spans="1:22" ht="14.25" x14ac:dyDescent="0.2">
      <c r="A13" s="474"/>
      <c r="B13" s="321" t="s">
        <v>362</v>
      </c>
      <c r="C13" s="324" t="s">
        <v>131</v>
      </c>
      <c r="D13" s="321" t="s">
        <v>425</v>
      </c>
      <c r="E13" s="322">
        <v>4549</v>
      </c>
      <c r="F13" s="323">
        <v>43.2</v>
      </c>
      <c r="G13" s="323">
        <v>25</v>
      </c>
      <c r="H13" s="323">
        <v>14</v>
      </c>
      <c r="I13" s="323">
        <v>53</v>
      </c>
      <c r="J13" s="323">
        <v>104</v>
      </c>
      <c r="K13" s="322">
        <v>9235</v>
      </c>
      <c r="L13" s="323">
        <v>93.4</v>
      </c>
      <c r="M13" s="323">
        <v>58</v>
      </c>
      <c r="N13" s="323">
        <v>20</v>
      </c>
      <c r="O13" s="323">
        <v>132</v>
      </c>
      <c r="P13" s="323">
        <v>234</v>
      </c>
      <c r="Q13" s="323">
        <v>285</v>
      </c>
      <c r="R13" s="323">
        <v>159.4</v>
      </c>
      <c r="S13" s="323">
        <v>102</v>
      </c>
      <c r="T13" s="323">
        <v>39</v>
      </c>
      <c r="U13" s="323">
        <v>229</v>
      </c>
      <c r="V13" s="323">
        <v>371</v>
      </c>
    </row>
    <row r="14" spans="1:22" ht="14.25" x14ac:dyDescent="0.2">
      <c r="A14" s="474"/>
      <c r="B14" s="464" t="s">
        <v>363</v>
      </c>
      <c r="C14" s="324" t="s">
        <v>132</v>
      </c>
      <c r="D14" s="321" t="s">
        <v>25</v>
      </c>
      <c r="E14" s="322">
        <v>8529</v>
      </c>
      <c r="F14" s="323">
        <v>73.099999999999994</v>
      </c>
      <c r="G14" s="323">
        <v>51</v>
      </c>
      <c r="H14" s="323">
        <v>22</v>
      </c>
      <c r="I14" s="323">
        <v>103</v>
      </c>
      <c r="J14" s="323">
        <v>170</v>
      </c>
      <c r="K14" s="322">
        <v>13085</v>
      </c>
      <c r="L14" s="323">
        <v>96.5</v>
      </c>
      <c r="M14" s="323">
        <v>51</v>
      </c>
      <c r="N14" s="323">
        <v>12</v>
      </c>
      <c r="O14" s="323">
        <v>147</v>
      </c>
      <c r="P14" s="323">
        <v>260</v>
      </c>
      <c r="Q14" s="323">
        <v>153</v>
      </c>
      <c r="R14" s="323">
        <v>110.6</v>
      </c>
      <c r="S14" s="323">
        <v>35</v>
      </c>
      <c r="T14" s="323">
        <v>13</v>
      </c>
      <c r="U14" s="323">
        <v>163</v>
      </c>
      <c r="V14" s="323">
        <v>262</v>
      </c>
    </row>
    <row r="15" spans="1:22" ht="14.25" x14ac:dyDescent="0.2">
      <c r="A15" s="474"/>
      <c r="B15" s="464"/>
      <c r="C15" s="324" t="s">
        <v>133</v>
      </c>
      <c r="D15" s="321" t="s">
        <v>107</v>
      </c>
      <c r="E15" s="322">
        <v>6516</v>
      </c>
      <c r="F15" s="323">
        <v>51.4</v>
      </c>
      <c r="G15" s="323">
        <v>32</v>
      </c>
      <c r="H15" s="323">
        <v>14</v>
      </c>
      <c r="I15" s="323">
        <v>71</v>
      </c>
      <c r="J15" s="323">
        <v>121</v>
      </c>
      <c r="K15" s="322">
        <v>10801</v>
      </c>
      <c r="L15" s="323">
        <v>95.1</v>
      </c>
      <c r="M15" s="323">
        <v>59</v>
      </c>
      <c r="N15" s="323">
        <v>18</v>
      </c>
      <c r="O15" s="323">
        <v>143</v>
      </c>
      <c r="P15" s="323">
        <v>239</v>
      </c>
      <c r="Q15" s="323">
        <v>251</v>
      </c>
      <c r="R15" s="323">
        <v>171.3</v>
      </c>
      <c r="S15" s="323">
        <v>120</v>
      </c>
      <c r="T15" s="323">
        <v>43</v>
      </c>
      <c r="U15" s="323">
        <v>245</v>
      </c>
      <c r="V15" s="323">
        <v>421</v>
      </c>
    </row>
    <row r="16" spans="1:22" ht="14.25" x14ac:dyDescent="0.2">
      <c r="A16" s="474"/>
      <c r="B16" s="464"/>
      <c r="C16" s="324" t="s">
        <v>134</v>
      </c>
      <c r="D16" s="321" t="s">
        <v>27</v>
      </c>
      <c r="E16" s="322">
        <v>10671</v>
      </c>
      <c r="F16" s="323">
        <v>49.7</v>
      </c>
      <c r="G16" s="323">
        <v>29</v>
      </c>
      <c r="H16" s="323">
        <v>11</v>
      </c>
      <c r="I16" s="323">
        <v>71</v>
      </c>
      <c r="J16" s="323">
        <v>124</v>
      </c>
      <c r="K16" s="322">
        <v>22373</v>
      </c>
      <c r="L16" s="323">
        <v>63</v>
      </c>
      <c r="M16" s="323">
        <v>26</v>
      </c>
      <c r="N16" s="323">
        <v>2</v>
      </c>
      <c r="O16" s="323">
        <v>92</v>
      </c>
      <c r="P16" s="323">
        <v>180</v>
      </c>
      <c r="Q16" s="323">
        <v>158</v>
      </c>
      <c r="R16" s="323">
        <v>145.5</v>
      </c>
      <c r="S16" s="323">
        <v>62.5</v>
      </c>
      <c r="T16" s="323">
        <v>9</v>
      </c>
      <c r="U16" s="323">
        <v>202</v>
      </c>
      <c r="V16" s="323">
        <v>414</v>
      </c>
    </row>
    <row r="17" spans="1:22" ht="14.25" x14ac:dyDescent="0.2">
      <c r="A17" s="474"/>
      <c r="B17" s="464"/>
      <c r="C17" s="324" t="s">
        <v>135</v>
      </c>
      <c r="D17" s="321" t="s">
        <v>28</v>
      </c>
      <c r="E17" s="322">
        <v>3043</v>
      </c>
      <c r="F17" s="323">
        <v>35.5</v>
      </c>
      <c r="G17" s="323">
        <v>24</v>
      </c>
      <c r="H17" s="323">
        <v>13</v>
      </c>
      <c r="I17" s="323">
        <v>45</v>
      </c>
      <c r="J17" s="323">
        <v>77</v>
      </c>
      <c r="K17" s="322">
        <v>4362</v>
      </c>
      <c r="L17" s="323">
        <v>51</v>
      </c>
      <c r="M17" s="323">
        <v>29</v>
      </c>
      <c r="N17" s="323">
        <v>10</v>
      </c>
      <c r="O17" s="323">
        <v>67</v>
      </c>
      <c r="P17" s="323">
        <v>127</v>
      </c>
      <c r="Q17" s="323">
        <v>43</v>
      </c>
      <c r="R17" s="323">
        <v>113.5</v>
      </c>
      <c r="S17" s="323">
        <v>58</v>
      </c>
      <c r="T17" s="323">
        <v>20</v>
      </c>
      <c r="U17" s="323">
        <v>177</v>
      </c>
      <c r="V17" s="323">
        <v>303</v>
      </c>
    </row>
    <row r="18" spans="1:22" ht="14.25" x14ac:dyDescent="0.2">
      <c r="A18" s="474"/>
      <c r="B18" s="464" t="s">
        <v>364</v>
      </c>
      <c r="C18" s="324" t="s">
        <v>138</v>
      </c>
      <c r="D18" s="321" t="s">
        <v>71</v>
      </c>
      <c r="E18" s="322">
        <v>9794</v>
      </c>
      <c r="F18" s="323">
        <v>35.200000000000003</v>
      </c>
      <c r="G18" s="323">
        <v>20</v>
      </c>
      <c r="H18" s="323">
        <v>9</v>
      </c>
      <c r="I18" s="323">
        <v>45</v>
      </c>
      <c r="J18" s="323">
        <v>88</v>
      </c>
      <c r="K18" s="322">
        <v>14583</v>
      </c>
      <c r="L18" s="323">
        <v>90.2</v>
      </c>
      <c r="M18" s="323">
        <v>55</v>
      </c>
      <c r="N18" s="323">
        <v>15</v>
      </c>
      <c r="O18" s="323">
        <v>132</v>
      </c>
      <c r="P18" s="323">
        <v>232</v>
      </c>
      <c r="Q18" s="323">
        <v>781</v>
      </c>
      <c r="R18" s="323">
        <v>176.5</v>
      </c>
      <c r="S18" s="323">
        <v>113</v>
      </c>
      <c r="T18" s="323">
        <v>36</v>
      </c>
      <c r="U18" s="323">
        <v>251</v>
      </c>
      <c r="V18" s="323">
        <v>454</v>
      </c>
    </row>
    <row r="19" spans="1:22" ht="14.25" x14ac:dyDescent="0.2">
      <c r="A19" s="474"/>
      <c r="B19" s="464"/>
      <c r="C19" s="324" t="s">
        <v>139</v>
      </c>
      <c r="D19" s="321" t="s">
        <v>26</v>
      </c>
      <c r="E19" s="322">
        <v>8308</v>
      </c>
      <c r="F19" s="323">
        <v>52.3</v>
      </c>
      <c r="G19" s="323">
        <v>30</v>
      </c>
      <c r="H19" s="323">
        <v>14</v>
      </c>
      <c r="I19" s="323">
        <v>67</v>
      </c>
      <c r="J19" s="323">
        <v>131</v>
      </c>
      <c r="K19" s="322">
        <v>15459</v>
      </c>
      <c r="L19" s="323">
        <v>144.1</v>
      </c>
      <c r="M19" s="323">
        <v>103</v>
      </c>
      <c r="N19" s="323">
        <v>39</v>
      </c>
      <c r="O19" s="323">
        <v>213</v>
      </c>
      <c r="P19" s="323">
        <v>336</v>
      </c>
      <c r="Q19" s="323">
        <v>211</v>
      </c>
      <c r="R19" s="323">
        <v>220.6</v>
      </c>
      <c r="S19" s="323">
        <v>152</v>
      </c>
      <c r="T19" s="323">
        <v>60</v>
      </c>
      <c r="U19" s="323">
        <v>287</v>
      </c>
      <c r="V19" s="323">
        <v>523</v>
      </c>
    </row>
    <row r="20" spans="1:22" ht="14.25" x14ac:dyDescent="0.2">
      <c r="A20" s="474"/>
      <c r="B20" s="464"/>
      <c r="C20" s="324" t="s">
        <v>141</v>
      </c>
      <c r="D20" s="321" t="s">
        <v>19</v>
      </c>
      <c r="E20" s="322">
        <v>6983</v>
      </c>
      <c r="F20" s="323">
        <v>29.5</v>
      </c>
      <c r="G20" s="323">
        <v>19</v>
      </c>
      <c r="H20" s="323">
        <v>11</v>
      </c>
      <c r="I20" s="323">
        <v>35</v>
      </c>
      <c r="J20" s="323">
        <v>60</v>
      </c>
      <c r="K20" s="322">
        <v>14900</v>
      </c>
      <c r="L20" s="323">
        <v>99.7</v>
      </c>
      <c r="M20" s="323">
        <v>72</v>
      </c>
      <c r="N20" s="323">
        <v>27</v>
      </c>
      <c r="O20" s="323">
        <v>144</v>
      </c>
      <c r="P20" s="323">
        <v>228</v>
      </c>
      <c r="Q20" s="323">
        <v>389</v>
      </c>
      <c r="R20" s="323">
        <v>238.2</v>
      </c>
      <c r="S20" s="323">
        <v>180</v>
      </c>
      <c r="T20" s="323">
        <v>73</v>
      </c>
      <c r="U20" s="323">
        <v>351</v>
      </c>
      <c r="V20" s="323">
        <v>556</v>
      </c>
    </row>
    <row r="21" spans="1:22" ht="14.25" x14ac:dyDescent="0.2">
      <c r="A21" s="474"/>
      <c r="B21" s="464"/>
      <c r="C21" s="324" t="s">
        <v>412</v>
      </c>
      <c r="D21" s="364" t="s">
        <v>411</v>
      </c>
      <c r="E21" s="322">
        <v>644</v>
      </c>
      <c r="F21" s="323">
        <v>26.2</v>
      </c>
      <c r="G21" s="323">
        <v>15</v>
      </c>
      <c r="H21" s="323">
        <v>8</v>
      </c>
      <c r="I21" s="323">
        <v>33</v>
      </c>
      <c r="J21" s="323">
        <v>62</v>
      </c>
      <c r="K21" s="322">
        <v>1404</v>
      </c>
      <c r="L21" s="323">
        <v>65.5</v>
      </c>
      <c r="M21" s="323">
        <v>38</v>
      </c>
      <c r="N21" s="323">
        <v>13</v>
      </c>
      <c r="O21" s="323">
        <v>94</v>
      </c>
      <c r="P21" s="323">
        <v>160</v>
      </c>
      <c r="Q21" s="323">
        <v>104</v>
      </c>
      <c r="R21" s="323">
        <v>122.6</v>
      </c>
      <c r="S21" s="323">
        <v>80.5</v>
      </c>
      <c r="T21" s="323">
        <v>29</v>
      </c>
      <c r="U21" s="323">
        <v>186.5</v>
      </c>
      <c r="V21" s="323">
        <v>302</v>
      </c>
    </row>
    <row r="22" spans="1:22" ht="14.25" x14ac:dyDescent="0.2">
      <c r="A22" s="474"/>
      <c r="B22" s="464" t="s">
        <v>284</v>
      </c>
      <c r="C22" s="324" t="s">
        <v>142</v>
      </c>
      <c r="D22" s="321" t="s">
        <v>17</v>
      </c>
      <c r="E22" s="323">
        <v>1068</v>
      </c>
      <c r="F22" s="323">
        <v>5.2</v>
      </c>
      <c r="G22" s="323">
        <v>2</v>
      </c>
      <c r="H22" s="323">
        <v>1</v>
      </c>
      <c r="I22" s="323">
        <v>4</v>
      </c>
      <c r="J22" s="323">
        <v>11</v>
      </c>
      <c r="K22" s="322">
        <v>4632</v>
      </c>
      <c r="L22" s="323">
        <v>5.6</v>
      </c>
      <c r="M22" s="323">
        <v>2</v>
      </c>
      <c r="N22" s="323">
        <v>1</v>
      </c>
      <c r="O22" s="323">
        <v>4</v>
      </c>
      <c r="P22" s="323">
        <v>11</v>
      </c>
      <c r="Q22" s="323">
        <v>336</v>
      </c>
      <c r="R22" s="323">
        <v>4.3</v>
      </c>
      <c r="S22" s="323">
        <v>2</v>
      </c>
      <c r="T22" s="323">
        <v>1</v>
      </c>
      <c r="U22" s="323">
        <v>2</v>
      </c>
      <c r="V22" s="323">
        <v>6</v>
      </c>
    </row>
    <row r="23" spans="1:22" ht="14.25" x14ac:dyDescent="0.2">
      <c r="A23" s="474"/>
      <c r="B23" s="464"/>
      <c r="C23" s="324" t="s">
        <v>143</v>
      </c>
      <c r="D23" s="321" t="s">
        <v>18</v>
      </c>
      <c r="E23" s="322">
        <v>3807</v>
      </c>
      <c r="F23" s="323">
        <v>28.9</v>
      </c>
      <c r="G23" s="323">
        <v>19</v>
      </c>
      <c r="H23" s="323">
        <v>10</v>
      </c>
      <c r="I23" s="323">
        <v>35</v>
      </c>
      <c r="J23" s="323">
        <v>63</v>
      </c>
      <c r="K23" s="322">
        <v>10972</v>
      </c>
      <c r="L23" s="323">
        <v>87.6</v>
      </c>
      <c r="M23" s="323">
        <v>56</v>
      </c>
      <c r="N23" s="323">
        <v>19</v>
      </c>
      <c r="O23" s="323">
        <v>127</v>
      </c>
      <c r="P23" s="323">
        <v>215</v>
      </c>
      <c r="Q23" s="323">
        <v>385</v>
      </c>
      <c r="R23" s="323">
        <v>122.4</v>
      </c>
      <c r="S23" s="323">
        <v>67</v>
      </c>
      <c r="T23" s="323">
        <v>24</v>
      </c>
      <c r="U23" s="323">
        <v>176</v>
      </c>
      <c r="V23" s="323">
        <v>304</v>
      </c>
    </row>
    <row r="24" spans="1:22" ht="14.25" x14ac:dyDescent="0.2">
      <c r="A24" s="474"/>
      <c r="B24" s="464"/>
      <c r="C24" s="324" t="s">
        <v>144</v>
      </c>
      <c r="D24" s="321" t="s">
        <v>20</v>
      </c>
      <c r="E24" s="322">
        <v>3616</v>
      </c>
      <c r="F24" s="323">
        <v>16.600000000000001</v>
      </c>
      <c r="G24" s="323">
        <v>11</v>
      </c>
      <c r="H24" s="323">
        <v>7</v>
      </c>
      <c r="I24" s="323">
        <v>19</v>
      </c>
      <c r="J24" s="323">
        <v>30</v>
      </c>
      <c r="K24" s="322">
        <v>13397</v>
      </c>
      <c r="L24" s="323">
        <v>43.1</v>
      </c>
      <c r="M24" s="323">
        <v>27</v>
      </c>
      <c r="N24" s="323">
        <v>12</v>
      </c>
      <c r="O24" s="323">
        <v>57</v>
      </c>
      <c r="P24" s="323">
        <v>99</v>
      </c>
      <c r="Q24" s="323">
        <v>650</v>
      </c>
      <c r="R24" s="323">
        <v>92.2</v>
      </c>
      <c r="S24" s="323">
        <v>63</v>
      </c>
      <c r="T24" s="323">
        <v>25</v>
      </c>
      <c r="U24" s="323">
        <v>126</v>
      </c>
      <c r="V24" s="323">
        <v>204</v>
      </c>
    </row>
    <row r="25" spans="1:22" ht="14.25" x14ac:dyDescent="0.2">
      <c r="A25" s="474"/>
      <c r="B25" s="464" t="s">
        <v>286</v>
      </c>
      <c r="C25" s="324" t="s">
        <v>146</v>
      </c>
      <c r="D25" s="321" t="s">
        <v>38</v>
      </c>
      <c r="E25" s="322">
        <v>12260</v>
      </c>
      <c r="F25" s="323">
        <v>34.1</v>
      </c>
      <c r="G25" s="323">
        <v>19</v>
      </c>
      <c r="H25" s="323">
        <v>8</v>
      </c>
      <c r="I25" s="323">
        <v>45</v>
      </c>
      <c r="J25" s="323">
        <v>87</v>
      </c>
      <c r="K25" s="322">
        <v>18420</v>
      </c>
      <c r="L25" s="323">
        <v>67.5</v>
      </c>
      <c r="M25" s="323">
        <v>35</v>
      </c>
      <c r="N25" s="323">
        <v>9</v>
      </c>
      <c r="O25" s="323">
        <v>98</v>
      </c>
      <c r="P25" s="323">
        <v>181</v>
      </c>
      <c r="Q25" s="323">
        <v>802</v>
      </c>
      <c r="R25" s="323">
        <v>161.9</v>
      </c>
      <c r="S25" s="323">
        <v>91.5</v>
      </c>
      <c r="T25" s="323">
        <v>34</v>
      </c>
      <c r="U25" s="323">
        <v>230</v>
      </c>
      <c r="V25" s="323">
        <v>405</v>
      </c>
    </row>
    <row r="26" spans="1:22" ht="14.25" x14ac:dyDescent="0.2">
      <c r="A26" s="474"/>
      <c r="B26" s="464"/>
      <c r="C26" s="324" t="s">
        <v>147</v>
      </c>
      <c r="D26" s="321" t="s">
        <v>39</v>
      </c>
      <c r="E26" s="322">
        <v>6524</v>
      </c>
      <c r="F26" s="323">
        <v>11.2</v>
      </c>
      <c r="G26" s="323">
        <v>5</v>
      </c>
      <c r="H26" s="323">
        <v>2</v>
      </c>
      <c r="I26" s="323">
        <v>13</v>
      </c>
      <c r="J26" s="323">
        <v>29</v>
      </c>
      <c r="K26" s="322">
        <v>13442</v>
      </c>
      <c r="L26" s="323">
        <v>25.6</v>
      </c>
      <c r="M26" s="323">
        <v>12</v>
      </c>
      <c r="N26" s="323">
        <v>4</v>
      </c>
      <c r="O26" s="323">
        <v>33</v>
      </c>
      <c r="P26" s="323">
        <v>66</v>
      </c>
      <c r="Q26" s="323">
        <v>794</v>
      </c>
      <c r="R26" s="323">
        <v>38.4</v>
      </c>
      <c r="S26" s="323">
        <v>22</v>
      </c>
      <c r="T26" s="323">
        <v>7</v>
      </c>
      <c r="U26" s="323">
        <v>52</v>
      </c>
      <c r="V26" s="323">
        <v>95</v>
      </c>
    </row>
    <row r="27" spans="1:22" ht="14.25" x14ac:dyDescent="0.2">
      <c r="A27" s="474"/>
      <c r="B27" s="464"/>
      <c r="C27" s="324" t="s">
        <v>148</v>
      </c>
      <c r="D27" s="321" t="s">
        <v>42</v>
      </c>
      <c r="E27" s="322">
        <v>13442</v>
      </c>
      <c r="F27" s="323">
        <v>28.2</v>
      </c>
      <c r="G27" s="323">
        <v>19</v>
      </c>
      <c r="H27" s="323">
        <v>8</v>
      </c>
      <c r="I27" s="323">
        <v>38</v>
      </c>
      <c r="J27" s="323">
        <v>66</v>
      </c>
      <c r="K27" s="322">
        <v>29515</v>
      </c>
      <c r="L27" s="323">
        <v>43.9</v>
      </c>
      <c r="M27" s="323">
        <v>27</v>
      </c>
      <c r="N27" s="323">
        <v>11</v>
      </c>
      <c r="O27" s="323">
        <v>61</v>
      </c>
      <c r="P27" s="323">
        <v>106</v>
      </c>
      <c r="Q27" s="323">
        <v>222</v>
      </c>
      <c r="R27" s="323">
        <v>74.099999999999994</v>
      </c>
      <c r="S27" s="323">
        <v>36</v>
      </c>
      <c r="T27" s="323">
        <v>14</v>
      </c>
      <c r="U27" s="323">
        <v>111</v>
      </c>
      <c r="V27" s="323">
        <v>184</v>
      </c>
    </row>
    <row r="28" spans="1:22" ht="12.75" customHeight="1" x14ac:dyDescent="0.2">
      <c r="A28" s="474"/>
      <c r="B28" s="464" t="s">
        <v>287</v>
      </c>
      <c r="C28" s="324" t="s">
        <v>418</v>
      </c>
      <c r="D28" s="321" t="s">
        <v>43</v>
      </c>
      <c r="E28" s="322">
        <v>7822</v>
      </c>
      <c r="F28" s="323">
        <v>51.6</v>
      </c>
      <c r="G28" s="323">
        <v>25.5</v>
      </c>
      <c r="H28" s="323">
        <v>8</v>
      </c>
      <c r="I28" s="323">
        <v>69</v>
      </c>
      <c r="J28" s="323">
        <v>140</v>
      </c>
      <c r="K28" s="322">
        <v>19809</v>
      </c>
      <c r="L28" s="323">
        <v>42.2</v>
      </c>
      <c r="M28" s="323">
        <v>16</v>
      </c>
      <c r="N28" s="323">
        <v>3</v>
      </c>
      <c r="O28" s="323">
        <v>49</v>
      </c>
      <c r="P28" s="323">
        <v>112</v>
      </c>
      <c r="Q28" s="323">
        <v>230</v>
      </c>
      <c r="R28" s="323">
        <v>65.400000000000006</v>
      </c>
      <c r="S28" s="323">
        <v>34.5</v>
      </c>
      <c r="T28" s="323">
        <v>12</v>
      </c>
      <c r="U28" s="323">
        <v>78</v>
      </c>
      <c r="V28" s="323">
        <v>158</v>
      </c>
    </row>
    <row r="29" spans="1:22" ht="14.25" x14ac:dyDescent="0.2">
      <c r="A29" s="474"/>
      <c r="B29" s="464"/>
      <c r="C29" s="324" t="s">
        <v>149</v>
      </c>
      <c r="D29" s="321" t="s">
        <v>44</v>
      </c>
      <c r="E29" s="322">
        <v>8695</v>
      </c>
      <c r="F29" s="323">
        <v>18.600000000000001</v>
      </c>
      <c r="G29" s="323">
        <v>11</v>
      </c>
      <c r="H29" s="323">
        <v>4</v>
      </c>
      <c r="I29" s="323">
        <v>23</v>
      </c>
      <c r="J29" s="323">
        <v>45</v>
      </c>
      <c r="K29" s="322">
        <v>18826</v>
      </c>
      <c r="L29" s="323">
        <v>23.3</v>
      </c>
      <c r="M29" s="323">
        <v>10</v>
      </c>
      <c r="N29" s="323">
        <v>4</v>
      </c>
      <c r="O29" s="323">
        <v>26</v>
      </c>
      <c r="P29" s="323">
        <v>59</v>
      </c>
      <c r="Q29" s="323">
        <v>1164</v>
      </c>
      <c r="R29" s="323">
        <v>22.9</v>
      </c>
      <c r="S29" s="323">
        <v>10</v>
      </c>
      <c r="T29" s="323">
        <v>5</v>
      </c>
      <c r="U29" s="323">
        <v>26</v>
      </c>
      <c r="V29" s="323">
        <v>54</v>
      </c>
    </row>
    <row r="30" spans="1:22" ht="14.25" x14ac:dyDescent="0.2">
      <c r="A30" s="474"/>
      <c r="B30" s="464" t="s">
        <v>2</v>
      </c>
      <c r="C30" s="464"/>
      <c r="D30" s="464"/>
      <c r="E30" s="322">
        <v>119554</v>
      </c>
      <c r="F30" s="323">
        <v>37.6</v>
      </c>
      <c r="G30" s="323">
        <v>20</v>
      </c>
      <c r="H30" s="323">
        <v>8</v>
      </c>
      <c r="I30" s="323">
        <v>47</v>
      </c>
      <c r="J30" s="323">
        <v>94</v>
      </c>
      <c r="K30" s="322">
        <v>254237</v>
      </c>
      <c r="L30" s="323">
        <v>66</v>
      </c>
      <c r="M30" s="323">
        <v>32</v>
      </c>
      <c r="N30" s="323">
        <v>9</v>
      </c>
      <c r="O30" s="323">
        <v>89</v>
      </c>
      <c r="P30" s="323">
        <v>178</v>
      </c>
      <c r="Q30" s="322">
        <v>7211</v>
      </c>
      <c r="R30" s="323">
        <v>107.9</v>
      </c>
      <c r="S30" s="323">
        <v>46</v>
      </c>
      <c r="T30" s="323">
        <v>12</v>
      </c>
      <c r="U30" s="323">
        <v>141</v>
      </c>
      <c r="V30" s="323">
        <v>304</v>
      </c>
    </row>
    <row r="31" spans="1:22" ht="14.25" x14ac:dyDescent="0.2">
      <c r="A31" s="474" t="s">
        <v>231</v>
      </c>
      <c r="B31" s="464" t="s">
        <v>359</v>
      </c>
      <c r="C31" s="324" t="s">
        <v>406</v>
      </c>
      <c r="D31" s="321" t="s">
        <v>59</v>
      </c>
      <c r="E31" s="322">
        <v>10414</v>
      </c>
      <c r="F31" s="323">
        <v>45.2</v>
      </c>
      <c r="G31" s="323">
        <v>26</v>
      </c>
      <c r="H31" s="323">
        <v>14</v>
      </c>
      <c r="I31" s="323">
        <v>55</v>
      </c>
      <c r="J31" s="323">
        <v>111</v>
      </c>
      <c r="K31" s="322">
        <v>23248</v>
      </c>
      <c r="L31" s="323">
        <v>88.8</v>
      </c>
      <c r="M31" s="323">
        <v>44</v>
      </c>
      <c r="N31" s="323">
        <v>19</v>
      </c>
      <c r="O31" s="323">
        <v>108</v>
      </c>
      <c r="P31" s="323">
        <v>237</v>
      </c>
      <c r="Q31" s="322">
        <v>1465</v>
      </c>
      <c r="R31" s="323">
        <v>155.6</v>
      </c>
      <c r="S31" s="323">
        <v>100</v>
      </c>
      <c r="T31" s="323">
        <v>40</v>
      </c>
      <c r="U31" s="323">
        <v>220</v>
      </c>
      <c r="V31" s="323">
        <v>371</v>
      </c>
    </row>
    <row r="32" spans="1:22" ht="14.25" x14ac:dyDescent="0.2">
      <c r="A32" s="474"/>
      <c r="B32" s="464"/>
      <c r="C32" s="324" t="s">
        <v>124</v>
      </c>
      <c r="D32" s="321" t="s">
        <v>31</v>
      </c>
      <c r="E32" s="322">
        <v>8429</v>
      </c>
      <c r="F32" s="323">
        <v>24.5</v>
      </c>
      <c r="G32" s="323">
        <v>17</v>
      </c>
      <c r="H32" s="323">
        <v>9</v>
      </c>
      <c r="I32" s="323">
        <v>31</v>
      </c>
      <c r="J32" s="323">
        <v>53</v>
      </c>
      <c r="K32" s="322">
        <v>31342</v>
      </c>
      <c r="L32" s="323">
        <v>52.4</v>
      </c>
      <c r="M32" s="323">
        <v>32</v>
      </c>
      <c r="N32" s="323">
        <v>12</v>
      </c>
      <c r="O32" s="323">
        <v>68</v>
      </c>
      <c r="P32" s="323">
        <v>124</v>
      </c>
      <c r="Q32" s="322">
        <v>1617</v>
      </c>
      <c r="R32" s="323">
        <v>133</v>
      </c>
      <c r="S32" s="323">
        <v>91</v>
      </c>
      <c r="T32" s="323">
        <v>31</v>
      </c>
      <c r="U32" s="323">
        <v>186</v>
      </c>
      <c r="V32" s="323">
        <v>322</v>
      </c>
    </row>
    <row r="33" spans="1:22" ht="14.25" x14ac:dyDescent="0.2">
      <c r="A33" s="474"/>
      <c r="B33" s="464"/>
      <c r="C33" s="324" t="s">
        <v>113</v>
      </c>
      <c r="D33" s="321" t="s">
        <v>32</v>
      </c>
      <c r="E33" s="322">
        <v>14435</v>
      </c>
      <c r="F33" s="323">
        <v>22.9</v>
      </c>
      <c r="G33" s="323">
        <v>13</v>
      </c>
      <c r="H33" s="323">
        <v>5</v>
      </c>
      <c r="I33" s="323">
        <v>29</v>
      </c>
      <c r="J33" s="323">
        <v>56</v>
      </c>
      <c r="K33" s="322">
        <v>19700</v>
      </c>
      <c r="L33" s="323">
        <v>67.8</v>
      </c>
      <c r="M33" s="323">
        <v>44</v>
      </c>
      <c r="N33" s="323">
        <v>16</v>
      </c>
      <c r="O33" s="323">
        <v>97</v>
      </c>
      <c r="P33" s="323">
        <v>165</v>
      </c>
      <c r="Q33" s="323">
        <v>1514</v>
      </c>
      <c r="R33" s="323">
        <v>93.4</v>
      </c>
      <c r="S33" s="323">
        <v>56</v>
      </c>
      <c r="T33" s="323">
        <v>25</v>
      </c>
      <c r="U33" s="323">
        <v>115</v>
      </c>
      <c r="V33" s="323">
        <v>229</v>
      </c>
    </row>
    <row r="34" spans="1:22" ht="14.25" x14ac:dyDescent="0.2">
      <c r="A34" s="474"/>
      <c r="B34" s="464"/>
      <c r="C34" s="324" t="s">
        <v>127</v>
      </c>
      <c r="D34" s="321" t="s">
        <v>37</v>
      </c>
      <c r="E34" s="322">
        <v>7870</v>
      </c>
      <c r="F34" s="323">
        <v>29.7</v>
      </c>
      <c r="G34" s="323">
        <v>18</v>
      </c>
      <c r="H34" s="323">
        <v>9</v>
      </c>
      <c r="I34" s="323">
        <v>38</v>
      </c>
      <c r="J34" s="323">
        <v>70</v>
      </c>
      <c r="K34" s="322">
        <v>15617</v>
      </c>
      <c r="L34" s="323">
        <v>54.9</v>
      </c>
      <c r="M34" s="323">
        <v>32</v>
      </c>
      <c r="N34" s="323">
        <v>12</v>
      </c>
      <c r="O34" s="323">
        <v>76</v>
      </c>
      <c r="P34" s="323">
        <v>135</v>
      </c>
      <c r="Q34" s="323">
        <v>173</v>
      </c>
      <c r="R34" s="323">
        <v>110.4</v>
      </c>
      <c r="S34" s="323">
        <v>71</v>
      </c>
      <c r="T34" s="323">
        <v>25</v>
      </c>
      <c r="U34" s="323">
        <v>146</v>
      </c>
      <c r="V34" s="323">
        <v>265</v>
      </c>
    </row>
    <row r="35" spans="1:22" ht="14.25" x14ac:dyDescent="0.2">
      <c r="A35" s="474"/>
      <c r="B35" s="464"/>
      <c r="C35" s="324" t="s">
        <v>407</v>
      </c>
      <c r="D35" s="321" t="s">
        <v>58</v>
      </c>
      <c r="E35" s="322">
        <v>13523</v>
      </c>
      <c r="F35" s="323">
        <v>85.3</v>
      </c>
      <c r="G35" s="323">
        <v>55</v>
      </c>
      <c r="H35" s="323">
        <v>23</v>
      </c>
      <c r="I35" s="323">
        <v>121</v>
      </c>
      <c r="J35" s="323">
        <v>207</v>
      </c>
      <c r="K35" s="322">
        <v>15566</v>
      </c>
      <c r="L35" s="323">
        <v>102.3</v>
      </c>
      <c r="M35" s="323">
        <v>71</v>
      </c>
      <c r="N35" s="323">
        <v>30</v>
      </c>
      <c r="O35" s="323">
        <v>144</v>
      </c>
      <c r="P35" s="323">
        <v>235</v>
      </c>
      <c r="Q35" s="323">
        <v>356</v>
      </c>
      <c r="R35" s="323">
        <v>145.9</v>
      </c>
      <c r="S35" s="323">
        <v>90</v>
      </c>
      <c r="T35" s="323">
        <v>36</v>
      </c>
      <c r="U35" s="323">
        <v>197.5</v>
      </c>
      <c r="V35" s="323">
        <v>365</v>
      </c>
    </row>
    <row r="36" spans="1:22" ht="14.25" x14ac:dyDescent="0.2">
      <c r="A36" s="474"/>
      <c r="B36" s="464" t="s">
        <v>360</v>
      </c>
      <c r="C36" s="324" t="s">
        <v>408</v>
      </c>
      <c r="D36" s="321" t="s">
        <v>30</v>
      </c>
      <c r="E36" s="322">
        <v>17380</v>
      </c>
      <c r="F36" s="323">
        <v>67.7</v>
      </c>
      <c r="G36" s="323">
        <v>43</v>
      </c>
      <c r="H36" s="323">
        <v>19</v>
      </c>
      <c r="I36" s="323">
        <v>95</v>
      </c>
      <c r="J36" s="323">
        <v>165</v>
      </c>
      <c r="K36" s="322">
        <v>40503</v>
      </c>
      <c r="L36" s="323">
        <v>112.4</v>
      </c>
      <c r="M36" s="323">
        <v>60</v>
      </c>
      <c r="N36" s="323">
        <v>20</v>
      </c>
      <c r="O36" s="323">
        <v>173</v>
      </c>
      <c r="P36" s="323">
        <v>301</v>
      </c>
      <c r="Q36" s="323">
        <v>528</v>
      </c>
      <c r="R36" s="323">
        <v>149.69999999999999</v>
      </c>
      <c r="S36" s="323">
        <v>62</v>
      </c>
      <c r="T36" s="323">
        <v>19</v>
      </c>
      <c r="U36" s="323">
        <v>204</v>
      </c>
      <c r="V36" s="323">
        <v>458</v>
      </c>
    </row>
    <row r="37" spans="1:22" ht="14.25" x14ac:dyDescent="0.2">
      <c r="A37" s="474"/>
      <c r="B37" s="464"/>
      <c r="C37" s="324" t="s">
        <v>119</v>
      </c>
      <c r="D37" s="321" t="s">
        <v>35</v>
      </c>
      <c r="E37" s="322">
        <v>10524</v>
      </c>
      <c r="F37" s="323">
        <v>24.4</v>
      </c>
      <c r="G37" s="323">
        <v>16</v>
      </c>
      <c r="H37" s="323">
        <v>9</v>
      </c>
      <c r="I37" s="323">
        <v>30</v>
      </c>
      <c r="J37" s="323">
        <v>52</v>
      </c>
      <c r="K37" s="322">
        <v>31577</v>
      </c>
      <c r="L37" s="323">
        <v>74.2</v>
      </c>
      <c r="M37" s="323">
        <v>41</v>
      </c>
      <c r="N37" s="323">
        <v>16</v>
      </c>
      <c r="O37" s="323">
        <v>99</v>
      </c>
      <c r="P37" s="323">
        <v>190</v>
      </c>
      <c r="Q37" s="322">
        <v>1146</v>
      </c>
      <c r="R37" s="323">
        <v>144.4</v>
      </c>
      <c r="S37" s="323">
        <v>92.5</v>
      </c>
      <c r="T37" s="323">
        <v>36</v>
      </c>
      <c r="U37" s="323">
        <v>207</v>
      </c>
      <c r="V37" s="323">
        <v>354</v>
      </c>
    </row>
    <row r="38" spans="1:22" ht="14.25" x14ac:dyDescent="0.2">
      <c r="A38" s="474"/>
      <c r="B38" s="464"/>
      <c r="C38" s="324" t="s">
        <v>116</v>
      </c>
      <c r="D38" s="321" t="s">
        <v>36</v>
      </c>
      <c r="E38" s="322">
        <v>13799</v>
      </c>
      <c r="F38" s="323">
        <v>26.3</v>
      </c>
      <c r="G38" s="323">
        <v>18</v>
      </c>
      <c r="H38" s="323">
        <v>10</v>
      </c>
      <c r="I38" s="323">
        <v>32</v>
      </c>
      <c r="J38" s="323">
        <v>57</v>
      </c>
      <c r="K38" s="322">
        <v>67287</v>
      </c>
      <c r="L38" s="323">
        <v>119.7</v>
      </c>
      <c r="M38" s="323">
        <v>85</v>
      </c>
      <c r="N38" s="323">
        <v>32</v>
      </c>
      <c r="O38" s="323">
        <v>176</v>
      </c>
      <c r="P38" s="323">
        <v>282</v>
      </c>
      <c r="Q38" s="322">
        <v>539</v>
      </c>
      <c r="R38" s="323">
        <v>219.7</v>
      </c>
      <c r="S38" s="323">
        <v>164</v>
      </c>
      <c r="T38" s="323">
        <v>62</v>
      </c>
      <c r="U38" s="323">
        <v>321</v>
      </c>
      <c r="V38" s="323">
        <v>496</v>
      </c>
    </row>
    <row r="39" spans="1:22" ht="14.25" x14ac:dyDescent="0.2">
      <c r="A39" s="474"/>
      <c r="B39" s="464"/>
      <c r="C39" s="324" t="s">
        <v>117</v>
      </c>
      <c r="D39" s="321" t="s">
        <v>45</v>
      </c>
      <c r="E39" s="322">
        <v>11563</v>
      </c>
      <c r="F39" s="323">
        <v>30.5</v>
      </c>
      <c r="G39" s="323">
        <v>24</v>
      </c>
      <c r="H39" s="323">
        <v>14</v>
      </c>
      <c r="I39" s="323">
        <v>41</v>
      </c>
      <c r="J39" s="323">
        <v>62</v>
      </c>
      <c r="K39" s="322">
        <v>48098</v>
      </c>
      <c r="L39" s="323">
        <v>87.6</v>
      </c>
      <c r="M39" s="323">
        <v>55</v>
      </c>
      <c r="N39" s="323">
        <v>21</v>
      </c>
      <c r="O39" s="323">
        <v>134</v>
      </c>
      <c r="P39" s="323">
        <v>219</v>
      </c>
      <c r="Q39" s="322">
        <v>1729</v>
      </c>
      <c r="R39" s="323">
        <v>114.6</v>
      </c>
      <c r="S39" s="323">
        <v>59</v>
      </c>
      <c r="T39" s="323">
        <v>27</v>
      </c>
      <c r="U39" s="323">
        <v>146</v>
      </c>
      <c r="V39" s="323">
        <v>311</v>
      </c>
    </row>
    <row r="40" spans="1:22" ht="14.25" x14ac:dyDescent="0.2">
      <c r="A40" s="474"/>
      <c r="B40" s="321" t="s">
        <v>361</v>
      </c>
      <c r="C40" s="324" t="s">
        <v>120</v>
      </c>
      <c r="D40" s="321" t="s">
        <v>29</v>
      </c>
      <c r="E40" s="322">
        <v>12793</v>
      </c>
      <c r="F40" s="323">
        <v>43.9</v>
      </c>
      <c r="G40" s="323">
        <v>28</v>
      </c>
      <c r="H40" s="323">
        <v>15</v>
      </c>
      <c r="I40" s="323">
        <v>56</v>
      </c>
      <c r="J40" s="323">
        <v>103</v>
      </c>
      <c r="K40" s="322">
        <v>39831</v>
      </c>
      <c r="L40" s="323">
        <v>93.7</v>
      </c>
      <c r="M40" s="323">
        <v>57</v>
      </c>
      <c r="N40" s="323">
        <v>24</v>
      </c>
      <c r="O40" s="323">
        <v>127</v>
      </c>
      <c r="P40" s="323">
        <v>232</v>
      </c>
      <c r="Q40" s="323">
        <v>1086</v>
      </c>
      <c r="R40" s="323">
        <v>130.80000000000001</v>
      </c>
      <c r="S40" s="323">
        <v>61</v>
      </c>
      <c r="T40" s="323">
        <v>24</v>
      </c>
      <c r="U40" s="323">
        <v>166</v>
      </c>
      <c r="V40" s="323">
        <v>341</v>
      </c>
    </row>
    <row r="41" spans="1:22" ht="14.25" x14ac:dyDescent="0.2">
      <c r="A41" s="474"/>
      <c r="B41" s="321" t="s">
        <v>362</v>
      </c>
      <c r="C41" s="324" t="s">
        <v>130</v>
      </c>
      <c r="D41" s="321" t="s">
        <v>24</v>
      </c>
      <c r="E41" s="322">
        <v>9100</v>
      </c>
      <c r="F41" s="323">
        <v>73.8</v>
      </c>
      <c r="G41" s="323">
        <v>36.5</v>
      </c>
      <c r="H41" s="323">
        <v>12</v>
      </c>
      <c r="I41" s="323">
        <v>103</v>
      </c>
      <c r="J41" s="323">
        <v>198</v>
      </c>
      <c r="K41" s="322">
        <v>11385</v>
      </c>
      <c r="L41" s="323">
        <v>129.69999999999999</v>
      </c>
      <c r="M41" s="323">
        <v>74</v>
      </c>
      <c r="N41" s="323">
        <v>15</v>
      </c>
      <c r="O41" s="323">
        <v>195</v>
      </c>
      <c r="P41" s="323">
        <v>340</v>
      </c>
      <c r="Q41" s="323">
        <v>442</v>
      </c>
      <c r="R41" s="323">
        <v>206.4</v>
      </c>
      <c r="S41" s="323">
        <v>131</v>
      </c>
      <c r="T41" s="323">
        <v>40</v>
      </c>
      <c r="U41" s="323">
        <v>306</v>
      </c>
      <c r="V41" s="323">
        <v>528</v>
      </c>
    </row>
    <row r="42" spans="1:22" ht="14.25" x14ac:dyDescent="0.2">
      <c r="A42" s="474"/>
      <c r="B42" s="321" t="s">
        <v>363</v>
      </c>
      <c r="C42" s="324" t="s">
        <v>136</v>
      </c>
      <c r="D42" s="321" t="s">
        <v>108</v>
      </c>
      <c r="E42" s="322">
        <v>18208</v>
      </c>
      <c r="F42" s="323">
        <v>80.2</v>
      </c>
      <c r="G42" s="323">
        <v>60</v>
      </c>
      <c r="H42" s="323">
        <v>25</v>
      </c>
      <c r="I42" s="323">
        <v>117</v>
      </c>
      <c r="J42" s="323">
        <v>178</v>
      </c>
      <c r="K42" s="322">
        <v>16382</v>
      </c>
      <c r="L42" s="323">
        <v>98.3</v>
      </c>
      <c r="M42" s="323">
        <v>66</v>
      </c>
      <c r="N42" s="323">
        <v>25</v>
      </c>
      <c r="O42" s="323">
        <v>141</v>
      </c>
      <c r="P42" s="323">
        <v>233</v>
      </c>
      <c r="Q42" s="323">
        <v>572</v>
      </c>
      <c r="R42" s="323">
        <v>168.9</v>
      </c>
      <c r="S42" s="323">
        <v>114</v>
      </c>
      <c r="T42" s="323">
        <v>45</v>
      </c>
      <c r="U42" s="323">
        <v>224.5</v>
      </c>
      <c r="V42" s="323">
        <v>420</v>
      </c>
    </row>
    <row r="43" spans="1:22" ht="14.25" x14ac:dyDescent="0.2">
      <c r="A43" s="474"/>
      <c r="B43" s="464" t="s">
        <v>364</v>
      </c>
      <c r="C43" s="324" t="s">
        <v>137</v>
      </c>
      <c r="D43" s="321" t="s">
        <v>23</v>
      </c>
      <c r="E43" s="322">
        <v>9625</v>
      </c>
      <c r="F43" s="323">
        <v>26.8</v>
      </c>
      <c r="G43" s="323">
        <v>20</v>
      </c>
      <c r="H43" s="323">
        <v>10</v>
      </c>
      <c r="I43" s="323">
        <v>35</v>
      </c>
      <c r="J43" s="323">
        <v>59</v>
      </c>
      <c r="K43" s="322">
        <v>21780</v>
      </c>
      <c r="L43" s="323">
        <v>70.900000000000006</v>
      </c>
      <c r="M43" s="323">
        <v>46</v>
      </c>
      <c r="N43" s="323">
        <v>14</v>
      </c>
      <c r="O43" s="323">
        <v>105</v>
      </c>
      <c r="P43" s="323">
        <v>174</v>
      </c>
      <c r="Q43" s="323">
        <v>605</v>
      </c>
      <c r="R43" s="323">
        <v>173.6</v>
      </c>
      <c r="S43" s="323">
        <v>132</v>
      </c>
      <c r="T43" s="323">
        <v>59</v>
      </c>
      <c r="U43" s="323">
        <v>252</v>
      </c>
      <c r="V43" s="323">
        <v>380</v>
      </c>
    </row>
    <row r="44" spans="1:22" ht="14.25" x14ac:dyDescent="0.2">
      <c r="A44" s="474"/>
      <c r="B44" s="464"/>
      <c r="C44" s="324" t="s">
        <v>140</v>
      </c>
      <c r="D44" s="321" t="s">
        <v>202</v>
      </c>
      <c r="E44" s="322">
        <v>10806</v>
      </c>
      <c r="F44" s="323">
        <v>55</v>
      </c>
      <c r="G44" s="323">
        <v>27</v>
      </c>
      <c r="H44" s="323">
        <v>9</v>
      </c>
      <c r="I44" s="323">
        <v>75</v>
      </c>
      <c r="J44" s="323">
        <v>148</v>
      </c>
      <c r="K44" s="322">
        <v>16521</v>
      </c>
      <c r="L44" s="323">
        <v>115.4</v>
      </c>
      <c r="M44" s="323">
        <v>56</v>
      </c>
      <c r="N44" s="323">
        <v>15</v>
      </c>
      <c r="O44" s="323">
        <v>162</v>
      </c>
      <c r="P44" s="323">
        <v>318</v>
      </c>
      <c r="Q44" s="323">
        <v>356</v>
      </c>
      <c r="R44" s="323">
        <v>338.5</v>
      </c>
      <c r="S44" s="323">
        <v>250</v>
      </c>
      <c r="T44" s="323">
        <v>70.5</v>
      </c>
      <c r="U44" s="323">
        <v>563</v>
      </c>
      <c r="V44" s="323">
        <v>840</v>
      </c>
    </row>
    <row r="45" spans="1:22" ht="14.25" x14ac:dyDescent="0.2">
      <c r="A45" s="474"/>
      <c r="B45" s="321" t="s">
        <v>284</v>
      </c>
      <c r="C45" s="324" t="s">
        <v>145</v>
      </c>
      <c r="D45" s="321" t="s">
        <v>46</v>
      </c>
      <c r="E45" s="322">
        <v>15294</v>
      </c>
      <c r="F45" s="323">
        <v>62.1</v>
      </c>
      <c r="G45" s="323">
        <v>40</v>
      </c>
      <c r="H45" s="323">
        <v>17</v>
      </c>
      <c r="I45" s="323">
        <v>89</v>
      </c>
      <c r="J45" s="323">
        <v>152</v>
      </c>
      <c r="K45" s="322">
        <v>26989</v>
      </c>
      <c r="L45" s="323">
        <v>67.5</v>
      </c>
      <c r="M45" s="323">
        <v>42</v>
      </c>
      <c r="N45" s="323">
        <v>14</v>
      </c>
      <c r="O45" s="323">
        <v>94</v>
      </c>
      <c r="P45" s="323">
        <v>168</v>
      </c>
      <c r="Q45" s="323">
        <v>673</v>
      </c>
      <c r="R45" s="323">
        <v>136.9</v>
      </c>
      <c r="S45" s="323">
        <v>70</v>
      </c>
      <c r="T45" s="323">
        <v>28</v>
      </c>
      <c r="U45" s="323">
        <v>195</v>
      </c>
      <c r="V45" s="323">
        <v>360</v>
      </c>
    </row>
    <row r="46" spans="1:22" ht="14.25" x14ac:dyDescent="0.2">
      <c r="A46" s="474"/>
      <c r="B46" s="321" t="s">
        <v>285</v>
      </c>
      <c r="C46" s="324" t="s">
        <v>413</v>
      </c>
      <c r="D46" s="321" t="s">
        <v>21</v>
      </c>
      <c r="E46" s="322">
        <v>12369</v>
      </c>
      <c r="F46" s="323">
        <v>82.6</v>
      </c>
      <c r="G46" s="323">
        <v>51</v>
      </c>
      <c r="H46" s="323">
        <v>21</v>
      </c>
      <c r="I46" s="323">
        <v>117</v>
      </c>
      <c r="J46" s="323">
        <v>202</v>
      </c>
      <c r="K46" s="322">
        <v>21546</v>
      </c>
      <c r="L46" s="323">
        <v>72.599999999999994</v>
      </c>
      <c r="M46" s="323">
        <v>35</v>
      </c>
      <c r="N46" s="323">
        <v>11</v>
      </c>
      <c r="O46" s="323">
        <v>100</v>
      </c>
      <c r="P46" s="323">
        <v>195</v>
      </c>
      <c r="Q46" s="323">
        <v>476</v>
      </c>
      <c r="R46" s="323">
        <v>113.5</v>
      </c>
      <c r="S46" s="323">
        <v>46.5</v>
      </c>
      <c r="T46" s="323">
        <v>12</v>
      </c>
      <c r="U46" s="323">
        <v>141.5</v>
      </c>
      <c r="V46" s="323">
        <v>328</v>
      </c>
    </row>
    <row r="47" spans="1:22" ht="14.25" x14ac:dyDescent="0.2">
      <c r="A47" s="474"/>
      <c r="B47" s="464" t="s">
        <v>286</v>
      </c>
      <c r="C47" s="324" t="s">
        <v>414</v>
      </c>
      <c r="D47" s="321" t="s">
        <v>60</v>
      </c>
      <c r="E47" s="322">
        <v>17198</v>
      </c>
      <c r="F47" s="323">
        <v>154.6</v>
      </c>
      <c r="G47" s="323">
        <v>113</v>
      </c>
      <c r="H47" s="323">
        <v>29</v>
      </c>
      <c r="I47" s="323">
        <v>246</v>
      </c>
      <c r="J47" s="323">
        <v>366</v>
      </c>
      <c r="K47" s="322">
        <v>36023</v>
      </c>
      <c r="L47" s="323">
        <v>110.1</v>
      </c>
      <c r="M47" s="323">
        <v>29</v>
      </c>
      <c r="N47" s="323">
        <v>7</v>
      </c>
      <c r="O47" s="323">
        <v>147</v>
      </c>
      <c r="P47" s="323">
        <v>353</v>
      </c>
      <c r="Q47" s="322">
        <v>1634</v>
      </c>
      <c r="R47" s="323">
        <v>115.4</v>
      </c>
      <c r="S47" s="323">
        <v>21</v>
      </c>
      <c r="T47" s="323">
        <v>5</v>
      </c>
      <c r="U47" s="323">
        <v>99</v>
      </c>
      <c r="V47" s="323">
        <v>398</v>
      </c>
    </row>
    <row r="48" spans="1:22" ht="14.25" x14ac:dyDescent="0.2">
      <c r="A48" s="474"/>
      <c r="B48" s="464"/>
      <c r="C48" s="324" t="s">
        <v>415</v>
      </c>
      <c r="D48" s="321" t="s">
        <v>40</v>
      </c>
      <c r="E48" s="322">
        <v>12182</v>
      </c>
      <c r="F48" s="323">
        <v>31.1</v>
      </c>
      <c r="G48" s="323">
        <v>14</v>
      </c>
      <c r="H48" s="323">
        <v>6</v>
      </c>
      <c r="I48" s="323">
        <v>39</v>
      </c>
      <c r="J48" s="323">
        <v>83</v>
      </c>
      <c r="K48" s="322">
        <v>25545</v>
      </c>
      <c r="L48" s="323">
        <v>56.3</v>
      </c>
      <c r="M48" s="323">
        <v>18</v>
      </c>
      <c r="N48" s="323">
        <v>5</v>
      </c>
      <c r="O48" s="323">
        <v>72</v>
      </c>
      <c r="P48" s="323">
        <v>165</v>
      </c>
      <c r="Q48" s="323">
        <v>312</v>
      </c>
      <c r="R48" s="323">
        <v>152.30000000000001</v>
      </c>
      <c r="S48" s="323">
        <v>68</v>
      </c>
      <c r="T48" s="323">
        <v>20</v>
      </c>
      <c r="U48" s="323">
        <v>217</v>
      </c>
      <c r="V48" s="323">
        <v>399</v>
      </c>
    </row>
    <row r="49" spans="1:22" ht="12.75" customHeight="1" x14ac:dyDescent="0.2">
      <c r="A49" s="474"/>
      <c r="B49" s="464" t="s">
        <v>287</v>
      </c>
      <c r="C49" s="324" t="s">
        <v>417</v>
      </c>
      <c r="D49" s="321" t="s">
        <v>203</v>
      </c>
      <c r="E49" s="322">
        <v>17163</v>
      </c>
      <c r="F49" s="323">
        <v>127.9</v>
      </c>
      <c r="G49" s="323">
        <v>82</v>
      </c>
      <c r="H49" s="323">
        <v>21</v>
      </c>
      <c r="I49" s="323">
        <v>199</v>
      </c>
      <c r="J49" s="323">
        <v>319</v>
      </c>
      <c r="K49" s="322">
        <v>25128</v>
      </c>
      <c r="L49" s="323">
        <v>56</v>
      </c>
      <c r="M49" s="323">
        <v>22</v>
      </c>
      <c r="N49" s="323">
        <v>6</v>
      </c>
      <c r="O49" s="323">
        <v>66</v>
      </c>
      <c r="P49" s="323">
        <v>150</v>
      </c>
      <c r="Q49" s="322">
        <v>1408</v>
      </c>
      <c r="R49" s="323">
        <v>111</v>
      </c>
      <c r="S49" s="323">
        <v>59</v>
      </c>
      <c r="T49" s="323">
        <v>20.5</v>
      </c>
      <c r="U49" s="323">
        <v>139</v>
      </c>
      <c r="V49" s="323">
        <v>300</v>
      </c>
    </row>
    <row r="50" spans="1:22" ht="14.25" x14ac:dyDescent="0.2">
      <c r="A50" s="474"/>
      <c r="B50" s="464"/>
      <c r="C50" s="324" t="s">
        <v>150</v>
      </c>
      <c r="D50" s="321" t="s">
        <v>204</v>
      </c>
      <c r="E50" s="322">
        <v>14103</v>
      </c>
      <c r="F50" s="323">
        <v>29.6</v>
      </c>
      <c r="G50" s="323">
        <v>14</v>
      </c>
      <c r="H50" s="323">
        <v>6</v>
      </c>
      <c r="I50" s="323">
        <v>35</v>
      </c>
      <c r="J50" s="323">
        <v>73</v>
      </c>
      <c r="K50" s="322">
        <v>25277</v>
      </c>
      <c r="L50" s="323">
        <v>36.5</v>
      </c>
      <c r="M50" s="323">
        <v>16</v>
      </c>
      <c r="N50" s="323">
        <v>6</v>
      </c>
      <c r="O50" s="323">
        <v>43</v>
      </c>
      <c r="P50" s="323">
        <v>91</v>
      </c>
      <c r="Q50" s="323">
        <v>839</v>
      </c>
      <c r="R50" s="323">
        <v>36.700000000000003</v>
      </c>
      <c r="S50" s="323">
        <v>17</v>
      </c>
      <c r="T50" s="323">
        <v>6</v>
      </c>
      <c r="U50" s="323">
        <v>41</v>
      </c>
      <c r="V50" s="323">
        <v>97</v>
      </c>
    </row>
    <row r="51" spans="1:22" ht="25.5" x14ac:dyDescent="0.2">
      <c r="A51" s="474"/>
      <c r="B51" s="321" t="s">
        <v>288</v>
      </c>
      <c r="C51" s="324" t="s">
        <v>128</v>
      </c>
      <c r="D51" s="321" t="s">
        <v>129</v>
      </c>
      <c r="E51" s="322">
        <v>14254</v>
      </c>
      <c r="F51" s="323">
        <v>30.5</v>
      </c>
      <c r="G51" s="323">
        <v>19</v>
      </c>
      <c r="H51" s="323">
        <v>11</v>
      </c>
      <c r="I51" s="323">
        <v>39</v>
      </c>
      <c r="J51" s="323">
        <v>69</v>
      </c>
      <c r="K51" s="322">
        <v>33255</v>
      </c>
      <c r="L51" s="323">
        <v>128.80000000000001</v>
      </c>
      <c r="M51" s="323">
        <v>76</v>
      </c>
      <c r="N51" s="323">
        <v>27</v>
      </c>
      <c r="O51" s="323">
        <v>192</v>
      </c>
      <c r="P51" s="323">
        <v>324</v>
      </c>
      <c r="Q51" s="322">
        <v>1222</v>
      </c>
      <c r="R51" s="323">
        <v>252.7</v>
      </c>
      <c r="S51" s="323">
        <v>124.5</v>
      </c>
      <c r="T51" s="323">
        <v>34</v>
      </c>
      <c r="U51" s="323">
        <v>381</v>
      </c>
      <c r="V51" s="323">
        <v>709</v>
      </c>
    </row>
    <row r="52" spans="1:22" ht="25.5" x14ac:dyDescent="0.2">
      <c r="A52" s="474"/>
      <c r="B52" s="321" t="s">
        <v>289</v>
      </c>
      <c r="C52" s="324" t="s">
        <v>118</v>
      </c>
      <c r="D52" s="321" t="s">
        <v>178</v>
      </c>
      <c r="E52" s="322">
        <v>12923</v>
      </c>
      <c r="F52" s="323">
        <v>47.8</v>
      </c>
      <c r="G52" s="323">
        <v>29</v>
      </c>
      <c r="H52" s="323">
        <v>17</v>
      </c>
      <c r="I52" s="323">
        <v>56</v>
      </c>
      <c r="J52" s="323">
        <v>110</v>
      </c>
      <c r="K52" s="322">
        <v>28718</v>
      </c>
      <c r="L52" s="323">
        <v>154.4</v>
      </c>
      <c r="M52" s="323">
        <v>113</v>
      </c>
      <c r="N52" s="323">
        <v>49</v>
      </c>
      <c r="O52" s="323">
        <v>216</v>
      </c>
      <c r="P52" s="323">
        <v>344</v>
      </c>
      <c r="Q52" s="322">
        <v>3151</v>
      </c>
      <c r="R52" s="323">
        <v>295.89999999999998</v>
      </c>
      <c r="S52" s="323">
        <v>170</v>
      </c>
      <c r="T52" s="323">
        <v>71</v>
      </c>
      <c r="U52" s="323">
        <v>434</v>
      </c>
      <c r="V52" s="323">
        <v>750</v>
      </c>
    </row>
    <row r="53" spans="1:22" ht="14.25" x14ac:dyDescent="0.2">
      <c r="A53" s="474"/>
      <c r="B53" s="464" t="s">
        <v>2</v>
      </c>
      <c r="C53" s="464"/>
      <c r="D53" s="464"/>
      <c r="E53" s="322">
        <v>283955</v>
      </c>
      <c r="F53" s="323">
        <v>59</v>
      </c>
      <c r="G53" s="323">
        <v>28</v>
      </c>
      <c r="H53" s="323">
        <v>12</v>
      </c>
      <c r="I53" s="323">
        <v>71</v>
      </c>
      <c r="J53" s="323">
        <v>155</v>
      </c>
      <c r="K53" s="322">
        <v>621318</v>
      </c>
      <c r="L53" s="323">
        <v>91.4</v>
      </c>
      <c r="M53" s="323">
        <v>49</v>
      </c>
      <c r="N53" s="323">
        <v>16</v>
      </c>
      <c r="O53" s="323">
        <v>126</v>
      </c>
      <c r="P53" s="323">
        <v>239</v>
      </c>
      <c r="Q53" s="322">
        <v>21843</v>
      </c>
      <c r="R53" s="323">
        <v>164</v>
      </c>
      <c r="S53" s="323">
        <v>80</v>
      </c>
      <c r="T53" s="323">
        <v>27</v>
      </c>
      <c r="U53" s="323">
        <v>214</v>
      </c>
      <c r="V53" s="323">
        <v>440</v>
      </c>
    </row>
    <row r="54" spans="1:22" ht="38.25" x14ac:dyDescent="0.2">
      <c r="A54" s="474" t="s">
        <v>232</v>
      </c>
      <c r="B54" s="321" t="s">
        <v>290</v>
      </c>
      <c r="C54" s="324" t="s">
        <v>121</v>
      </c>
      <c r="D54" s="321" t="s">
        <v>226</v>
      </c>
      <c r="E54" s="322">
        <v>11784</v>
      </c>
      <c r="F54" s="323">
        <v>15.8</v>
      </c>
      <c r="G54" s="323">
        <v>11</v>
      </c>
      <c r="H54" s="323">
        <v>7</v>
      </c>
      <c r="I54" s="323">
        <v>18</v>
      </c>
      <c r="J54" s="323">
        <v>30</v>
      </c>
      <c r="K54" s="322">
        <v>35168</v>
      </c>
      <c r="L54" s="323">
        <v>107.4</v>
      </c>
      <c r="M54" s="323">
        <v>73</v>
      </c>
      <c r="N54" s="323">
        <v>28</v>
      </c>
      <c r="O54" s="323">
        <v>160</v>
      </c>
      <c r="P54" s="323">
        <v>255</v>
      </c>
      <c r="Q54" s="322">
        <v>1430</v>
      </c>
      <c r="R54" s="323">
        <v>245.5</v>
      </c>
      <c r="S54" s="323">
        <v>191</v>
      </c>
      <c r="T54" s="323">
        <v>80</v>
      </c>
      <c r="U54" s="323">
        <v>355</v>
      </c>
      <c r="V54" s="323">
        <v>556.5</v>
      </c>
    </row>
    <row r="55" spans="1:22" ht="25.5" x14ac:dyDescent="0.2">
      <c r="A55" s="474"/>
      <c r="B55" s="321" t="s">
        <v>291</v>
      </c>
      <c r="C55" s="324" t="s">
        <v>114</v>
      </c>
      <c r="D55" s="321" t="s">
        <v>47</v>
      </c>
      <c r="E55" s="322">
        <v>18734</v>
      </c>
      <c r="F55" s="323">
        <v>45.6</v>
      </c>
      <c r="G55" s="323">
        <v>30</v>
      </c>
      <c r="H55" s="323">
        <v>16</v>
      </c>
      <c r="I55" s="323">
        <v>60</v>
      </c>
      <c r="J55" s="323">
        <v>106</v>
      </c>
      <c r="K55" s="322">
        <v>34893</v>
      </c>
      <c r="L55" s="323">
        <v>81.2</v>
      </c>
      <c r="M55" s="323">
        <v>36</v>
      </c>
      <c r="N55" s="323">
        <v>14</v>
      </c>
      <c r="O55" s="323">
        <v>107</v>
      </c>
      <c r="P55" s="323">
        <v>224</v>
      </c>
      <c r="Q55" s="322">
        <v>1340</v>
      </c>
      <c r="R55" s="323">
        <v>193.6</v>
      </c>
      <c r="S55" s="323">
        <v>126.5</v>
      </c>
      <c r="T55" s="323">
        <v>42.5</v>
      </c>
      <c r="U55" s="323">
        <v>276</v>
      </c>
      <c r="V55" s="323">
        <v>464</v>
      </c>
    </row>
    <row r="56" spans="1:22" ht="14.25" x14ac:dyDescent="0.2">
      <c r="A56" s="474"/>
      <c r="B56" s="321" t="s">
        <v>292</v>
      </c>
      <c r="C56" s="324" t="s">
        <v>421</v>
      </c>
      <c r="D56" s="321" t="s">
        <v>49</v>
      </c>
      <c r="E56" s="322">
        <v>25403</v>
      </c>
      <c r="F56" s="323">
        <v>33</v>
      </c>
      <c r="G56" s="323">
        <v>20</v>
      </c>
      <c r="H56" s="323">
        <v>9</v>
      </c>
      <c r="I56" s="323">
        <v>44</v>
      </c>
      <c r="J56" s="323">
        <v>80</v>
      </c>
      <c r="K56" s="322">
        <v>49492</v>
      </c>
      <c r="L56" s="323">
        <v>89.1</v>
      </c>
      <c r="M56" s="323">
        <v>54</v>
      </c>
      <c r="N56" s="323">
        <v>18</v>
      </c>
      <c r="O56" s="323">
        <v>129</v>
      </c>
      <c r="P56" s="323">
        <v>225</v>
      </c>
      <c r="Q56" s="322">
        <v>1477</v>
      </c>
      <c r="R56" s="323">
        <v>190.1</v>
      </c>
      <c r="S56" s="323">
        <v>86</v>
      </c>
      <c r="T56" s="323">
        <v>28</v>
      </c>
      <c r="U56" s="323">
        <v>266</v>
      </c>
      <c r="V56" s="323">
        <v>532</v>
      </c>
    </row>
    <row r="57" spans="1:22" ht="25.5" x14ac:dyDescent="0.2">
      <c r="A57" s="474"/>
      <c r="B57" s="321" t="s">
        <v>293</v>
      </c>
      <c r="C57" s="324" t="s">
        <v>167</v>
      </c>
      <c r="D57" s="321" t="s">
        <v>168</v>
      </c>
      <c r="E57" s="322">
        <v>25034</v>
      </c>
      <c r="F57" s="323">
        <v>84.4</v>
      </c>
      <c r="G57" s="323">
        <v>59</v>
      </c>
      <c r="H57" s="323">
        <v>28</v>
      </c>
      <c r="I57" s="323">
        <v>115</v>
      </c>
      <c r="J57" s="323">
        <v>185</v>
      </c>
      <c r="K57" s="322">
        <v>29243</v>
      </c>
      <c r="L57" s="323">
        <v>150.69999999999999</v>
      </c>
      <c r="M57" s="323">
        <v>75</v>
      </c>
      <c r="N57" s="323">
        <v>30</v>
      </c>
      <c r="O57" s="323">
        <v>196</v>
      </c>
      <c r="P57" s="323">
        <v>392</v>
      </c>
      <c r="Q57" s="322">
        <v>1471</v>
      </c>
      <c r="R57" s="323">
        <v>172.7</v>
      </c>
      <c r="S57" s="323">
        <v>72</v>
      </c>
      <c r="T57" s="323">
        <v>24</v>
      </c>
      <c r="U57" s="323">
        <v>188</v>
      </c>
      <c r="V57" s="323">
        <v>507</v>
      </c>
    </row>
    <row r="58" spans="1:22" ht="14.25" x14ac:dyDescent="0.2">
      <c r="A58" s="474"/>
      <c r="B58" s="464" t="s">
        <v>2</v>
      </c>
      <c r="C58" s="464"/>
      <c r="D58" s="464"/>
      <c r="E58" s="322">
        <v>80955</v>
      </c>
      <c r="F58" s="323">
        <v>49.3</v>
      </c>
      <c r="G58" s="323">
        <v>27</v>
      </c>
      <c r="H58" s="323">
        <v>12</v>
      </c>
      <c r="I58" s="323">
        <v>64</v>
      </c>
      <c r="J58" s="323">
        <v>121</v>
      </c>
      <c r="K58" s="322">
        <v>148796</v>
      </c>
      <c r="L58" s="323">
        <v>103.7</v>
      </c>
      <c r="M58" s="323">
        <v>58</v>
      </c>
      <c r="N58" s="323">
        <v>20</v>
      </c>
      <c r="O58" s="323">
        <v>143</v>
      </c>
      <c r="P58" s="323">
        <v>258</v>
      </c>
      <c r="Q58" s="322">
        <v>5718</v>
      </c>
      <c r="R58" s="323">
        <v>200.3</v>
      </c>
      <c r="S58" s="323">
        <v>110</v>
      </c>
      <c r="T58" s="323">
        <v>37</v>
      </c>
      <c r="U58" s="323">
        <v>284</v>
      </c>
      <c r="V58" s="323">
        <v>518</v>
      </c>
    </row>
    <row r="59" spans="1:22" ht="14.25" x14ac:dyDescent="0.2">
      <c r="A59" s="474" t="s">
        <v>233</v>
      </c>
      <c r="B59" s="464" t="s">
        <v>359</v>
      </c>
      <c r="C59" s="324" t="s">
        <v>123</v>
      </c>
      <c r="D59" s="321" t="s">
        <v>22</v>
      </c>
      <c r="E59" s="323">
        <v>625</v>
      </c>
      <c r="F59" s="323">
        <v>22.4</v>
      </c>
      <c r="G59" s="323">
        <v>16</v>
      </c>
      <c r="H59" s="323">
        <v>9</v>
      </c>
      <c r="I59" s="323">
        <v>29</v>
      </c>
      <c r="J59" s="323">
        <v>44</v>
      </c>
      <c r="K59" s="322">
        <v>25826</v>
      </c>
      <c r="L59" s="323">
        <v>72.400000000000006</v>
      </c>
      <c r="M59" s="323">
        <v>48</v>
      </c>
      <c r="N59" s="323">
        <v>20</v>
      </c>
      <c r="O59" s="323">
        <v>103</v>
      </c>
      <c r="P59" s="323">
        <v>174</v>
      </c>
      <c r="Q59" s="322">
        <v>24993</v>
      </c>
      <c r="R59" s="323">
        <v>101.3</v>
      </c>
      <c r="S59" s="323">
        <v>83</v>
      </c>
      <c r="T59" s="323">
        <v>41</v>
      </c>
      <c r="U59" s="323">
        <v>145</v>
      </c>
      <c r="V59" s="323">
        <v>208</v>
      </c>
    </row>
    <row r="60" spans="1:22" ht="14.25" x14ac:dyDescent="0.2">
      <c r="A60" s="474"/>
      <c r="B60" s="464"/>
      <c r="C60" s="324" t="s">
        <v>126</v>
      </c>
      <c r="D60" s="321" t="s">
        <v>34</v>
      </c>
      <c r="E60" s="322">
        <v>7940</v>
      </c>
      <c r="F60" s="323">
        <v>22.9</v>
      </c>
      <c r="G60" s="323">
        <v>14</v>
      </c>
      <c r="H60" s="323">
        <v>8</v>
      </c>
      <c r="I60" s="323">
        <v>28</v>
      </c>
      <c r="J60" s="323">
        <v>52</v>
      </c>
      <c r="K60" s="322">
        <v>17350</v>
      </c>
      <c r="L60" s="323">
        <v>45</v>
      </c>
      <c r="M60" s="323">
        <v>29</v>
      </c>
      <c r="N60" s="323">
        <v>11</v>
      </c>
      <c r="O60" s="323">
        <v>62</v>
      </c>
      <c r="P60" s="323">
        <v>107</v>
      </c>
      <c r="Q60" s="323">
        <v>568</v>
      </c>
      <c r="R60" s="323">
        <v>103.7</v>
      </c>
      <c r="S60" s="323">
        <v>67</v>
      </c>
      <c r="T60" s="323">
        <v>31</v>
      </c>
      <c r="U60" s="323">
        <v>136.5</v>
      </c>
      <c r="V60" s="323">
        <v>276</v>
      </c>
    </row>
    <row r="61" spans="1:22" ht="14.25" x14ac:dyDescent="0.2">
      <c r="A61" s="474"/>
      <c r="B61" s="321" t="s">
        <v>360</v>
      </c>
      <c r="C61" s="324" t="s">
        <v>409</v>
      </c>
      <c r="D61" s="321" t="s">
        <v>410</v>
      </c>
      <c r="E61" s="322">
        <v>2432</v>
      </c>
      <c r="F61" s="323">
        <v>14</v>
      </c>
      <c r="G61" s="323">
        <v>10</v>
      </c>
      <c r="H61" s="323">
        <v>6</v>
      </c>
      <c r="I61" s="323">
        <v>16</v>
      </c>
      <c r="J61" s="323">
        <v>29</v>
      </c>
      <c r="K61" s="322">
        <v>27765</v>
      </c>
      <c r="L61" s="323">
        <v>56.4</v>
      </c>
      <c r="M61" s="323">
        <v>36</v>
      </c>
      <c r="N61" s="323">
        <v>14</v>
      </c>
      <c r="O61" s="323">
        <v>83</v>
      </c>
      <c r="P61" s="323">
        <v>138</v>
      </c>
      <c r="Q61" s="323">
        <v>543</v>
      </c>
      <c r="R61" s="323">
        <v>85.2</v>
      </c>
      <c r="S61" s="323">
        <v>57</v>
      </c>
      <c r="T61" s="323">
        <v>25</v>
      </c>
      <c r="U61" s="323">
        <v>118</v>
      </c>
      <c r="V61" s="323">
        <v>212</v>
      </c>
    </row>
    <row r="62" spans="1:22" ht="14.25" x14ac:dyDescent="0.2">
      <c r="A62" s="474"/>
      <c r="B62" s="321" t="s">
        <v>286</v>
      </c>
      <c r="C62" s="324" t="s">
        <v>416</v>
      </c>
      <c r="D62" s="321" t="s">
        <v>41</v>
      </c>
      <c r="E62" s="323">
        <v>815</v>
      </c>
      <c r="F62" s="323">
        <v>4.4000000000000004</v>
      </c>
      <c r="G62" s="323">
        <v>2</v>
      </c>
      <c r="H62" s="323">
        <v>1</v>
      </c>
      <c r="I62" s="323">
        <v>4</v>
      </c>
      <c r="J62" s="323">
        <v>6</v>
      </c>
      <c r="K62" s="322">
        <v>16296</v>
      </c>
      <c r="L62" s="323">
        <v>2.4</v>
      </c>
      <c r="M62" s="323">
        <v>2</v>
      </c>
      <c r="N62" s="323">
        <v>1</v>
      </c>
      <c r="O62" s="323">
        <v>2</v>
      </c>
      <c r="P62" s="323">
        <v>3</v>
      </c>
      <c r="Q62" s="323">
        <v>993</v>
      </c>
      <c r="R62" s="323">
        <v>2.1</v>
      </c>
      <c r="S62" s="323">
        <v>2</v>
      </c>
      <c r="T62" s="323">
        <v>1</v>
      </c>
      <c r="U62" s="323">
        <v>2</v>
      </c>
      <c r="V62" s="323">
        <v>4</v>
      </c>
    </row>
    <row r="63" spans="1:22" ht="15" customHeight="1" x14ac:dyDescent="0.2">
      <c r="A63" s="474"/>
      <c r="B63" s="464" t="s">
        <v>290</v>
      </c>
      <c r="C63" s="324" t="s">
        <v>165</v>
      </c>
      <c r="D63" s="321" t="s">
        <v>227</v>
      </c>
      <c r="E63" s="323">
        <v>845</v>
      </c>
      <c r="F63" s="323">
        <v>17.3</v>
      </c>
      <c r="G63" s="323">
        <v>13</v>
      </c>
      <c r="H63" s="323">
        <v>7</v>
      </c>
      <c r="I63" s="323">
        <v>22</v>
      </c>
      <c r="J63" s="323">
        <v>37</v>
      </c>
      <c r="K63" s="322">
        <v>13444</v>
      </c>
      <c r="L63" s="323">
        <v>68.8</v>
      </c>
      <c r="M63" s="323">
        <v>47</v>
      </c>
      <c r="N63" s="323">
        <v>19</v>
      </c>
      <c r="O63" s="323">
        <v>98</v>
      </c>
      <c r="P63" s="323">
        <v>159</v>
      </c>
      <c r="Q63" s="323">
        <v>263</v>
      </c>
      <c r="R63" s="323">
        <v>99.3</v>
      </c>
      <c r="S63" s="323">
        <v>78</v>
      </c>
      <c r="T63" s="323">
        <v>33</v>
      </c>
      <c r="U63" s="323">
        <v>150</v>
      </c>
      <c r="V63" s="323">
        <v>201</v>
      </c>
    </row>
    <row r="64" spans="1:22" ht="12.75" customHeight="1" x14ac:dyDescent="0.2">
      <c r="A64" s="474"/>
      <c r="B64" s="464"/>
      <c r="C64" s="324" t="s">
        <v>166</v>
      </c>
      <c r="D64" s="321" t="s">
        <v>228</v>
      </c>
      <c r="E64" s="323">
        <v>743</v>
      </c>
      <c r="F64" s="323">
        <v>27.1</v>
      </c>
      <c r="G64" s="323">
        <v>16</v>
      </c>
      <c r="H64" s="323">
        <v>8</v>
      </c>
      <c r="I64" s="323">
        <v>40</v>
      </c>
      <c r="J64" s="323">
        <v>59</v>
      </c>
      <c r="K64" s="322">
        <v>6520</v>
      </c>
      <c r="L64" s="323">
        <v>42</v>
      </c>
      <c r="M64" s="323">
        <v>33</v>
      </c>
      <c r="N64" s="323">
        <v>12</v>
      </c>
      <c r="O64" s="323">
        <v>60</v>
      </c>
      <c r="P64" s="323">
        <v>90</v>
      </c>
      <c r="Q64" s="323">
        <v>378</v>
      </c>
      <c r="R64" s="323">
        <v>49.3</v>
      </c>
      <c r="S64" s="323">
        <v>36</v>
      </c>
      <c r="T64" s="323">
        <v>12</v>
      </c>
      <c r="U64" s="323">
        <v>69</v>
      </c>
      <c r="V64" s="323">
        <v>109</v>
      </c>
    </row>
    <row r="65" spans="1:22" ht="38.25" customHeight="1" x14ac:dyDescent="0.2">
      <c r="A65" s="474"/>
      <c r="B65" s="462" t="s">
        <v>294</v>
      </c>
      <c r="C65" s="324" t="s">
        <v>419</v>
      </c>
      <c r="D65" s="321" t="s">
        <v>48</v>
      </c>
      <c r="E65" s="322">
        <v>14498</v>
      </c>
      <c r="F65" s="323">
        <v>9.9</v>
      </c>
      <c r="G65" s="323">
        <v>5</v>
      </c>
      <c r="H65" s="323">
        <v>3</v>
      </c>
      <c r="I65" s="323">
        <v>10</v>
      </c>
      <c r="J65" s="323">
        <v>18</v>
      </c>
      <c r="K65" s="322">
        <v>45644</v>
      </c>
      <c r="L65" s="323">
        <v>69.2</v>
      </c>
      <c r="M65" s="323">
        <v>35</v>
      </c>
      <c r="N65" s="323">
        <v>11</v>
      </c>
      <c r="O65" s="323">
        <v>96</v>
      </c>
      <c r="P65" s="323">
        <v>186</v>
      </c>
      <c r="Q65" s="322">
        <v>13009</v>
      </c>
      <c r="R65" s="323">
        <v>95.7</v>
      </c>
      <c r="S65" s="323">
        <v>55</v>
      </c>
      <c r="T65" s="323">
        <v>17</v>
      </c>
      <c r="U65" s="323">
        <v>141</v>
      </c>
      <c r="V65" s="323">
        <v>244</v>
      </c>
    </row>
    <row r="66" spans="1:22" ht="14.25" x14ac:dyDescent="0.2">
      <c r="A66" s="474"/>
      <c r="B66" s="463"/>
      <c r="C66" s="324" t="s">
        <v>420</v>
      </c>
      <c r="D66" s="364" t="s">
        <v>423</v>
      </c>
      <c r="E66" s="322">
        <v>1003</v>
      </c>
      <c r="F66" s="323">
        <v>5.4</v>
      </c>
      <c r="G66" s="323">
        <v>4</v>
      </c>
      <c r="H66" s="323">
        <v>2</v>
      </c>
      <c r="I66" s="323">
        <v>7</v>
      </c>
      <c r="J66" s="323">
        <v>11</v>
      </c>
      <c r="K66" s="322">
        <v>8099</v>
      </c>
      <c r="L66" s="323">
        <v>20.9</v>
      </c>
      <c r="M66" s="323">
        <v>12</v>
      </c>
      <c r="N66" s="323">
        <v>5</v>
      </c>
      <c r="O66" s="323">
        <v>28</v>
      </c>
      <c r="P66" s="323">
        <v>52</v>
      </c>
      <c r="Q66" s="322">
        <v>2319</v>
      </c>
      <c r="R66" s="323">
        <v>40</v>
      </c>
      <c r="S66" s="323">
        <v>22</v>
      </c>
      <c r="T66" s="323">
        <v>8</v>
      </c>
      <c r="U66" s="323">
        <v>56</v>
      </c>
      <c r="V66" s="323">
        <v>107</v>
      </c>
    </row>
    <row r="67" spans="1:22" ht="15" customHeight="1" x14ac:dyDescent="0.2">
      <c r="A67" s="474"/>
      <c r="B67" s="464" t="s">
        <v>293</v>
      </c>
      <c r="C67" s="324" t="s">
        <v>169</v>
      </c>
      <c r="D67" s="321" t="s">
        <v>170</v>
      </c>
      <c r="E67" s="323">
        <v>580</v>
      </c>
      <c r="F67" s="323">
        <v>18.3</v>
      </c>
      <c r="G67" s="323">
        <v>13</v>
      </c>
      <c r="H67" s="323">
        <v>8</v>
      </c>
      <c r="I67" s="323">
        <v>21</v>
      </c>
      <c r="J67" s="323">
        <v>37</v>
      </c>
      <c r="K67" s="322">
        <v>20366</v>
      </c>
      <c r="L67" s="323">
        <v>39.1</v>
      </c>
      <c r="M67" s="323">
        <v>28</v>
      </c>
      <c r="N67" s="323">
        <v>13</v>
      </c>
      <c r="O67" s="323">
        <v>55</v>
      </c>
      <c r="P67" s="323">
        <v>88</v>
      </c>
      <c r="Q67" s="322">
        <v>4018</v>
      </c>
      <c r="R67" s="323">
        <v>52.3</v>
      </c>
      <c r="S67" s="323">
        <v>40</v>
      </c>
      <c r="T67" s="323">
        <v>18</v>
      </c>
      <c r="U67" s="323">
        <v>75</v>
      </c>
      <c r="V67" s="323">
        <v>111</v>
      </c>
    </row>
    <row r="68" spans="1:22" ht="12.75" customHeight="1" x14ac:dyDescent="0.2">
      <c r="A68" s="474"/>
      <c r="B68" s="464"/>
      <c r="C68" s="324" t="s">
        <v>171</v>
      </c>
      <c r="D68" s="321" t="s">
        <v>172</v>
      </c>
      <c r="E68" s="323">
        <v>667</v>
      </c>
      <c r="F68" s="323">
        <v>17.100000000000001</v>
      </c>
      <c r="G68" s="323">
        <v>12</v>
      </c>
      <c r="H68" s="323">
        <v>7</v>
      </c>
      <c r="I68" s="323">
        <v>20</v>
      </c>
      <c r="J68" s="323">
        <v>36</v>
      </c>
      <c r="K68" s="322">
        <v>5302</v>
      </c>
      <c r="L68" s="323">
        <v>30</v>
      </c>
      <c r="M68" s="323">
        <v>17</v>
      </c>
      <c r="N68" s="323">
        <v>7</v>
      </c>
      <c r="O68" s="323">
        <v>40</v>
      </c>
      <c r="P68" s="323">
        <v>70</v>
      </c>
      <c r="Q68" s="323">
        <v>236</v>
      </c>
      <c r="R68" s="323">
        <v>42.8</v>
      </c>
      <c r="S68" s="323">
        <v>19</v>
      </c>
      <c r="T68" s="323">
        <v>7</v>
      </c>
      <c r="U68" s="323">
        <v>64.5</v>
      </c>
      <c r="V68" s="323">
        <v>122</v>
      </c>
    </row>
    <row r="69" spans="1:22" ht="12.75" customHeight="1" x14ac:dyDescent="0.2">
      <c r="A69" s="474"/>
      <c r="B69" s="464"/>
      <c r="C69" s="324" t="s">
        <v>173</v>
      </c>
      <c r="D69" s="321" t="s">
        <v>174</v>
      </c>
      <c r="E69" s="322">
        <v>5268</v>
      </c>
      <c r="F69" s="323">
        <v>28.5</v>
      </c>
      <c r="G69" s="323">
        <v>20</v>
      </c>
      <c r="H69" s="323">
        <v>11</v>
      </c>
      <c r="I69" s="323">
        <v>37</v>
      </c>
      <c r="J69" s="323">
        <v>62</v>
      </c>
      <c r="K69" s="322">
        <v>18964</v>
      </c>
      <c r="L69" s="323">
        <v>86.2</v>
      </c>
      <c r="M69" s="323">
        <v>60</v>
      </c>
      <c r="N69" s="323">
        <v>23</v>
      </c>
      <c r="O69" s="323">
        <v>127</v>
      </c>
      <c r="P69" s="323">
        <v>203</v>
      </c>
      <c r="Q69" s="323">
        <v>694</v>
      </c>
      <c r="R69" s="323">
        <v>75.400000000000006</v>
      </c>
      <c r="S69" s="323">
        <v>44</v>
      </c>
      <c r="T69" s="323">
        <v>20</v>
      </c>
      <c r="U69" s="323">
        <v>85</v>
      </c>
      <c r="V69" s="323">
        <v>174</v>
      </c>
    </row>
    <row r="70" spans="1:22" ht="14.25" x14ac:dyDescent="0.2">
      <c r="A70" s="474"/>
      <c r="B70" s="464"/>
      <c r="C70" s="324" t="s">
        <v>175</v>
      </c>
      <c r="D70" s="321" t="s">
        <v>176</v>
      </c>
      <c r="E70" s="323">
        <v>718</v>
      </c>
      <c r="F70" s="323">
        <v>7.4</v>
      </c>
      <c r="G70" s="323">
        <v>3</v>
      </c>
      <c r="H70" s="323">
        <v>2</v>
      </c>
      <c r="I70" s="323">
        <v>5</v>
      </c>
      <c r="J70" s="323">
        <v>11</v>
      </c>
      <c r="K70" s="322">
        <v>1254</v>
      </c>
      <c r="L70" s="323">
        <v>8.3000000000000007</v>
      </c>
      <c r="M70" s="323">
        <v>2</v>
      </c>
      <c r="N70" s="323">
        <v>2</v>
      </c>
      <c r="O70" s="323">
        <v>4</v>
      </c>
      <c r="P70" s="323">
        <v>10</v>
      </c>
      <c r="Q70" s="323">
        <v>14</v>
      </c>
      <c r="R70" s="323">
        <v>4.5999999999999996</v>
      </c>
      <c r="S70" s="323">
        <v>3.5</v>
      </c>
      <c r="T70" s="323">
        <v>2</v>
      </c>
      <c r="U70" s="323">
        <v>5</v>
      </c>
      <c r="V70" s="323">
        <v>10</v>
      </c>
    </row>
    <row r="71" spans="1:22" ht="14.25" x14ac:dyDescent="0.2">
      <c r="A71" s="474"/>
      <c r="B71" s="464"/>
      <c r="C71" s="324" t="s">
        <v>355</v>
      </c>
      <c r="D71" s="321" t="s">
        <v>356</v>
      </c>
      <c r="E71" s="323">
        <v>535</v>
      </c>
      <c r="F71" s="323">
        <v>15.2</v>
      </c>
      <c r="G71" s="323">
        <v>12</v>
      </c>
      <c r="H71" s="323">
        <v>6</v>
      </c>
      <c r="I71" s="323">
        <v>20</v>
      </c>
      <c r="J71" s="323">
        <v>31</v>
      </c>
      <c r="K71" s="322">
        <v>21059</v>
      </c>
      <c r="L71" s="323">
        <v>59.9</v>
      </c>
      <c r="M71" s="323">
        <v>37</v>
      </c>
      <c r="N71" s="323">
        <v>10</v>
      </c>
      <c r="O71" s="323">
        <v>86</v>
      </c>
      <c r="P71" s="323">
        <v>148</v>
      </c>
      <c r="Q71" s="323">
        <v>457</v>
      </c>
      <c r="R71" s="323">
        <v>137.6</v>
      </c>
      <c r="S71" s="323">
        <v>88</v>
      </c>
      <c r="T71" s="323">
        <v>24</v>
      </c>
      <c r="U71" s="323">
        <v>174</v>
      </c>
      <c r="V71" s="323">
        <v>326</v>
      </c>
    </row>
    <row r="72" spans="1:22" ht="25.5" x14ac:dyDescent="0.2">
      <c r="A72" s="474"/>
      <c r="B72" s="321" t="s">
        <v>289</v>
      </c>
      <c r="C72" s="324" t="s">
        <v>179</v>
      </c>
      <c r="D72" s="321" t="s">
        <v>180</v>
      </c>
      <c r="E72" s="323">
        <v>11</v>
      </c>
      <c r="F72" s="323">
        <v>17</v>
      </c>
      <c r="G72" s="323">
        <v>12</v>
      </c>
      <c r="H72" s="323">
        <v>4</v>
      </c>
      <c r="I72" s="323">
        <v>17</v>
      </c>
      <c r="J72" s="323">
        <v>22</v>
      </c>
      <c r="K72" s="322">
        <v>5644</v>
      </c>
      <c r="L72" s="323">
        <v>26.2</v>
      </c>
      <c r="M72" s="323">
        <v>17</v>
      </c>
      <c r="N72" s="323">
        <v>6</v>
      </c>
      <c r="O72" s="323">
        <v>36</v>
      </c>
      <c r="P72" s="323">
        <v>61</v>
      </c>
      <c r="Q72" s="323">
        <v>396</v>
      </c>
      <c r="R72" s="323">
        <v>30.8</v>
      </c>
      <c r="S72" s="323">
        <v>17</v>
      </c>
      <c r="T72" s="323">
        <v>7</v>
      </c>
      <c r="U72" s="323">
        <v>38</v>
      </c>
      <c r="V72" s="323">
        <v>79</v>
      </c>
    </row>
    <row r="73" spans="1:22" ht="15" thickBot="1" x14ac:dyDescent="0.25">
      <c r="A73" s="480"/>
      <c r="B73" s="462" t="s">
        <v>2</v>
      </c>
      <c r="C73" s="462"/>
      <c r="D73" s="462"/>
      <c r="E73" s="340">
        <v>36680</v>
      </c>
      <c r="F73" s="341">
        <v>16.399999999999999</v>
      </c>
      <c r="G73" s="341">
        <v>9</v>
      </c>
      <c r="H73" s="341">
        <v>4</v>
      </c>
      <c r="I73" s="341">
        <v>19</v>
      </c>
      <c r="J73" s="341">
        <v>37</v>
      </c>
      <c r="K73" s="340">
        <v>233533</v>
      </c>
      <c r="L73" s="341">
        <v>54.8</v>
      </c>
      <c r="M73" s="341">
        <v>30</v>
      </c>
      <c r="N73" s="341">
        <v>9</v>
      </c>
      <c r="O73" s="341">
        <v>75</v>
      </c>
      <c r="P73" s="341">
        <v>143</v>
      </c>
      <c r="Q73" s="340">
        <v>48881</v>
      </c>
      <c r="R73" s="341">
        <v>89.4</v>
      </c>
      <c r="S73" s="341">
        <v>64</v>
      </c>
      <c r="T73" s="341">
        <v>24</v>
      </c>
      <c r="U73" s="341">
        <v>129</v>
      </c>
      <c r="V73" s="341">
        <v>205</v>
      </c>
    </row>
    <row r="74" spans="1:22" ht="12.75" customHeight="1" thickBot="1" x14ac:dyDescent="0.25">
      <c r="A74" s="478" t="s">
        <v>229</v>
      </c>
      <c r="B74" s="479"/>
      <c r="C74" s="479"/>
      <c r="D74" s="479"/>
      <c r="E74" s="113">
        <v>521144</v>
      </c>
      <c r="F74" s="106">
        <v>49.6</v>
      </c>
      <c r="G74" s="106">
        <v>24</v>
      </c>
      <c r="H74" s="106">
        <v>10</v>
      </c>
      <c r="I74" s="106">
        <v>59</v>
      </c>
      <c r="J74" s="107">
        <v>127</v>
      </c>
      <c r="K74" s="105">
        <v>1257884</v>
      </c>
      <c r="L74" s="106">
        <v>80.900000000000006</v>
      </c>
      <c r="M74" s="106">
        <v>42</v>
      </c>
      <c r="N74" s="106">
        <v>13</v>
      </c>
      <c r="O74" s="106">
        <v>109</v>
      </c>
      <c r="P74" s="114">
        <v>213</v>
      </c>
      <c r="Q74" s="113">
        <v>83653</v>
      </c>
      <c r="R74" s="106">
        <v>118</v>
      </c>
      <c r="S74" s="106">
        <v>68</v>
      </c>
      <c r="T74" s="106">
        <v>24</v>
      </c>
      <c r="U74" s="106">
        <v>152</v>
      </c>
      <c r="V74" s="107">
        <v>276</v>
      </c>
    </row>
    <row r="76" spans="1:22" x14ac:dyDescent="0.2">
      <c r="A76" s="110" t="s">
        <v>304</v>
      </c>
    </row>
    <row r="77" spans="1:22" x14ac:dyDescent="0.2">
      <c r="A77" s="110" t="s">
        <v>305</v>
      </c>
    </row>
    <row r="78" spans="1:22" x14ac:dyDescent="0.2">
      <c r="A78" s="110" t="s">
        <v>306</v>
      </c>
    </row>
  </sheetData>
  <mergeCells count="39">
    <mergeCell ref="B67:B71"/>
    <mergeCell ref="B30:D30"/>
    <mergeCell ref="D8:D11"/>
    <mergeCell ref="B28:B29"/>
    <mergeCell ref="A74:D74"/>
    <mergeCell ref="A4:O4"/>
    <mergeCell ref="A54:A58"/>
    <mergeCell ref="A59:A73"/>
    <mergeCell ref="E8:V8"/>
    <mergeCell ref="K9:P9"/>
    <mergeCell ref="A31:A53"/>
    <mergeCell ref="E9:J9"/>
    <mergeCell ref="B14:B17"/>
    <mergeCell ref="Q9:V9"/>
    <mergeCell ref="B73:D73"/>
    <mergeCell ref="B49:B50"/>
    <mergeCell ref="B53:D53"/>
    <mergeCell ref="B63:B64"/>
    <mergeCell ref="B31:B35"/>
    <mergeCell ref="B36:B39"/>
    <mergeCell ref="A2:V2"/>
    <mergeCell ref="B18:B21"/>
    <mergeCell ref="B22:B24"/>
    <mergeCell ref="B25:B27"/>
    <mergeCell ref="E10:E11"/>
    <mergeCell ref="F10:J10"/>
    <mergeCell ref="K10:K11"/>
    <mergeCell ref="L10:P10"/>
    <mergeCell ref="Q10:Q11"/>
    <mergeCell ref="R10:V10"/>
    <mergeCell ref="A12:A30"/>
    <mergeCell ref="A8:A11"/>
    <mergeCell ref="B8:B11"/>
    <mergeCell ref="C8:C11"/>
    <mergeCell ref="B65:B66"/>
    <mergeCell ref="B59:B60"/>
    <mergeCell ref="B58:D58"/>
    <mergeCell ref="B47:B48"/>
    <mergeCell ref="B43:B44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"/>
  <sheetViews>
    <sheetView zoomScale="90" zoomScaleNormal="90" zoomScaleSheetLayoutView="85" workbookViewId="0">
      <pane ySplit="10" topLeftCell="A11" activePane="bottomLeft" state="frozenSplit"/>
      <selection pane="bottomLeft" activeCell="A11" sqref="A11:C82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9.85546875" customWidth="1"/>
    <col min="5" max="5" width="7.7109375" style="70" customWidth="1"/>
    <col min="6" max="6" width="9.85546875" customWidth="1"/>
    <col min="7" max="7" width="9.28515625" style="70" bestFit="1" customWidth="1"/>
    <col min="8" max="8" width="7.85546875" customWidth="1"/>
    <col min="9" max="9" width="8.5703125" style="70" customWidth="1"/>
    <col min="10" max="10" width="7.7109375" customWidth="1"/>
    <col min="11" max="11" width="7.7109375" style="70" customWidth="1"/>
    <col min="12" max="12" width="8.28515625" customWidth="1"/>
    <col min="13" max="13" width="8.85546875" style="70" bestFit="1" customWidth="1"/>
    <col min="14" max="14" width="8.28515625" customWidth="1"/>
    <col min="15" max="15" width="8.85546875" style="70" bestFit="1" customWidth="1"/>
    <col min="16" max="16" width="7.7109375" bestFit="1" customWidth="1"/>
    <col min="17" max="17" width="8.28515625" style="70" bestFit="1" customWidth="1"/>
    <col min="18" max="18" width="9.140625" customWidth="1"/>
    <col min="19" max="19" width="9" style="70" customWidth="1"/>
    <col min="20" max="20" width="9.7109375" customWidth="1"/>
    <col min="21" max="21" width="9.7109375" style="70" customWidth="1"/>
    <col min="22" max="22" width="7.7109375" customWidth="1"/>
    <col min="23" max="23" width="7.7109375" style="70" customWidth="1"/>
    <col min="24" max="24" width="9.7109375" customWidth="1"/>
  </cols>
  <sheetData>
    <row r="1" spans="1:24" x14ac:dyDescent="0.2">
      <c r="A1" s="3"/>
      <c r="B1" s="3"/>
      <c r="C1" s="3"/>
      <c r="D1" s="3"/>
    </row>
    <row r="2" spans="1:24" x14ac:dyDescent="0.2">
      <c r="A2" s="402" t="s">
        <v>405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</row>
    <row r="3" spans="1:24" x14ac:dyDescent="0.2">
      <c r="A3" s="3"/>
      <c r="B3" s="11"/>
      <c r="C3" s="11"/>
      <c r="D3" s="11"/>
    </row>
    <row r="4" spans="1:24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</row>
    <row r="6" spans="1:24" x14ac:dyDescent="0.2">
      <c r="A6" s="1" t="s">
        <v>283</v>
      </c>
    </row>
    <row r="7" spans="1:24" ht="13.5" thickBot="1" x14ac:dyDescent="0.25"/>
    <row r="8" spans="1:24" ht="13.5" thickBot="1" x14ac:dyDescent="0.25">
      <c r="A8" s="266"/>
      <c r="B8" s="267"/>
      <c r="C8" s="268"/>
      <c r="D8" s="423" t="s">
        <v>184</v>
      </c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94"/>
    </row>
    <row r="9" spans="1:24" ht="40.5" customHeight="1" thickBot="1" x14ac:dyDescent="0.25">
      <c r="A9" s="242"/>
      <c r="B9" s="269"/>
      <c r="C9" s="270"/>
      <c r="D9" s="493" t="s">
        <v>88</v>
      </c>
      <c r="E9" s="493"/>
      <c r="F9" s="493" t="s">
        <v>89</v>
      </c>
      <c r="G9" s="493"/>
      <c r="H9" s="493" t="s">
        <v>93</v>
      </c>
      <c r="I9" s="493"/>
      <c r="J9" s="493" t="s">
        <v>94</v>
      </c>
      <c r="K9" s="493"/>
      <c r="L9" s="493" t="s">
        <v>90</v>
      </c>
      <c r="M9" s="493"/>
      <c r="N9" s="493" t="s">
        <v>91</v>
      </c>
      <c r="O9" s="493"/>
      <c r="P9" s="493" t="s">
        <v>185</v>
      </c>
      <c r="Q9" s="493"/>
      <c r="R9" s="493" t="s">
        <v>92</v>
      </c>
      <c r="S9" s="493"/>
      <c r="T9" s="493" t="s">
        <v>186</v>
      </c>
      <c r="U9" s="493"/>
      <c r="V9" s="493" t="s">
        <v>87</v>
      </c>
      <c r="W9" s="493"/>
      <c r="X9" s="491" t="s">
        <v>64</v>
      </c>
    </row>
    <row r="10" spans="1:24" ht="13.5" thickBot="1" x14ac:dyDescent="0.25">
      <c r="A10" s="219" t="s">
        <v>7</v>
      </c>
      <c r="B10" s="220" t="s">
        <v>16</v>
      </c>
      <c r="C10" s="225" t="s">
        <v>57</v>
      </c>
      <c r="D10" s="214" t="s">
        <v>205</v>
      </c>
      <c r="E10" s="273" t="s">
        <v>53</v>
      </c>
      <c r="F10" s="214" t="s">
        <v>205</v>
      </c>
      <c r="G10" s="273" t="s">
        <v>53</v>
      </c>
      <c r="H10" s="214" t="s">
        <v>205</v>
      </c>
      <c r="I10" s="273" t="s">
        <v>53</v>
      </c>
      <c r="J10" s="214" t="s">
        <v>205</v>
      </c>
      <c r="K10" s="273" t="s">
        <v>53</v>
      </c>
      <c r="L10" s="214" t="s">
        <v>205</v>
      </c>
      <c r="M10" s="273" t="s">
        <v>53</v>
      </c>
      <c r="N10" s="214" t="s">
        <v>205</v>
      </c>
      <c r="O10" s="273" t="s">
        <v>53</v>
      </c>
      <c r="P10" s="214" t="s">
        <v>205</v>
      </c>
      <c r="Q10" s="273" t="s">
        <v>53</v>
      </c>
      <c r="R10" s="214" t="s">
        <v>205</v>
      </c>
      <c r="S10" s="273" t="s">
        <v>53</v>
      </c>
      <c r="T10" s="214" t="s">
        <v>205</v>
      </c>
      <c r="U10" s="274" t="s">
        <v>53</v>
      </c>
      <c r="V10" s="215" t="s">
        <v>205</v>
      </c>
      <c r="W10" s="273" t="s">
        <v>53</v>
      </c>
      <c r="X10" s="492"/>
    </row>
    <row r="11" spans="1:24" ht="12.75" customHeight="1" x14ac:dyDescent="0.2">
      <c r="A11" s="443" t="s">
        <v>336</v>
      </c>
      <c r="B11" s="189" t="s">
        <v>406</v>
      </c>
      <c r="C11" s="271" t="s">
        <v>59</v>
      </c>
      <c r="D11" s="49">
        <v>21201</v>
      </c>
      <c r="E11" s="377">
        <v>57.02413</v>
      </c>
      <c r="F11" s="50">
        <v>5412</v>
      </c>
      <c r="G11" s="377">
        <v>14.5566</v>
      </c>
      <c r="H11" s="50">
        <v>424</v>
      </c>
      <c r="I11" s="377">
        <v>1.1404300000000001</v>
      </c>
      <c r="J11" s="50">
        <v>46</v>
      </c>
      <c r="K11" s="377">
        <v>0.12373000000000001</v>
      </c>
      <c r="L11" s="50">
        <v>2582</v>
      </c>
      <c r="M11" s="377">
        <v>6.9447799999999997</v>
      </c>
      <c r="N11" s="50">
        <v>3455</v>
      </c>
      <c r="O11" s="377">
        <v>9.2928800000000003</v>
      </c>
      <c r="P11" s="193">
        <v>22</v>
      </c>
      <c r="Q11" s="377">
        <v>5.917E-2</v>
      </c>
      <c r="R11" s="50">
        <v>665</v>
      </c>
      <c r="S11" s="377">
        <v>1.78864</v>
      </c>
      <c r="T11" s="50">
        <v>3367</v>
      </c>
      <c r="U11" s="377">
        <v>9.0561900000000009</v>
      </c>
      <c r="V11" s="50">
        <v>5</v>
      </c>
      <c r="W11" s="377">
        <v>1.345E-2</v>
      </c>
      <c r="X11" s="302">
        <v>37179</v>
      </c>
    </row>
    <row r="12" spans="1:24" ht="12.75" customHeight="1" x14ac:dyDescent="0.2">
      <c r="A12" s="437"/>
      <c r="B12" s="137" t="s">
        <v>123</v>
      </c>
      <c r="C12" s="272" t="s">
        <v>22</v>
      </c>
      <c r="D12" s="51">
        <v>46683</v>
      </c>
      <c r="E12" s="378">
        <v>90.574489999999997</v>
      </c>
      <c r="F12" s="44">
        <v>721</v>
      </c>
      <c r="G12" s="378">
        <v>1.39889</v>
      </c>
      <c r="H12" s="44">
        <v>176</v>
      </c>
      <c r="I12" s="378">
        <v>0.34148000000000001</v>
      </c>
      <c r="J12" s="44">
        <v>0</v>
      </c>
      <c r="K12" s="378">
        <v>0</v>
      </c>
      <c r="L12" s="44">
        <v>115</v>
      </c>
      <c r="M12" s="378">
        <v>0.22312000000000001</v>
      </c>
      <c r="N12" s="44">
        <v>3306</v>
      </c>
      <c r="O12" s="378">
        <v>6.4143100000000004</v>
      </c>
      <c r="P12" s="187">
        <v>0</v>
      </c>
      <c r="Q12" s="378">
        <v>0</v>
      </c>
      <c r="R12" s="44">
        <v>43</v>
      </c>
      <c r="S12" s="378">
        <v>8.3430000000000004E-2</v>
      </c>
      <c r="T12" s="44">
        <v>497</v>
      </c>
      <c r="U12" s="378">
        <v>0.96428000000000003</v>
      </c>
      <c r="V12" s="44">
        <v>0</v>
      </c>
      <c r="W12" s="378">
        <v>0</v>
      </c>
      <c r="X12" s="303">
        <v>51541</v>
      </c>
    </row>
    <row r="13" spans="1:24" ht="12.75" customHeight="1" x14ac:dyDescent="0.2">
      <c r="A13" s="437"/>
      <c r="B13" s="137" t="s">
        <v>124</v>
      </c>
      <c r="C13" s="272" t="s">
        <v>31</v>
      </c>
      <c r="D13" s="51">
        <v>23556</v>
      </c>
      <c r="E13" s="378">
        <v>55.911320000000003</v>
      </c>
      <c r="F13" s="44">
        <v>8703</v>
      </c>
      <c r="G13" s="378">
        <v>20.657</v>
      </c>
      <c r="H13" s="44">
        <v>163</v>
      </c>
      <c r="I13" s="378">
        <v>0.38689000000000001</v>
      </c>
      <c r="J13" s="44">
        <v>25</v>
      </c>
      <c r="K13" s="378">
        <v>5.9339999999999997E-2</v>
      </c>
      <c r="L13" s="44">
        <v>4369</v>
      </c>
      <c r="M13" s="378">
        <v>10.370039999999999</v>
      </c>
      <c r="N13" s="44">
        <v>1541</v>
      </c>
      <c r="O13" s="378">
        <v>3.6576399999999998</v>
      </c>
      <c r="P13" s="187">
        <v>0</v>
      </c>
      <c r="Q13" s="378">
        <v>0</v>
      </c>
      <c r="R13" s="44">
        <v>400</v>
      </c>
      <c r="S13" s="378">
        <v>0.94942000000000004</v>
      </c>
      <c r="T13" s="44">
        <v>3364</v>
      </c>
      <c r="U13" s="378">
        <v>7.9846199999999996</v>
      </c>
      <c r="V13" s="44">
        <v>10</v>
      </c>
      <c r="W13" s="378">
        <v>2.3740000000000001E-2</v>
      </c>
      <c r="X13" s="303">
        <v>42131</v>
      </c>
    </row>
    <row r="14" spans="1:24" ht="12.75" customHeight="1" x14ac:dyDescent="0.2">
      <c r="A14" s="437"/>
      <c r="B14" s="137" t="s">
        <v>113</v>
      </c>
      <c r="C14" s="272" t="s">
        <v>32</v>
      </c>
      <c r="D14" s="51">
        <v>25070</v>
      </c>
      <c r="E14" s="378">
        <v>69.124300000000005</v>
      </c>
      <c r="F14" s="44">
        <v>7791</v>
      </c>
      <c r="G14" s="378">
        <v>21.481750000000002</v>
      </c>
      <c r="H14" s="44">
        <v>161</v>
      </c>
      <c r="I14" s="378">
        <v>0.44391999999999998</v>
      </c>
      <c r="J14" s="44">
        <v>8</v>
      </c>
      <c r="K14" s="378">
        <v>2.206E-2</v>
      </c>
      <c r="L14" s="44">
        <v>897</v>
      </c>
      <c r="M14" s="378">
        <v>2.4732500000000002</v>
      </c>
      <c r="N14" s="44">
        <v>1931</v>
      </c>
      <c r="O14" s="378">
        <v>5.3242500000000001</v>
      </c>
      <c r="P14" s="187">
        <v>0</v>
      </c>
      <c r="Q14" s="378">
        <v>0</v>
      </c>
      <c r="R14" s="44">
        <v>401</v>
      </c>
      <c r="S14" s="378">
        <v>1.1056600000000001</v>
      </c>
      <c r="T14" s="44">
        <v>9</v>
      </c>
      <c r="U14" s="378">
        <v>2.4819999999999998E-2</v>
      </c>
      <c r="V14" s="44">
        <v>0</v>
      </c>
      <c r="W14" s="378">
        <v>0</v>
      </c>
      <c r="X14" s="303">
        <v>36268</v>
      </c>
    </row>
    <row r="15" spans="1:24" ht="12.75" customHeight="1" x14ac:dyDescent="0.2">
      <c r="A15" s="437"/>
      <c r="B15" s="137" t="s">
        <v>125</v>
      </c>
      <c r="C15" s="272" t="s">
        <v>33</v>
      </c>
      <c r="D15" s="51">
        <v>8416</v>
      </c>
      <c r="E15" s="378">
        <v>37.092860000000002</v>
      </c>
      <c r="F15" s="44">
        <v>2248</v>
      </c>
      <c r="G15" s="378">
        <v>9.9078800000000005</v>
      </c>
      <c r="H15" s="44">
        <v>563</v>
      </c>
      <c r="I15" s="378">
        <v>2.4813800000000001</v>
      </c>
      <c r="J15" s="44">
        <v>23</v>
      </c>
      <c r="K15" s="378">
        <v>0.10137</v>
      </c>
      <c r="L15" s="44">
        <v>1648</v>
      </c>
      <c r="M15" s="378">
        <v>7.2634299999999996</v>
      </c>
      <c r="N15" s="44">
        <v>894</v>
      </c>
      <c r="O15" s="378">
        <v>3.9402400000000002</v>
      </c>
      <c r="P15" s="187">
        <v>1</v>
      </c>
      <c r="Q15" s="378">
        <v>4.4099999999999999E-3</v>
      </c>
      <c r="R15" s="44">
        <v>449</v>
      </c>
      <c r="S15" s="378">
        <v>1.9789300000000001</v>
      </c>
      <c r="T15" s="44">
        <v>8442</v>
      </c>
      <c r="U15" s="378">
        <v>37.207459999999998</v>
      </c>
      <c r="V15" s="44">
        <v>5</v>
      </c>
      <c r="W15" s="378">
        <v>2.2040000000000001E-2</v>
      </c>
      <c r="X15" s="303">
        <v>22689</v>
      </c>
    </row>
    <row r="16" spans="1:24" ht="12.75" customHeight="1" x14ac:dyDescent="0.2">
      <c r="A16" s="437"/>
      <c r="B16" s="137" t="s">
        <v>126</v>
      </c>
      <c r="C16" s="272" t="s">
        <v>34</v>
      </c>
      <c r="D16" s="51">
        <v>21343</v>
      </c>
      <c r="E16" s="378">
        <v>82.294200000000004</v>
      </c>
      <c r="F16" s="44">
        <v>3099</v>
      </c>
      <c r="G16" s="378">
        <v>11.9491</v>
      </c>
      <c r="H16" s="44">
        <v>273</v>
      </c>
      <c r="I16" s="378">
        <v>1.05263</v>
      </c>
      <c r="J16" s="44">
        <v>5</v>
      </c>
      <c r="K16" s="378">
        <v>1.9279999999999999E-2</v>
      </c>
      <c r="L16" s="44">
        <v>403</v>
      </c>
      <c r="M16" s="378">
        <v>1.5538799999999999</v>
      </c>
      <c r="N16" s="44">
        <v>492</v>
      </c>
      <c r="O16" s="378">
        <v>1.8970499999999999</v>
      </c>
      <c r="P16" s="187">
        <v>0</v>
      </c>
      <c r="Q16" s="378">
        <v>0</v>
      </c>
      <c r="R16" s="44">
        <v>229</v>
      </c>
      <c r="S16" s="378">
        <v>0.88297999999999999</v>
      </c>
      <c r="T16" s="44">
        <v>90</v>
      </c>
      <c r="U16" s="378">
        <v>0.34702</v>
      </c>
      <c r="V16" s="44">
        <v>1</v>
      </c>
      <c r="W16" s="378">
        <v>3.8600000000000001E-3</v>
      </c>
      <c r="X16" s="303">
        <v>25935</v>
      </c>
    </row>
    <row r="17" spans="1:24" ht="12.75" customHeight="1" x14ac:dyDescent="0.2">
      <c r="A17" s="437"/>
      <c r="B17" s="137" t="s">
        <v>127</v>
      </c>
      <c r="C17" s="272" t="s">
        <v>37</v>
      </c>
      <c r="D17" s="51">
        <v>17677</v>
      </c>
      <c r="E17" s="378">
        <v>72.643219999999999</v>
      </c>
      <c r="F17" s="44">
        <v>3479</v>
      </c>
      <c r="G17" s="378">
        <v>14.29687</v>
      </c>
      <c r="H17" s="44">
        <v>369</v>
      </c>
      <c r="I17" s="378">
        <v>1.5164</v>
      </c>
      <c r="J17" s="44">
        <v>79</v>
      </c>
      <c r="K17" s="378">
        <v>0.32464999999999999</v>
      </c>
      <c r="L17" s="44">
        <v>1972</v>
      </c>
      <c r="M17" s="378">
        <v>8.1038899999999998</v>
      </c>
      <c r="N17" s="44">
        <v>600</v>
      </c>
      <c r="O17" s="378">
        <v>2.4656899999999999</v>
      </c>
      <c r="P17" s="187">
        <v>15</v>
      </c>
      <c r="Q17" s="378">
        <v>6.164E-2</v>
      </c>
      <c r="R17" s="44">
        <v>122</v>
      </c>
      <c r="S17" s="378">
        <v>0.50136000000000003</v>
      </c>
      <c r="T17" s="44">
        <v>0</v>
      </c>
      <c r="U17" s="378">
        <v>0</v>
      </c>
      <c r="V17" s="44">
        <v>21</v>
      </c>
      <c r="W17" s="378">
        <v>8.6300000000000002E-2</v>
      </c>
      <c r="X17" s="303">
        <v>24334</v>
      </c>
    </row>
    <row r="18" spans="1:24" ht="12.75" customHeight="1" x14ac:dyDescent="0.2">
      <c r="A18" s="437"/>
      <c r="B18" s="137" t="s">
        <v>407</v>
      </c>
      <c r="C18" s="272" t="s">
        <v>58</v>
      </c>
      <c r="D18" s="51">
        <v>14466</v>
      </c>
      <c r="E18" s="378">
        <v>46.559379999999997</v>
      </c>
      <c r="F18" s="44">
        <v>8170</v>
      </c>
      <c r="G18" s="378">
        <v>26.295459999999999</v>
      </c>
      <c r="H18" s="44">
        <v>310</v>
      </c>
      <c r="I18" s="378">
        <v>0.99775000000000003</v>
      </c>
      <c r="J18" s="44">
        <v>83</v>
      </c>
      <c r="K18" s="378">
        <v>0.26713999999999999</v>
      </c>
      <c r="L18" s="44">
        <v>2234</v>
      </c>
      <c r="M18" s="378">
        <v>7.1902200000000001</v>
      </c>
      <c r="N18" s="44">
        <v>1762</v>
      </c>
      <c r="O18" s="378">
        <v>5.6710700000000003</v>
      </c>
      <c r="P18" s="187">
        <v>49</v>
      </c>
      <c r="Q18" s="378">
        <v>0.15770999999999999</v>
      </c>
      <c r="R18" s="44">
        <v>435</v>
      </c>
      <c r="S18" s="378">
        <v>1.4000600000000001</v>
      </c>
      <c r="T18" s="44">
        <v>3544</v>
      </c>
      <c r="U18" s="378">
        <v>11.406499999999999</v>
      </c>
      <c r="V18" s="44">
        <v>17</v>
      </c>
      <c r="W18" s="378">
        <v>5.4719999999999998E-2</v>
      </c>
      <c r="X18" s="303">
        <v>31070</v>
      </c>
    </row>
    <row r="19" spans="1:24" ht="15" x14ac:dyDescent="0.25">
      <c r="A19" s="440" t="s">
        <v>337</v>
      </c>
      <c r="B19" s="441"/>
      <c r="C19" s="487"/>
      <c r="D19" s="317">
        <v>178412</v>
      </c>
      <c r="E19" s="388">
        <v>65.798990000000003</v>
      </c>
      <c r="F19" s="310">
        <v>39623</v>
      </c>
      <c r="G19" s="388">
        <v>14.613110000000001</v>
      </c>
      <c r="H19" s="310">
        <v>2439</v>
      </c>
      <c r="I19" s="388">
        <v>0.89951000000000003</v>
      </c>
      <c r="J19" s="310">
        <v>269</v>
      </c>
      <c r="K19" s="388">
        <v>9.9210000000000007E-2</v>
      </c>
      <c r="L19" s="310">
        <v>14220</v>
      </c>
      <c r="M19" s="388">
        <v>5.2443900000000001</v>
      </c>
      <c r="N19" s="310">
        <v>13981</v>
      </c>
      <c r="O19" s="388">
        <v>5.1562400000000004</v>
      </c>
      <c r="P19" s="188">
        <v>87</v>
      </c>
      <c r="Q19" s="388">
        <v>3.209E-2</v>
      </c>
      <c r="R19" s="310">
        <v>2744</v>
      </c>
      <c r="S19" s="388">
        <v>1.012</v>
      </c>
      <c r="T19" s="310">
        <v>19313</v>
      </c>
      <c r="U19" s="388">
        <v>7.1227</v>
      </c>
      <c r="V19" s="310">
        <v>59</v>
      </c>
      <c r="W19" s="388">
        <v>2.1760000000000002E-2</v>
      </c>
      <c r="X19" s="319">
        <v>271147</v>
      </c>
    </row>
    <row r="20" spans="1:24" ht="12.75" customHeight="1" x14ac:dyDescent="0.2">
      <c r="A20" s="437" t="s">
        <v>338</v>
      </c>
      <c r="B20" s="137" t="s">
        <v>408</v>
      </c>
      <c r="C20" s="272" t="s">
        <v>30</v>
      </c>
      <c r="D20" s="51">
        <v>38114</v>
      </c>
      <c r="E20" s="378">
        <v>62.454320000000003</v>
      </c>
      <c r="F20" s="44">
        <v>8041</v>
      </c>
      <c r="G20" s="378">
        <v>13.17614</v>
      </c>
      <c r="H20" s="44">
        <v>3141</v>
      </c>
      <c r="I20" s="378">
        <v>5.1468999999999996</v>
      </c>
      <c r="J20" s="44">
        <v>189</v>
      </c>
      <c r="K20" s="378">
        <v>0.30969999999999998</v>
      </c>
      <c r="L20" s="44">
        <v>3473</v>
      </c>
      <c r="M20" s="378">
        <v>5.6909200000000002</v>
      </c>
      <c r="N20" s="44">
        <v>6844</v>
      </c>
      <c r="O20" s="378">
        <v>11.21471</v>
      </c>
      <c r="P20" s="187">
        <v>25</v>
      </c>
      <c r="Q20" s="378">
        <v>4.0969999999999999E-2</v>
      </c>
      <c r="R20" s="44">
        <v>878</v>
      </c>
      <c r="S20" s="378">
        <v>1.4387099999999999</v>
      </c>
      <c r="T20" s="44">
        <v>303</v>
      </c>
      <c r="U20" s="378">
        <v>0.4965</v>
      </c>
      <c r="V20" s="44">
        <v>19</v>
      </c>
      <c r="W20" s="378">
        <v>3.1130000000000001E-2</v>
      </c>
      <c r="X20" s="303">
        <v>61027</v>
      </c>
    </row>
    <row r="21" spans="1:24" ht="12.75" customHeight="1" x14ac:dyDescent="0.2">
      <c r="A21" s="437"/>
      <c r="B21" s="137" t="s">
        <v>409</v>
      </c>
      <c r="C21" s="272" t="s">
        <v>410</v>
      </c>
      <c r="D21" s="51">
        <v>22038</v>
      </c>
      <c r="E21" s="378">
        <v>71.371200000000002</v>
      </c>
      <c r="F21" s="44">
        <v>692</v>
      </c>
      <c r="G21" s="378">
        <v>2.2410800000000002</v>
      </c>
      <c r="H21" s="44">
        <v>567</v>
      </c>
      <c r="I21" s="378">
        <v>1.83626</v>
      </c>
      <c r="J21" s="44">
        <v>3</v>
      </c>
      <c r="K21" s="378">
        <v>9.7199999999999995E-3</v>
      </c>
      <c r="L21" s="44">
        <v>956</v>
      </c>
      <c r="M21" s="378">
        <v>3.09606</v>
      </c>
      <c r="N21" s="44">
        <v>1565</v>
      </c>
      <c r="O21" s="378">
        <v>5.0683299999999996</v>
      </c>
      <c r="P21" s="187">
        <v>1</v>
      </c>
      <c r="Q21" s="378">
        <v>3.2399999999999998E-3</v>
      </c>
      <c r="R21" s="44">
        <v>301</v>
      </c>
      <c r="S21" s="378">
        <v>0.9748</v>
      </c>
      <c r="T21" s="44">
        <v>4754</v>
      </c>
      <c r="U21" s="378">
        <v>15.39607</v>
      </c>
      <c r="V21" s="44">
        <v>1</v>
      </c>
      <c r="W21" s="378">
        <v>3.2399999999999998E-3</v>
      </c>
      <c r="X21" s="303">
        <v>30878</v>
      </c>
    </row>
    <row r="22" spans="1:24" ht="12.75" customHeight="1" x14ac:dyDescent="0.2">
      <c r="A22" s="437"/>
      <c r="B22" s="137" t="s">
        <v>119</v>
      </c>
      <c r="C22" s="272" t="s">
        <v>35</v>
      </c>
      <c r="D22" s="51">
        <v>28547</v>
      </c>
      <c r="E22" s="378">
        <v>63.796460000000003</v>
      </c>
      <c r="F22" s="44">
        <v>5883</v>
      </c>
      <c r="G22" s="378">
        <v>13.14725</v>
      </c>
      <c r="H22" s="44">
        <v>2337</v>
      </c>
      <c r="I22" s="378">
        <v>5.2226999999999997</v>
      </c>
      <c r="J22" s="44">
        <v>77</v>
      </c>
      <c r="K22" s="378">
        <v>0.17208000000000001</v>
      </c>
      <c r="L22" s="44">
        <v>3532</v>
      </c>
      <c r="M22" s="378">
        <v>7.8932700000000002</v>
      </c>
      <c r="N22" s="44">
        <v>0</v>
      </c>
      <c r="O22" s="378">
        <v>0</v>
      </c>
      <c r="P22" s="187">
        <v>0</v>
      </c>
      <c r="Q22" s="378">
        <v>0</v>
      </c>
      <c r="R22" s="44">
        <v>3803</v>
      </c>
      <c r="S22" s="378">
        <v>8.4988899999999994</v>
      </c>
      <c r="T22" s="44">
        <v>563</v>
      </c>
      <c r="U22" s="378">
        <v>1.2581800000000001</v>
      </c>
      <c r="V22" s="44">
        <v>5</v>
      </c>
      <c r="W22" s="378">
        <v>1.1169999999999999E-2</v>
      </c>
      <c r="X22" s="303">
        <v>44747</v>
      </c>
    </row>
    <row r="23" spans="1:24" ht="12.75" customHeight="1" x14ac:dyDescent="0.2">
      <c r="A23" s="437"/>
      <c r="B23" s="137" t="s">
        <v>116</v>
      </c>
      <c r="C23" s="272" t="s">
        <v>36</v>
      </c>
      <c r="D23" s="51">
        <v>60647</v>
      </c>
      <c r="E23" s="378">
        <v>72.85275</v>
      </c>
      <c r="F23" s="44">
        <v>10211</v>
      </c>
      <c r="G23" s="378">
        <v>12.26605</v>
      </c>
      <c r="H23" s="44">
        <v>2393</v>
      </c>
      <c r="I23" s="378">
        <v>2.8746100000000001</v>
      </c>
      <c r="J23" s="44">
        <v>155</v>
      </c>
      <c r="K23" s="378">
        <v>0.1862</v>
      </c>
      <c r="L23" s="44">
        <v>2847</v>
      </c>
      <c r="M23" s="378">
        <v>3.4199799999999998</v>
      </c>
      <c r="N23" s="44">
        <v>4183</v>
      </c>
      <c r="O23" s="378">
        <v>5.0248699999999999</v>
      </c>
      <c r="P23" s="187">
        <v>2</v>
      </c>
      <c r="Q23" s="378">
        <v>2.3999999999999998E-3</v>
      </c>
      <c r="R23" s="44">
        <v>2569</v>
      </c>
      <c r="S23" s="378">
        <v>3.0860300000000001</v>
      </c>
      <c r="T23" s="44">
        <v>232</v>
      </c>
      <c r="U23" s="378">
        <v>0.27868999999999999</v>
      </c>
      <c r="V23" s="44">
        <v>7</v>
      </c>
      <c r="W23" s="378">
        <v>8.4100000000000008E-3</v>
      </c>
      <c r="X23" s="303">
        <v>83246</v>
      </c>
    </row>
    <row r="24" spans="1:24" ht="12.75" customHeight="1" x14ac:dyDescent="0.2">
      <c r="A24" s="437"/>
      <c r="B24" s="137" t="s">
        <v>117</v>
      </c>
      <c r="C24" s="272" t="s">
        <v>45</v>
      </c>
      <c r="D24" s="51">
        <v>45612</v>
      </c>
      <c r="E24" s="378">
        <v>70.538020000000003</v>
      </c>
      <c r="F24" s="44">
        <v>7506</v>
      </c>
      <c r="G24" s="378">
        <v>11.60787</v>
      </c>
      <c r="H24" s="44">
        <v>1914</v>
      </c>
      <c r="I24" s="378">
        <v>2.9599600000000001</v>
      </c>
      <c r="J24" s="44">
        <v>190</v>
      </c>
      <c r="K24" s="378">
        <v>0.29382999999999998</v>
      </c>
      <c r="L24" s="44">
        <v>4097</v>
      </c>
      <c r="M24" s="378">
        <v>6.3359300000000003</v>
      </c>
      <c r="N24" s="44">
        <v>3142</v>
      </c>
      <c r="O24" s="378">
        <v>4.8590400000000002</v>
      </c>
      <c r="P24" s="187">
        <v>0</v>
      </c>
      <c r="Q24" s="378">
        <v>0</v>
      </c>
      <c r="R24" s="44">
        <v>2070</v>
      </c>
      <c r="S24" s="378">
        <v>3.2012100000000001</v>
      </c>
      <c r="T24" s="44">
        <v>103</v>
      </c>
      <c r="U24" s="378">
        <v>0.15928999999999999</v>
      </c>
      <c r="V24" s="44">
        <v>29</v>
      </c>
      <c r="W24" s="378">
        <v>4.4850000000000001E-2</v>
      </c>
      <c r="X24" s="303">
        <v>64663</v>
      </c>
    </row>
    <row r="25" spans="1:24" ht="15" x14ac:dyDescent="0.25">
      <c r="A25" s="440" t="s">
        <v>339</v>
      </c>
      <c r="B25" s="441"/>
      <c r="C25" s="487"/>
      <c r="D25" s="317">
        <v>194958</v>
      </c>
      <c r="E25" s="388">
        <v>68.511849999999995</v>
      </c>
      <c r="F25" s="310">
        <v>32333</v>
      </c>
      <c r="G25" s="388">
        <v>11.362410000000001</v>
      </c>
      <c r="H25" s="310">
        <v>10352</v>
      </c>
      <c r="I25" s="388">
        <v>3.63788</v>
      </c>
      <c r="J25" s="310">
        <v>614</v>
      </c>
      <c r="K25" s="388">
        <v>0.21576999999999999</v>
      </c>
      <c r="L25" s="310">
        <v>14905</v>
      </c>
      <c r="M25" s="388">
        <v>5.2378900000000002</v>
      </c>
      <c r="N25" s="310">
        <v>15734</v>
      </c>
      <c r="O25" s="388">
        <v>5.5292199999999996</v>
      </c>
      <c r="P25" s="188">
        <v>28</v>
      </c>
      <c r="Q25" s="388">
        <v>9.8399999999999998E-3</v>
      </c>
      <c r="R25" s="310">
        <v>9621</v>
      </c>
      <c r="S25" s="388">
        <v>3.3809999999999998</v>
      </c>
      <c r="T25" s="310">
        <v>5955</v>
      </c>
      <c r="U25" s="388">
        <v>2.0926999999999998</v>
      </c>
      <c r="V25" s="310">
        <v>61</v>
      </c>
      <c r="W25" s="388">
        <v>2.1440000000000001E-2</v>
      </c>
      <c r="X25" s="319">
        <v>284561</v>
      </c>
    </row>
    <row r="26" spans="1:24" ht="15" x14ac:dyDescent="0.25">
      <c r="A26" s="194" t="s">
        <v>340</v>
      </c>
      <c r="B26" s="137" t="s">
        <v>120</v>
      </c>
      <c r="C26" s="272" t="s">
        <v>29</v>
      </c>
      <c r="D26" s="51">
        <v>38046</v>
      </c>
      <c r="E26" s="378">
        <v>68.429289999999995</v>
      </c>
      <c r="F26" s="44">
        <v>6995</v>
      </c>
      <c r="G26" s="378">
        <v>12.581160000000001</v>
      </c>
      <c r="H26" s="44">
        <v>2607</v>
      </c>
      <c r="I26" s="378">
        <v>4.68893</v>
      </c>
      <c r="J26" s="44">
        <v>143</v>
      </c>
      <c r="K26" s="378">
        <v>0.25719999999999998</v>
      </c>
      <c r="L26" s="44">
        <v>2589</v>
      </c>
      <c r="M26" s="378">
        <v>4.6565599999999998</v>
      </c>
      <c r="N26" s="44">
        <v>2926</v>
      </c>
      <c r="O26" s="378">
        <v>5.2626799999999996</v>
      </c>
      <c r="P26" s="187">
        <v>0</v>
      </c>
      <c r="Q26" s="378">
        <v>0</v>
      </c>
      <c r="R26" s="44">
        <v>2278</v>
      </c>
      <c r="S26" s="378">
        <v>4.0972</v>
      </c>
      <c r="T26" s="44">
        <v>0</v>
      </c>
      <c r="U26" s="378">
        <v>0</v>
      </c>
      <c r="V26" s="44">
        <v>15</v>
      </c>
      <c r="W26" s="378">
        <v>2.6980000000000001E-2</v>
      </c>
      <c r="X26" s="303">
        <v>55599</v>
      </c>
    </row>
    <row r="27" spans="1:24" ht="15" x14ac:dyDescent="0.25">
      <c r="A27" s="440" t="s">
        <v>341</v>
      </c>
      <c r="B27" s="441"/>
      <c r="C27" s="487"/>
      <c r="D27" s="317">
        <v>38046</v>
      </c>
      <c r="E27" s="388">
        <v>68.429289999999995</v>
      </c>
      <c r="F27" s="310">
        <v>6995</v>
      </c>
      <c r="G27" s="388">
        <v>12.581160000000001</v>
      </c>
      <c r="H27" s="310">
        <v>2607</v>
      </c>
      <c r="I27" s="388">
        <v>4.68893</v>
      </c>
      <c r="J27" s="310">
        <v>143</v>
      </c>
      <c r="K27" s="388">
        <v>0.25719999999999998</v>
      </c>
      <c r="L27" s="310">
        <v>2589</v>
      </c>
      <c r="M27" s="388">
        <v>4.6565599999999998</v>
      </c>
      <c r="N27" s="310">
        <v>2926</v>
      </c>
      <c r="O27" s="388">
        <v>5.2626799999999996</v>
      </c>
      <c r="P27" s="188">
        <v>0</v>
      </c>
      <c r="Q27" s="388">
        <v>0</v>
      </c>
      <c r="R27" s="310">
        <v>2278</v>
      </c>
      <c r="S27" s="388">
        <v>4.0972</v>
      </c>
      <c r="T27" s="310">
        <v>0</v>
      </c>
      <c r="U27" s="388">
        <v>0</v>
      </c>
      <c r="V27" s="310">
        <v>15</v>
      </c>
      <c r="W27" s="388">
        <v>2.6980000000000001E-2</v>
      </c>
      <c r="X27" s="319">
        <v>55599</v>
      </c>
    </row>
    <row r="28" spans="1:24" ht="12.75" customHeight="1" x14ac:dyDescent="0.2">
      <c r="A28" s="437" t="s">
        <v>342</v>
      </c>
      <c r="B28" s="137" t="s">
        <v>130</v>
      </c>
      <c r="C28" s="272" t="s">
        <v>24</v>
      </c>
      <c r="D28" s="51">
        <v>11412</v>
      </c>
      <c r="E28" s="378">
        <v>51.195549999999997</v>
      </c>
      <c r="F28" s="44">
        <v>2976</v>
      </c>
      <c r="G28" s="378">
        <v>13.350680000000001</v>
      </c>
      <c r="H28" s="44">
        <v>396</v>
      </c>
      <c r="I28" s="378">
        <v>1.7765</v>
      </c>
      <c r="J28" s="44">
        <v>110</v>
      </c>
      <c r="K28" s="378">
        <v>0.49347000000000002</v>
      </c>
      <c r="L28" s="44">
        <v>2401</v>
      </c>
      <c r="M28" s="378">
        <v>10.77116</v>
      </c>
      <c r="N28" s="44">
        <v>3098</v>
      </c>
      <c r="O28" s="378">
        <v>13.89799</v>
      </c>
      <c r="P28" s="187">
        <v>2</v>
      </c>
      <c r="Q28" s="378">
        <v>8.9700000000000005E-3</v>
      </c>
      <c r="R28" s="44">
        <v>651</v>
      </c>
      <c r="S28" s="378">
        <v>2.9204599999999998</v>
      </c>
      <c r="T28" s="44">
        <v>1240</v>
      </c>
      <c r="U28" s="378">
        <v>5.5627800000000001</v>
      </c>
      <c r="V28" s="44">
        <v>5</v>
      </c>
      <c r="W28" s="378">
        <v>2.2429999999999999E-2</v>
      </c>
      <c r="X28" s="303">
        <v>22291</v>
      </c>
    </row>
    <row r="29" spans="1:24" ht="12.75" customHeight="1" x14ac:dyDescent="0.2">
      <c r="A29" s="437"/>
      <c r="B29" s="137" t="s">
        <v>131</v>
      </c>
      <c r="C29" s="272" t="s">
        <v>425</v>
      </c>
      <c r="D29" s="51">
        <v>9577</v>
      </c>
      <c r="E29" s="378">
        <v>66.10754</v>
      </c>
      <c r="F29" s="44">
        <v>870</v>
      </c>
      <c r="G29" s="378">
        <v>6.0053799999999997</v>
      </c>
      <c r="H29" s="44">
        <v>463</v>
      </c>
      <c r="I29" s="378">
        <v>3.19597</v>
      </c>
      <c r="J29" s="44">
        <v>71</v>
      </c>
      <c r="K29" s="378">
        <v>0.49009000000000003</v>
      </c>
      <c r="L29" s="44">
        <v>1324</v>
      </c>
      <c r="M29" s="378">
        <v>9.1392299999999995</v>
      </c>
      <c r="N29" s="44">
        <v>1123</v>
      </c>
      <c r="O29" s="378">
        <v>7.7517800000000001</v>
      </c>
      <c r="P29" s="187">
        <v>0</v>
      </c>
      <c r="Q29" s="378">
        <v>0</v>
      </c>
      <c r="R29" s="44">
        <v>184</v>
      </c>
      <c r="S29" s="378">
        <v>1.2701</v>
      </c>
      <c r="T29" s="44">
        <v>864</v>
      </c>
      <c r="U29" s="378">
        <v>5.9639699999999998</v>
      </c>
      <c r="V29" s="44">
        <v>11</v>
      </c>
      <c r="W29" s="378">
        <v>7.5929999999999997E-2</v>
      </c>
      <c r="X29" s="303">
        <v>14487</v>
      </c>
    </row>
    <row r="30" spans="1:24" ht="15" x14ac:dyDescent="0.25">
      <c r="A30" s="440" t="s">
        <v>343</v>
      </c>
      <c r="B30" s="441"/>
      <c r="C30" s="487"/>
      <c r="D30" s="317">
        <v>20989</v>
      </c>
      <c r="E30" s="388">
        <v>57.06944</v>
      </c>
      <c r="F30" s="310">
        <v>3846</v>
      </c>
      <c r="G30" s="388">
        <v>10.45734</v>
      </c>
      <c r="H30" s="310">
        <v>859</v>
      </c>
      <c r="I30" s="388">
        <v>2.3356400000000002</v>
      </c>
      <c r="J30" s="310">
        <v>181</v>
      </c>
      <c r="K30" s="388">
        <v>0.49214000000000002</v>
      </c>
      <c r="L30" s="310">
        <v>3725</v>
      </c>
      <c r="M30" s="388">
        <v>10.12834</v>
      </c>
      <c r="N30" s="310">
        <v>4221</v>
      </c>
      <c r="O30" s="388">
        <v>11.47697</v>
      </c>
      <c r="P30" s="188">
        <v>2</v>
      </c>
      <c r="Q30" s="388">
        <v>5.4400000000000004E-3</v>
      </c>
      <c r="R30" s="310">
        <v>835</v>
      </c>
      <c r="S30" s="388">
        <v>2.2703799999999998</v>
      </c>
      <c r="T30" s="310">
        <v>2104</v>
      </c>
      <c r="U30" s="388">
        <v>5.7208100000000002</v>
      </c>
      <c r="V30" s="310">
        <v>16</v>
      </c>
      <c r="W30" s="388">
        <v>4.3499999999999997E-2</v>
      </c>
      <c r="X30" s="319">
        <v>36778</v>
      </c>
    </row>
    <row r="31" spans="1:24" ht="12.75" customHeight="1" x14ac:dyDescent="0.2">
      <c r="A31" s="437" t="s">
        <v>344</v>
      </c>
      <c r="B31" s="137" t="s">
        <v>132</v>
      </c>
      <c r="C31" s="272" t="s">
        <v>25</v>
      </c>
      <c r="D31" s="51">
        <v>16442</v>
      </c>
      <c r="E31" s="378">
        <v>72.553169999999994</v>
      </c>
      <c r="F31" s="44">
        <v>2567</v>
      </c>
      <c r="G31" s="378">
        <v>11.32733</v>
      </c>
      <c r="H31" s="44">
        <v>582</v>
      </c>
      <c r="I31" s="378">
        <v>2.5681799999999999</v>
      </c>
      <c r="J31" s="44">
        <v>102</v>
      </c>
      <c r="K31" s="378">
        <v>0.45008999999999999</v>
      </c>
      <c r="L31" s="44">
        <v>1111</v>
      </c>
      <c r="M31" s="378">
        <v>4.9024799999999997</v>
      </c>
      <c r="N31" s="44">
        <v>1410</v>
      </c>
      <c r="O31" s="378">
        <v>6.22187</v>
      </c>
      <c r="P31" s="187">
        <v>0</v>
      </c>
      <c r="Q31" s="378">
        <v>0</v>
      </c>
      <c r="R31" s="44">
        <v>409</v>
      </c>
      <c r="S31" s="378">
        <v>1.8047800000000001</v>
      </c>
      <c r="T31" s="44">
        <v>20</v>
      </c>
      <c r="U31" s="378">
        <v>8.8249999999999995E-2</v>
      </c>
      <c r="V31" s="44">
        <v>19</v>
      </c>
      <c r="W31" s="378">
        <v>8.3839999999999998E-2</v>
      </c>
      <c r="X31" s="303">
        <v>22662</v>
      </c>
    </row>
    <row r="32" spans="1:24" ht="12.75" customHeight="1" x14ac:dyDescent="0.2">
      <c r="A32" s="437"/>
      <c r="B32" s="137" t="s">
        <v>133</v>
      </c>
      <c r="C32" s="272" t="s">
        <v>107</v>
      </c>
      <c r="D32" s="51">
        <v>12378</v>
      </c>
      <c r="E32" s="378">
        <v>67.668930000000003</v>
      </c>
      <c r="F32" s="44">
        <v>1217</v>
      </c>
      <c r="G32" s="378">
        <v>6.6531799999999999</v>
      </c>
      <c r="H32" s="44">
        <v>636</v>
      </c>
      <c r="I32" s="378">
        <v>3.4769299999999999</v>
      </c>
      <c r="J32" s="44">
        <v>99</v>
      </c>
      <c r="K32" s="378">
        <v>0.54122000000000003</v>
      </c>
      <c r="L32" s="44">
        <v>1543</v>
      </c>
      <c r="M32" s="378">
        <v>8.4353800000000003</v>
      </c>
      <c r="N32" s="44">
        <v>2215</v>
      </c>
      <c r="O32" s="378">
        <v>12.109120000000001</v>
      </c>
      <c r="P32" s="187">
        <v>0</v>
      </c>
      <c r="Q32" s="378">
        <v>0</v>
      </c>
      <c r="R32" s="44">
        <v>173</v>
      </c>
      <c r="S32" s="378">
        <v>0.94577</v>
      </c>
      <c r="T32" s="44">
        <v>4</v>
      </c>
      <c r="U32" s="378">
        <v>2.1870000000000001E-2</v>
      </c>
      <c r="V32" s="44">
        <v>27</v>
      </c>
      <c r="W32" s="378">
        <v>0.14760999999999999</v>
      </c>
      <c r="X32" s="303">
        <v>18292</v>
      </c>
    </row>
    <row r="33" spans="1:24" ht="12.75" customHeight="1" x14ac:dyDescent="0.2">
      <c r="A33" s="437"/>
      <c r="B33" s="137" t="s">
        <v>134</v>
      </c>
      <c r="C33" s="272" t="s">
        <v>27</v>
      </c>
      <c r="D33" s="51">
        <v>26694</v>
      </c>
      <c r="E33" s="378">
        <v>77.806929999999994</v>
      </c>
      <c r="F33" s="44">
        <v>2811</v>
      </c>
      <c r="G33" s="378">
        <v>8.1934199999999997</v>
      </c>
      <c r="H33" s="44">
        <v>1213</v>
      </c>
      <c r="I33" s="378">
        <v>3.5356200000000002</v>
      </c>
      <c r="J33" s="44">
        <v>83</v>
      </c>
      <c r="K33" s="378">
        <v>0.24193000000000001</v>
      </c>
      <c r="L33" s="44">
        <v>1136</v>
      </c>
      <c r="M33" s="378">
        <v>3.3111799999999998</v>
      </c>
      <c r="N33" s="44">
        <v>1426</v>
      </c>
      <c r="O33" s="378">
        <v>4.15646</v>
      </c>
      <c r="P33" s="187">
        <v>1</v>
      </c>
      <c r="Q33" s="378">
        <v>2.9099999999999998E-3</v>
      </c>
      <c r="R33" s="44">
        <v>725</v>
      </c>
      <c r="S33" s="378">
        <v>2.11321</v>
      </c>
      <c r="T33" s="44">
        <v>208</v>
      </c>
      <c r="U33" s="378">
        <v>0.60626999999999998</v>
      </c>
      <c r="V33" s="44">
        <v>11</v>
      </c>
      <c r="W33" s="378">
        <v>3.2059999999999998E-2</v>
      </c>
      <c r="X33" s="303">
        <v>34308</v>
      </c>
    </row>
    <row r="34" spans="1:24" ht="12.75" customHeight="1" x14ac:dyDescent="0.2">
      <c r="A34" s="437"/>
      <c r="B34" s="137" t="s">
        <v>135</v>
      </c>
      <c r="C34" s="272" t="s">
        <v>28</v>
      </c>
      <c r="D34" s="51">
        <v>2138</v>
      </c>
      <c r="E34" s="378">
        <v>28.495270000000001</v>
      </c>
      <c r="F34" s="44">
        <v>879</v>
      </c>
      <c r="G34" s="378">
        <v>11.715310000000001</v>
      </c>
      <c r="H34" s="44">
        <v>208</v>
      </c>
      <c r="I34" s="378">
        <v>2.7722199999999999</v>
      </c>
      <c r="J34" s="44">
        <v>13</v>
      </c>
      <c r="K34" s="378">
        <v>0.17326</v>
      </c>
      <c r="L34" s="44">
        <v>1593</v>
      </c>
      <c r="M34" s="378">
        <v>21.23151</v>
      </c>
      <c r="N34" s="44">
        <v>155</v>
      </c>
      <c r="O34" s="378">
        <v>2.0658400000000001</v>
      </c>
      <c r="P34" s="187">
        <v>0</v>
      </c>
      <c r="Q34" s="378">
        <v>0</v>
      </c>
      <c r="R34" s="44">
        <v>281</v>
      </c>
      <c r="S34" s="378">
        <v>3.7451699999999999</v>
      </c>
      <c r="T34" s="44">
        <v>2235</v>
      </c>
      <c r="U34" s="378">
        <v>29.788080000000001</v>
      </c>
      <c r="V34" s="44">
        <v>1</v>
      </c>
      <c r="W34" s="378">
        <v>1.333E-2</v>
      </c>
      <c r="X34" s="303">
        <v>7503</v>
      </c>
    </row>
    <row r="35" spans="1:24" ht="12.75" customHeight="1" x14ac:dyDescent="0.2">
      <c r="A35" s="437"/>
      <c r="B35" s="137" t="s">
        <v>136</v>
      </c>
      <c r="C35" s="272" t="s">
        <v>108</v>
      </c>
      <c r="D35" s="51">
        <v>23879</v>
      </c>
      <c r="E35" s="378">
        <v>64.753100000000003</v>
      </c>
      <c r="F35" s="44">
        <v>5168</v>
      </c>
      <c r="G35" s="378">
        <v>14.01416</v>
      </c>
      <c r="H35" s="44">
        <v>652</v>
      </c>
      <c r="I35" s="378">
        <v>1.7680400000000001</v>
      </c>
      <c r="J35" s="44">
        <v>206</v>
      </c>
      <c r="K35" s="378">
        <v>0.55861000000000005</v>
      </c>
      <c r="L35" s="44">
        <v>2891</v>
      </c>
      <c r="M35" s="378">
        <v>7.8395700000000001</v>
      </c>
      <c r="N35" s="44">
        <v>1990</v>
      </c>
      <c r="O35" s="378">
        <v>5.3963200000000002</v>
      </c>
      <c r="P35" s="187">
        <v>9</v>
      </c>
      <c r="Q35" s="378">
        <v>2.4410000000000001E-2</v>
      </c>
      <c r="R35" s="44">
        <v>1217</v>
      </c>
      <c r="S35" s="378">
        <v>3.30016</v>
      </c>
      <c r="T35" s="44">
        <v>837</v>
      </c>
      <c r="U35" s="378">
        <v>2.2697099999999999</v>
      </c>
      <c r="V35" s="44">
        <v>28</v>
      </c>
      <c r="W35" s="378">
        <v>7.5929999999999997E-2</v>
      </c>
      <c r="X35" s="303">
        <v>36877</v>
      </c>
    </row>
    <row r="36" spans="1:24" ht="15" x14ac:dyDescent="0.25">
      <c r="A36" s="440" t="s">
        <v>345</v>
      </c>
      <c r="B36" s="441"/>
      <c r="C36" s="487"/>
      <c r="D36" s="317">
        <v>81531</v>
      </c>
      <c r="E36" s="388">
        <v>68.145799999999994</v>
      </c>
      <c r="F36" s="310">
        <v>12642</v>
      </c>
      <c r="G36" s="388">
        <v>10.566520000000001</v>
      </c>
      <c r="H36" s="310">
        <v>3291</v>
      </c>
      <c r="I36" s="388">
        <v>2.7507100000000002</v>
      </c>
      <c r="J36" s="310">
        <v>503</v>
      </c>
      <c r="K36" s="388">
        <v>0.42042000000000002</v>
      </c>
      <c r="L36" s="310">
        <v>8274</v>
      </c>
      <c r="M36" s="388">
        <v>6.9156300000000002</v>
      </c>
      <c r="N36" s="310">
        <v>7196</v>
      </c>
      <c r="O36" s="388">
        <v>6.0146100000000002</v>
      </c>
      <c r="P36" s="188">
        <v>10</v>
      </c>
      <c r="Q36" s="388">
        <v>8.3599999999999994E-3</v>
      </c>
      <c r="R36" s="310">
        <v>2805</v>
      </c>
      <c r="S36" s="388">
        <v>2.34449</v>
      </c>
      <c r="T36" s="310">
        <v>3304</v>
      </c>
      <c r="U36" s="388">
        <v>2.7615699999999999</v>
      </c>
      <c r="V36" s="310">
        <v>86</v>
      </c>
      <c r="W36" s="388">
        <v>7.1879999999999999E-2</v>
      </c>
      <c r="X36" s="319">
        <v>119642</v>
      </c>
    </row>
    <row r="37" spans="1:24" ht="12.75" customHeight="1" x14ac:dyDescent="0.2">
      <c r="A37" s="437" t="s">
        <v>346</v>
      </c>
      <c r="B37" s="137" t="s">
        <v>137</v>
      </c>
      <c r="C37" s="272" t="s">
        <v>23</v>
      </c>
      <c r="D37" s="51">
        <v>18256</v>
      </c>
      <c r="E37" s="378">
        <v>55.465760000000003</v>
      </c>
      <c r="F37" s="44">
        <v>2464</v>
      </c>
      <c r="G37" s="378">
        <v>7.4861800000000001</v>
      </c>
      <c r="H37" s="44">
        <v>897</v>
      </c>
      <c r="I37" s="378">
        <v>2.7252800000000001</v>
      </c>
      <c r="J37" s="44">
        <v>143</v>
      </c>
      <c r="K37" s="378">
        <v>0.43447000000000002</v>
      </c>
      <c r="L37" s="44">
        <v>5682</v>
      </c>
      <c r="M37" s="378">
        <v>17.263169999999999</v>
      </c>
      <c r="N37" s="44">
        <v>2249</v>
      </c>
      <c r="O37" s="378">
        <v>6.8329599999999999</v>
      </c>
      <c r="P37" s="187">
        <v>0</v>
      </c>
      <c r="Q37" s="378">
        <v>0</v>
      </c>
      <c r="R37" s="44">
        <v>1043</v>
      </c>
      <c r="S37" s="378">
        <v>3.16886</v>
      </c>
      <c r="T37" s="44">
        <v>2155</v>
      </c>
      <c r="U37" s="378">
        <v>6.5473699999999999</v>
      </c>
      <c r="V37" s="44">
        <v>25</v>
      </c>
      <c r="W37" s="378">
        <v>7.596E-2</v>
      </c>
      <c r="X37" s="303">
        <v>32914</v>
      </c>
    </row>
    <row r="38" spans="1:24" ht="12.75" customHeight="1" x14ac:dyDescent="0.2">
      <c r="A38" s="437"/>
      <c r="B38" s="137" t="s">
        <v>138</v>
      </c>
      <c r="C38" s="272" t="s">
        <v>71</v>
      </c>
      <c r="D38" s="51">
        <v>13301</v>
      </c>
      <c r="E38" s="378">
        <v>51.063420000000001</v>
      </c>
      <c r="F38" s="44">
        <v>1933</v>
      </c>
      <c r="G38" s="378">
        <v>7.4209199999999997</v>
      </c>
      <c r="H38" s="44">
        <v>2275</v>
      </c>
      <c r="I38" s="378">
        <v>8.7338799999999992</v>
      </c>
      <c r="J38" s="44">
        <v>100</v>
      </c>
      <c r="K38" s="378">
        <v>0.38390999999999997</v>
      </c>
      <c r="L38" s="44">
        <v>1714</v>
      </c>
      <c r="M38" s="378">
        <v>6.5801600000000002</v>
      </c>
      <c r="N38" s="44">
        <v>1697</v>
      </c>
      <c r="O38" s="378">
        <v>6.5148999999999999</v>
      </c>
      <c r="P38" s="187">
        <v>0</v>
      </c>
      <c r="Q38" s="378">
        <v>0</v>
      </c>
      <c r="R38" s="44">
        <v>1062</v>
      </c>
      <c r="S38" s="378">
        <v>4.0770900000000001</v>
      </c>
      <c r="T38" s="44">
        <v>3936</v>
      </c>
      <c r="U38" s="378">
        <v>15.110569999999999</v>
      </c>
      <c r="V38" s="44">
        <v>30</v>
      </c>
      <c r="W38" s="378">
        <v>0.11516999999999999</v>
      </c>
      <c r="X38" s="303">
        <v>26048</v>
      </c>
    </row>
    <row r="39" spans="1:24" ht="12.75" customHeight="1" x14ac:dyDescent="0.2">
      <c r="A39" s="437"/>
      <c r="B39" s="137" t="s">
        <v>139</v>
      </c>
      <c r="C39" s="272" t="s">
        <v>26</v>
      </c>
      <c r="D39" s="51">
        <v>11858</v>
      </c>
      <c r="E39" s="378">
        <v>48.107430000000001</v>
      </c>
      <c r="F39" s="44">
        <v>3091</v>
      </c>
      <c r="G39" s="378">
        <v>12.54006</v>
      </c>
      <c r="H39" s="44">
        <v>1248</v>
      </c>
      <c r="I39" s="378">
        <v>5.0630899999999999</v>
      </c>
      <c r="J39" s="44">
        <v>60</v>
      </c>
      <c r="K39" s="378">
        <v>0.24342</v>
      </c>
      <c r="L39" s="44">
        <v>3100</v>
      </c>
      <c r="M39" s="378">
        <v>12.57658</v>
      </c>
      <c r="N39" s="44">
        <v>2629</v>
      </c>
      <c r="O39" s="378">
        <v>10.665749999999999</v>
      </c>
      <c r="P39" s="187">
        <v>0</v>
      </c>
      <c r="Q39" s="378">
        <v>0</v>
      </c>
      <c r="R39" s="44">
        <v>489</v>
      </c>
      <c r="S39" s="378">
        <v>1.9838499999999999</v>
      </c>
      <c r="T39" s="44">
        <v>2152</v>
      </c>
      <c r="U39" s="378">
        <v>8.7305799999999998</v>
      </c>
      <c r="V39" s="44">
        <v>22</v>
      </c>
      <c r="W39" s="378">
        <v>8.9249999999999996E-2</v>
      </c>
      <c r="X39" s="303">
        <v>24649</v>
      </c>
    </row>
    <row r="40" spans="1:24" ht="12.75" customHeight="1" x14ac:dyDescent="0.2">
      <c r="A40" s="437"/>
      <c r="B40" s="137" t="s">
        <v>140</v>
      </c>
      <c r="C40" s="272" t="s">
        <v>202</v>
      </c>
      <c r="D40" s="51">
        <v>11862</v>
      </c>
      <c r="E40" s="378">
        <v>41.735280000000003</v>
      </c>
      <c r="F40" s="44">
        <v>3011</v>
      </c>
      <c r="G40" s="378">
        <v>10.593909999999999</v>
      </c>
      <c r="H40" s="44">
        <v>1630</v>
      </c>
      <c r="I40" s="378">
        <v>5.7349899999999998</v>
      </c>
      <c r="J40" s="44">
        <v>78</v>
      </c>
      <c r="K40" s="378">
        <v>0.27444000000000002</v>
      </c>
      <c r="L40" s="44">
        <v>4410</v>
      </c>
      <c r="M40" s="378">
        <v>15.51615</v>
      </c>
      <c r="N40" s="44">
        <v>2744</v>
      </c>
      <c r="O40" s="378">
        <v>9.6544899999999991</v>
      </c>
      <c r="P40" s="187">
        <v>0</v>
      </c>
      <c r="Q40" s="378">
        <v>0</v>
      </c>
      <c r="R40" s="44">
        <v>1100</v>
      </c>
      <c r="S40" s="378">
        <v>3.8702399999999999</v>
      </c>
      <c r="T40" s="44">
        <v>3568</v>
      </c>
      <c r="U40" s="378">
        <v>12.553660000000001</v>
      </c>
      <c r="V40" s="44">
        <v>19</v>
      </c>
      <c r="W40" s="378">
        <v>6.6850000000000007E-2</v>
      </c>
      <c r="X40" s="303">
        <v>28422</v>
      </c>
    </row>
    <row r="41" spans="1:24" ht="12.75" customHeight="1" x14ac:dyDescent="0.2">
      <c r="A41" s="437"/>
      <c r="B41" s="137" t="s">
        <v>141</v>
      </c>
      <c r="C41" s="272" t="s">
        <v>19</v>
      </c>
      <c r="D41" s="51">
        <v>15328</v>
      </c>
      <c r="E41" s="378">
        <v>67.358059999999995</v>
      </c>
      <c r="F41" s="44">
        <v>2559</v>
      </c>
      <c r="G41" s="378">
        <v>11.24539</v>
      </c>
      <c r="H41" s="44">
        <v>352</v>
      </c>
      <c r="I41" s="378">
        <v>1.54684</v>
      </c>
      <c r="J41" s="44">
        <v>45</v>
      </c>
      <c r="K41" s="378">
        <v>0.19775000000000001</v>
      </c>
      <c r="L41" s="44">
        <v>1914</v>
      </c>
      <c r="M41" s="378">
        <v>8.4109700000000007</v>
      </c>
      <c r="N41" s="44">
        <v>1736</v>
      </c>
      <c r="O41" s="378">
        <v>7.6287599999999998</v>
      </c>
      <c r="P41" s="187">
        <v>0</v>
      </c>
      <c r="Q41" s="378">
        <v>0</v>
      </c>
      <c r="R41" s="44">
        <v>802</v>
      </c>
      <c r="S41" s="378">
        <v>3.5243500000000001</v>
      </c>
      <c r="T41" s="44">
        <v>0</v>
      </c>
      <c r="U41" s="378">
        <v>0</v>
      </c>
      <c r="V41" s="44">
        <v>20</v>
      </c>
      <c r="W41" s="378">
        <v>8.7889999999999996E-2</v>
      </c>
      <c r="X41" s="303">
        <v>22756</v>
      </c>
    </row>
    <row r="42" spans="1:24" ht="12.75" customHeight="1" x14ac:dyDescent="0.2">
      <c r="A42" s="437"/>
      <c r="B42" s="137" t="s">
        <v>412</v>
      </c>
      <c r="C42" s="272" t="s">
        <v>411</v>
      </c>
      <c r="D42" s="51">
        <v>1177</v>
      </c>
      <c r="E42" s="378">
        <v>53.185720000000003</v>
      </c>
      <c r="F42" s="44">
        <v>234</v>
      </c>
      <c r="G42" s="378">
        <v>10.573880000000001</v>
      </c>
      <c r="H42" s="44">
        <v>88</v>
      </c>
      <c r="I42" s="378">
        <v>3.9765000000000001</v>
      </c>
      <c r="J42" s="44">
        <v>2</v>
      </c>
      <c r="K42" s="378">
        <v>9.0380000000000002E-2</v>
      </c>
      <c r="L42" s="44">
        <v>205</v>
      </c>
      <c r="M42" s="378">
        <v>9.2634399999999992</v>
      </c>
      <c r="N42" s="44">
        <v>145</v>
      </c>
      <c r="O42" s="378">
        <v>6.5521900000000004</v>
      </c>
      <c r="P42" s="187">
        <v>0</v>
      </c>
      <c r="Q42" s="378">
        <v>0</v>
      </c>
      <c r="R42" s="44">
        <v>73</v>
      </c>
      <c r="S42" s="378">
        <v>3.2986900000000001</v>
      </c>
      <c r="T42" s="44">
        <v>287</v>
      </c>
      <c r="U42" s="378">
        <v>12.968819999999999</v>
      </c>
      <c r="V42" s="44">
        <v>2</v>
      </c>
      <c r="W42" s="378">
        <v>9.0380000000000002E-2</v>
      </c>
      <c r="X42" s="303">
        <v>2213</v>
      </c>
    </row>
    <row r="43" spans="1:24" ht="15" x14ac:dyDescent="0.25">
      <c r="A43" s="440" t="s">
        <v>347</v>
      </c>
      <c r="B43" s="441"/>
      <c r="C43" s="487"/>
      <c r="D43" s="317">
        <v>71782</v>
      </c>
      <c r="E43" s="388">
        <v>52.394860000000001</v>
      </c>
      <c r="F43" s="310">
        <v>13292</v>
      </c>
      <c r="G43" s="388">
        <v>9.7020499999999998</v>
      </c>
      <c r="H43" s="310">
        <v>6490</v>
      </c>
      <c r="I43" s="388">
        <v>4.7371600000000003</v>
      </c>
      <c r="J43" s="310">
        <v>428</v>
      </c>
      <c r="K43" s="388">
        <v>0.31240000000000001</v>
      </c>
      <c r="L43" s="310">
        <v>17025</v>
      </c>
      <c r="M43" s="388">
        <v>12.426830000000001</v>
      </c>
      <c r="N43" s="310">
        <v>11200</v>
      </c>
      <c r="O43" s="388">
        <v>8.1750600000000002</v>
      </c>
      <c r="P43" s="188">
        <v>0</v>
      </c>
      <c r="Q43" s="388">
        <v>0</v>
      </c>
      <c r="R43" s="310">
        <v>4569</v>
      </c>
      <c r="S43" s="388">
        <v>3.3349899999999999</v>
      </c>
      <c r="T43" s="310">
        <v>12098</v>
      </c>
      <c r="U43" s="388">
        <v>8.8305299999999995</v>
      </c>
      <c r="V43" s="310">
        <v>118</v>
      </c>
      <c r="W43" s="388">
        <v>8.6129999999999998E-2</v>
      </c>
      <c r="X43" s="319">
        <v>137002</v>
      </c>
    </row>
    <row r="44" spans="1:24" ht="12.75" customHeight="1" x14ac:dyDescent="0.2">
      <c r="A44" s="437" t="s">
        <v>10</v>
      </c>
      <c r="B44" s="137" t="s">
        <v>142</v>
      </c>
      <c r="C44" s="272" t="s">
        <v>17</v>
      </c>
      <c r="D44" s="51">
        <v>4301</v>
      </c>
      <c r="E44" s="378">
        <v>70.891710000000003</v>
      </c>
      <c r="F44" s="44">
        <v>833</v>
      </c>
      <c r="G44" s="378">
        <v>13.73001</v>
      </c>
      <c r="H44" s="44">
        <v>129</v>
      </c>
      <c r="I44" s="378">
        <v>2.1262599999999998</v>
      </c>
      <c r="J44" s="44">
        <v>1</v>
      </c>
      <c r="K44" s="378">
        <v>1.6480000000000002E-2</v>
      </c>
      <c r="L44" s="44">
        <v>656</v>
      </c>
      <c r="M44" s="378">
        <v>10.81259</v>
      </c>
      <c r="N44" s="44">
        <v>7</v>
      </c>
      <c r="O44" s="378">
        <v>0.11538</v>
      </c>
      <c r="P44" s="187">
        <v>0</v>
      </c>
      <c r="Q44" s="378">
        <v>0</v>
      </c>
      <c r="R44" s="44">
        <v>22</v>
      </c>
      <c r="S44" s="378">
        <v>0.36262</v>
      </c>
      <c r="T44" s="44">
        <v>117</v>
      </c>
      <c r="U44" s="378">
        <v>1.9284699999999999</v>
      </c>
      <c r="V44" s="44">
        <v>1</v>
      </c>
      <c r="W44" s="378">
        <v>1.6480000000000002E-2</v>
      </c>
      <c r="X44" s="303">
        <v>6067</v>
      </c>
    </row>
    <row r="45" spans="1:24" ht="12.75" customHeight="1" x14ac:dyDescent="0.2">
      <c r="A45" s="437"/>
      <c r="B45" s="137" t="s">
        <v>143</v>
      </c>
      <c r="C45" s="272" t="s">
        <v>18</v>
      </c>
      <c r="D45" s="51">
        <v>8949</v>
      </c>
      <c r="E45" s="378">
        <v>57.869889999999998</v>
      </c>
      <c r="F45" s="44">
        <v>1703</v>
      </c>
      <c r="G45" s="378">
        <v>11.01267</v>
      </c>
      <c r="H45" s="44">
        <v>299</v>
      </c>
      <c r="I45" s="378">
        <v>1.9335199999999999</v>
      </c>
      <c r="J45" s="44">
        <v>30</v>
      </c>
      <c r="K45" s="378">
        <v>0.19400000000000001</v>
      </c>
      <c r="L45" s="44">
        <v>703</v>
      </c>
      <c r="M45" s="378">
        <v>4.5460399999999996</v>
      </c>
      <c r="N45" s="44">
        <v>883</v>
      </c>
      <c r="O45" s="378">
        <v>5.7100400000000002</v>
      </c>
      <c r="P45" s="187">
        <v>0</v>
      </c>
      <c r="Q45" s="378">
        <v>0</v>
      </c>
      <c r="R45" s="44">
        <v>714</v>
      </c>
      <c r="S45" s="378">
        <v>4.6171800000000003</v>
      </c>
      <c r="T45" s="44">
        <v>2172</v>
      </c>
      <c r="U45" s="378">
        <v>14.045529999999999</v>
      </c>
      <c r="V45" s="44">
        <v>11</v>
      </c>
      <c r="W45" s="378">
        <v>7.1129999999999999E-2</v>
      </c>
      <c r="X45" s="303">
        <v>15464</v>
      </c>
    </row>
    <row r="46" spans="1:24" ht="13.5" customHeight="1" x14ac:dyDescent="0.2">
      <c r="A46" s="437"/>
      <c r="B46" s="137" t="s">
        <v>144</v>
      </c>
      <c r="C46" s="272" t="s">
        <v>20</v>
      </c>
      <c r="D46" s="51">
        <v>12683</v>
      </c>
      <c r="E46" s="378">
        <v>71.089060000000003</v>
      </c>
      <c r="F46" s="44">
        <v>1811</v>
      </c>
      <c r="G46" s="378">
        <v>10.150779999999999</v>
      </c>
      <c r="H46" s="44">
        <v>236</v>
      </c>
      <c r="I46" s="378">
        <v>1.3228</v>
      </c>
      <c r="J46" s="44">
        <v>8</v>
      </c>
      <c r="K46" s="378">
        <v>4.4839999999999998E-2</v>
      </c>
      <c r="L46" s="44">
        <v>754</v>
      </c>
      <c r="M46" s="378">
        <v>4.2262199999999996</v>
      </c>
      <c r="N46" s="44">
        <v>589</v>
      </c>
      <c r="O46" s="378">
        <v>3.30138</v>
      </c>
      <c r="P46" s="187">
        <v>0</v>
      </c>
      <c r="Q46" s="378">
        <v>0</v>
      </c>
      <c r="R46" s="44">
        <v>280</v>
      </c>
      <c r="S46" s="378">
        <v>1.56942</v>
      </c>
      <c r="T46" s="44">
        <v>1478</v>
      </c>
      <c r="U46" s="378">
        <v>8.2842900000000004</v>
      </c>
      <c r="V46" s="44">
        <v>2</v>
      </c>
      <c r="W46" s="378">
        <v>1.1209999999999999E-2</v>
      </c>
      <c r="X46" s="303">
        <v>17841</v>
      </c>
    </row>
    <row r="47" spans="1:24" ht="12.75" customHeight="1" x14ac:dyDescent="0.2">
      <c r="A47" s="437"/>
      <c r="B47" s="137" t="s">
        <v>145</v>
      </c>
      <c r="C47" s="272" t="s">
        <v>46</v>
      </c>
      <c r="D47" s="51">
        <v>29127</v>
      </c>
      <c r="E47" s="378">
        <v>63.500399999999999</v>
      </c>
      <c r="F47" s="44">
        <v>9455</v>
      </c>
      <c r="G47" s="378">
        <v>20.613050000000001</v>
      </c>
      <c r="H47" s="44">
        <v>1196</v>
      </c>
      <c r="I47" s="378">
        <v>2.6074299999999999</v>
      </c>
      <c r="J47" s="44">
        <v>177</v>
      </c>
      <c r="K47" s="378">
        <v>0.38588</v>
      </c>
      <c r="L47" s="44">
        <v>2619</v>
      </c>
      <c r="M47" s="378">
        <v>5.70974</v>
      </c>
      <c r="N47" s="44">
        <v>1721</v>
      </c>
      <c r="O47" s="378">
        <v>3.7519900000000002</v>
      </c>
      <c r="P47" s="187">
        <v>0</v>
      </c>
      <c r="Q47" s="378">
        <v>0</v>
      </c>
      <c r="R47" s="44">
        <v>1522</v>
      </c>
      <c r="S47" s="378">
        <v>3.3181500000000002</v>
      </c>
      <c r="T47" s="44">
        <v>46</v>
      </c>
      <c r="U47" s="378">
        <v>0.10029</v>
      </c>
      <c r="V47" s="44">
        <v>6</v>
      </c>
      <c r="W47" s="378">
        <v>1.308E-2</v>
      </c>
      <c r="X47" s="303">
        <v>45869</v>
      </c>
    </row>
    <row r="48" spans="1:24" ht="15" x14ac:dyDescent="0.25">
      <c r="A48" s="440" t="s">
        <v>161</v>
      </c>
      <c r="B48" s="441"/>
      <c r="C48" s="487"/>
      <c r="D48" s="317">
        <v>55060</v>
      </c>
      <c r="E48" s="388">
        <v>64.593329999999995</v>
      </c>
      <c r="F48" s="310">
        <v>13802</v>
      </c>
      <c r="G48" s="388">
        <v>16.191739999999999</v>
      </c>
      <c r="H48" s="310">
        <v>1860</v>
      </c>
      <c r="I48" s="388">
        <v>2.1820499999999998</v>
      </c>
      <c r="J48" s="310">
        <v>216</v>
      </c>
      <c r="K48" s="388">
        <v>0.25340000000000001</v>
      </c>
      <c r="L48" s="310">
        <v>4732</v>
      </c>
      <c r="M48" s="388">
        <v>5.5513199999999996</v>
      </c>
      <c r="N48" s="310">
        <v>3200</v>
      </c>
      <c r="O48" s="388">
        <v>3.75406</v>
      </c>
      <c r="P48" s="188">
        <v>0</v>
      </c>
      <c r="Q48" s="388">
        <v>0</v>
      </c>
      <c r="R48" s="310">
        <v>2538</v>
      </c>
      <c r="S48" s="388">
        <v>2.9774400000000001</v>
      </c>
      <c r="T48" s="310">
        <v>3813</v>
      </c>
      <c r="U48" s="388">
        <v>4.4732000000000003</v>
      </c>
      <c r="V48" s="310">
        <v>20</v>
      </c>
      <c r="W48" s="388">
        <v>2.3460000000000002E-2</v>
      </c>
      <c r="X48" s="319">
        <v>85241</v>
      </c>
    </row>
    <row r="49" spans="1:24" ht="12.75" customHeight="1" x14ac:dyDescent="0.2">
      <c r="A49" s="309" t="s">
        <v>14</v>
      </c>
      <c r="B49" s="137" t="s">
        <v>413</v>
      </c>
      <c r="C49" s="272" t="s">
        <v>21</v>
      </c>
      <c r="D49" s="51">
        <v>24872</v>
      </c>
      <c r="E49" s="378">
        <v>67.760040000000004</v>
      </c>
      <c r="F49" s="44">
        <v>8256</v>
      </c>
      <c r="G49" s="378">
        <v>22.492239999999999</v>
      </c>
      <c r="H49" s="44">
        <v>140</v>
      </c>
      <c r="I49" s="378">
        <v>0.38141000000000003</v>
      </c>
      <c r="J49" s="44">
        <v>50</v>
      </c>
      <c r="K49" s="378">
        <v>0.13622000000000001</v>
      </c>
      <c r="L49" s="44">
        <v>1328</v>
      </c>
      <c r="M49" s="378">
        <v>3.6179399999999999</v>
      </c>
      <c r="N49" s="44">
        <v>1347</v>
      </c>
      <c r="O49" s="378">
        <v>3.6697000000000002</v>
      </c>
      <c r="P49" s="187">
        <v>0</v>
      </c>
      <c r="Q49" s="378">
        <v>0</v>
      </c>
      <c r="R49" s="44">
        <v>707</v>
      </c>
      <c r="S49" s="378">
        <v>1.9261200000000001</v>
      </c>
      <c r="T49" s="44">
        <v>0</v>
      </c>
      <c r="U49" s="378">
        <v>0</v>
      </c>
      <c r="V49" s="44">
        <v>6</v>
      </c>
      <c r="W49" s="378">
        <v>1.635E-2</v>
      </c>
      <c r="X49" s="303">
        <v>36706</v>
      </c>
    </row>
    <row r="50" spans="1:24" ht="15" x14ac:dyDescent="0.25">
      <c r="A50" s="440" t="s">
        <v>162</v>
      </c>
      <c r="B50" s="441"/>
      <c r="C50" s="487"/>
      <c r="D50" s="317">
        <v>24872</v>
      </c>
      <c r="E50" s="388">
        <v>67.760040000000004</v>
      </c>
      <c r="F50" s="310">
        <v>8256</v>
      </c>
      <c r="G50" s="388">
        <v>22.492239999999999</v>
      </c>
      <c r="H50" s="310">
        <v>140</v>
      </c>
      <c r="I50" s="388">
        <v>0.38141000000000003</v>
      </c>
      <c r="J50" s="310">
        <v>50</v>
      </c>
      <c r="K50" s="388">
        <v>0.13622000000000001</v>
      </c>
      <c r="L50" s="310">
        <v>1328</v>
      </c>
      <c r="M50" s="388">
        <v>3.6179399999999999</v>
      </c>
      <c r="N50" s="310">
        <v>1347</v>
      </c>
      <c r="O50" s="388">
        <v>3.6697000000000002</v>
      </c>
      <c r="P50" s="188">
        <v>0</v>
      </c>
      <c r="Q50" s="388">
        <v>0</v>
      </c>
      <c r="R50" s="310">
        <v>707</v>
      </c>
      <c r="S50" s="388">
        <v>1.9261200000000001</v>
      </c>
      <c r="T50" s="310">
        <v>0</v>
      </c>
      <c r="U50" s="388">
        <v>0</v>
      </c>
      <c r="V50" s="310">
        <v>6</v>
      </c>
      <c r="W50" s="388">
        <v>1.635E-2</v>
      </c>
      <c r="X50" s="319">
        <v>36706</v>
      </c>
    </row>
    <row r="51" spans="1:24" ht="12.75" customHeight="1" x14ac:dyDescent="0.2">
      <c r="A51" s="437" t="s">
        <v>8</v>
      </c>
      <c r="B51" s="137" t="s">
        <v>414</v>
      </c>
      <c r="C51" s="272" t="s">
        <v>60</v>
      </c>
      <c r="D51" s="51">
        <v>34197</v>
      </c>
      <c r="E51" s="378">
        <v>58.586599999999997</v>
      </c>
      <c r="F51" s="44">
        <v>11570</v>
      </c>
      <c r="G51" s="378">
        <v>19.821829999999999</v>
      </c>
      <c r="H51" s="44">
        <v>1325</v>
      </c>
      <c r="I51" s="378">
        <v>2.27</v>
      </c>
      <c r="J51" s="44">
        <v>130</v>
      </c>
      <c r="K51" s="378">
        <v>0.22272</v>
      </c>
      <c r="L51" s="44">
        <v>4354</v>
      </c>
      <c r="M51" s="378">
        <v>7.4593100000000003</v>
      </c>
      <c r="N51" s="44">
        <v>5045</v>
      </c>
      <c r="O51" s="378">
        <v>8.6431400000000007</v>
      </c>
      <c r="P51" s="187">
        <v>2</v>
      </c>
      <c r="Q51" s="378">
        <v>3.4299999999999999E-3</v>
      </c>
      <c r="R51" s="44">
        <v>1743</v>
      </c>
      <c r="S51" s="378">
        <v>2.9861200000000001</v>
      </c>
      <c r="T51" s="44">
        <v>0</v>
      </c>
      <c r="U51" s="378">
        <v>0</v>
      </c>
      <c r="V51" s="44">
        <v>4</v>
      </c>
      <c r="W51" s="378">
        <v>6.8500000000000002E-3</v>
      </c>
      <c r="X51" s="303">
        <v>58370</v>
      </c>
    </row>
    <row r="52" spans="1:24" ht="12.75" customHeight="1" x14ac:dyDescent="0.2">
      <c r="A52" s="437"/>
      <c r="B52" s="137" t="s">
        <v>146</v>
      </c>
      <c r="C52" s="272" t="s">
        <v>38</v>
      </c>
      <c r="D52" s="51">
        <v>25227</v>
      </c>
      <c r="E52" s="378">
        <v>77.583340000000007</v>
      </c>
      <c r="F52" s="44">
        <v>3452</v>
      </c>
      <c r="G52" s="378">
        <v>10.61631</v>
      </c>
      <c r="H52" s="44">
        <v>769</v>
      </c>
      <c r="I52" s="378">
        <v>2.3649900000000001</v>
      </c>
      <c r="J52" s="44">
        <v>31</v>
      </c>
      <c r="K52" s="378">
        <v>9.5339999999999994E-2</v>
      </c>
      <c r="L52" s="44">
        <v>881</v>
      </c>
      <c r="M52" s="378">
        <v>2.7094399999999998</v>
      </c>
      <c r="N52" s="44">
        <v>1940</v>
      </c>
      <c r="O52" s="378">
        <v>5.9662899999999999</v>
      </c>
      <c r="P52" s="187">
        <v>0</v>
      </c>
      <c r="Q52" s="378">
        <v>0</v>
      </c>
      <c r="R52" s="44">
        <v>201</v>
      </c>
      <c r="S52" s="378">
        <v>0.61816000000000004</v>
      </c>
      <c r="T52" s="44">
        <v>9</v>
      </c>
      <c r="U52" s="378">
        <v>2.768E-2</v>
      </c>
      <c r="V52" s="44">
        <v>6</v>
      </c>
      <c r="W52" s="378">
        <v>1.8450000000000001E-2</v>
      </c>
      <c r="X52" s="303">
        <v>32516</v>
      </c>
    </row>
    <row r="53" spans="1:24" ht="12.75" customHeight="1" x14ac:dyDescent="0.2">
      <c r="A53" s="437"/>
      <c r="B53" s="137" t="s">
        <v>147</v>
      </c>
      <c r="C53" s="272" t="s">
        <v>39</v>
      </c>
      <c r="D53" s="51">
        <v>16317</v>
      </c>
      <c r="E53" s="378">
        <v>77.130700000000004</v>
      </c>
      <c r="F53" s="44">
        <v>2431</v>
      </c>
      <c r="G53" s="378">
        <v>11.49137</v>
      </c>
      <c r="H53" s="44">
        <v>514</v>
      </c>
      <c r="I53" s="378">
        <v>2.4296899999999999</v>
      </c>
      <c r="J53" s="44">
        <v>14</v>
      </c>
      <c r="K53" s="378">
        <v>6.6180000000000003E-2</v>
      </c>
      <c r="L53" s="44">
        <v>1013</v>
      </c>
      <c r="M53" s="378">
        <v>4.7884700000000002</v>
      </c>
      <c r="N53" s="44">
        <v>147</v>
      </c>
      <c r="O53" s="378">
        <v>0.69486999999999999</v>
      </c>
      <c r="P53" s="187">
        <v>0</v>
      </c>
      <c r="Q53" s="378">
        <v>0</v>
      </c>
      <c r="R53" s="44">
        <v>703</v>
      </c>
      <c r="S53" s="378">
        <v>3.3230900000000001</v>
      </c>
      <c r="T53" s="44">
        <v>13</v>
      </c>
      <c r="U53" s="378">
        <v>6.1449999999999998E-2</v>
      </c>
      <c r="V53" s="44">
        <v>3</v>
      </c>
      <c r="W53" s="378">
        <v>1.418E-2</v>
      </c>
      <c r="X53" s="303">
        <v>21155</v>
      </c>
    </row>
    <row r="54" spans="1:24" ht="12.75" customHeight="1" x14ac:dyDescent="0.2">
      <c r="A54" s="437"/>
      <c r="B54" s="137" t="s">
        <v>415</v>
      </c>
      <c r="C54" s="272" t="s">
        <v>40</v>
      </c>
      <c r="D54" s="51">
        <v>29776</v>
      </c>
      <c r="E54" s="378">
        <v>76.613919999999993</v>
      </c>
      <c r="F54" s="44">
        <v>5149</v>
      </c>
      <c r="G54" s="378">
        <v>13.248419999999999</v>
      </c>
      <c r="H54" s="44">
        <v>334</v>
      </c>
      <c r="I54" s="378">
        <v>0.85938999999999999</v>
      </c>
      <c r="J54" s="44">
        <v>36</v>
      </c>
      <c r="K54" s="378">
        <v>9.2630000000000004E-2</v>
      </c>
      <c r="L54" s="44">
        <v>725</v>
      </c>
      <c r="M54" s="378">
        <v>1.8654299999999999</v>
      </c>
      <c r="N54" s="44">
        <v>1943</v>
      </c>
      <c r="O54" s="378">
        <v>4.9993600000000002</v>
      </c>
      <c r="P54" s="187">
        <v>1</v>
      </c>
      <c r="Q54" s="378">
        <v>2.5699999999999998E-3</v>
      </c>
      <c r="R54" s="44">
        <v>873</v>
      </c>
      <c r="S54" s="378">
        <v>2.2462399999999998</v>
      </c>
      <c r="T54" s="44">
        <v>27</v>
      </c>
      <c r="U54" s="378">
        <v>6.9470000000000004E-2</v>
      </c>
      <c r="V54" s="44">
        <v>1</v>
      </c>
      <c r="W54" s="378">
        <v>2.5699999999999998E-3</v>
      </c>
      <c r="X54" s="303">
        <v>38865</v>
      </c>
    </row>
    <row r="55" spans="1:24" ht="12.75" customHeight="1" x14ac:dyDescent="0.2">
      <c r="A55" s="437"/>
      <c r="B55" s="137" t="s">
        <v>416</v>
      </c>
      <c r="C55" s="272" t="s">
        <v>41</v>
      </c>
      <c r="D55" s="51">
        <v>16334</v>
      </c>
      <c r="E55" s="378">
        <v>90.218170000000001</v>
      </c>
      <c r="F55" s="44">
        <v>1375</v>
      </c>
      <c r="G55" s="378">
        <v>7.5945900000000002</v>
      </c>
      <c r="H55" s="44">
        <v>44</v>
      </c>
      <c r="I55" s="378">
        <v>0.24303</v>
      </c>
      <c r="J55" s="44">
        <v>0</v>
      </c>
      <c r="K55" s="378">
        <v>0</v>
      </c>
      <c r="L55" s="44">
        <v>310</v>
      </c>
      <c r="M55" s="378">
        <v>1.7122299999999999</v>
      </c>
      <c r="N55" s="44">
        <v>5</v>
      </c>
      <c r="O55" s="378">
        <v>2.7619999999999999E-2</v>
      </c>
      <c r="P55" s="187">
        <v>0</v>
      </c>
      <c r="Q55" s="378">
        <v>0</v>
      </c>
      <c r="R55" s="44">
        <v>37</v>
      </c>
      <c r="S55" s="378">
        <v>0.20436000000000001</v>
      </c>
      <c r="T55" s="44">
        <v>0</v>
      </c>
      <c r="U55" s="378">
        <v>0</v>
      </c>
      <c r="V55" s="44">
        <v>0</v>
      </c>
      <c r="W55" s="378">
        <v>0</v>
      </c>
      <c r="X55" s="303">
        <v>18105</v>
      </c>
    </row>
    <row r="56" spans="1:24" ht="12.75" customHeight="1" x14ac:dyDescent="0.2">
      <c r="A56" s="437"/>
      <c r="B56" s="137" t="s">
        <v>148</v>
      </c>
      <c r="C56" s="272" t="s">
        <v>42</v>
      </c>
      <c r="D56" s="51">
        <v>35197</v>
      </c>
      <c r="E56" s="378">
        <v>80.901480000000006</v>
      </c>
      <c r="F56" s="44">
        <v>2271</v>
      </c>
      <c r="G56" s="378">
        <v>5.21997</v>
      </c>
      <c r="H56" s="44">
        <v>586</v>
      </c>
      <c r="I56" s="378">
        <v>1.34694</v>
      </c>
      <c r="J56" s="44">
        <v>31</v>
      </c>
      <c r="K56" s="378">
        <v>7.1249999999999994E-2</v>
      </c>
      <c r="L56" s="44">
        <v>1631</v>
      </c>
      <c r="M56" s="378">
        <v>3.74891</v>
      </c>
      <c r="N56" s="44">
        <v>1308</v>
      </c>
      <c r="O56" s="378">
        <v>3.0064799999999998</v>
      </c>
      <c r="P56" s="187">
        <v>0</v>
      </c>
      <c r="Q56" s="378">
        <v>0</v>
      </c>
      <c r="R56" s="44">
        <v>684</v>
      </c>
      <c r="S56" s="378">
        <v>1.5722</v>
      </c>
      <c r="T56" s="44">
        <v>1795</v>
      </c>
      <c r="U56" s="378">
        <v>4.1258699999999999</v>
      </c>
      <c r="V56" s="44">
        <v>3</v>
      </c>
      <c r="W56" s="378">
        <v>6.8999999999999999E-3</v>
      </c>
      <c r="X56" s="303">
        <v>43506</v>
      </c>
    </row>
    <row r="57" spans="1:24" ht="15" x14ac:dyDescent="0.25">
      <c r="A57" s="440" t="s">
        <v>163</v>
      </c>
      <c r="B57" s="441"/>
      <c r="C57" s="487"/>
      <c r="D57" s="317">
        <v>157048</v>
      </c>
      <c r="E57" s="388">
        <v>73.899029999999996</v>
      </c>
      <c r="F57" s="310">
        <v>26248</v>
      </c>
      <c r="G57" s="388">
        <v>12.35101</v>
      </c>
      <c r="H57" s="310">
        <v>3572</v>
      </c>
      <c r="I57" s="388">
        <v>1.6808099999999999</v>
      </c>
      <c r="J57" s="310">
        <v>242</v>
      </c>
      <c r="K57" s="388">
        <v>0.11387</v>
      </c>
      <c r="L57" s="310">
        <v>8914</v>
      </c>
      <c r="M57" s="388">
        <v>4.1944900000000001</v>
      </c>
      <c r="N57" s="310">
        <v>10388</v>
      </c>
      <c r="O57" s="388">
        <v>4.8880800000000004</v>
      </c>
      <c r="P57" s="188">
        <v>3</v>
      </c>
      <c r="Q57" s="388">
        <v>1.41E-3</v>
      </c>
      <c r="R57" s="310">
        <v>4241</v>
      </c>
      <c r="S57" s="388">
        <v>1.9956100000000001</v>
      </c>
      <c r="T57" s="310">
        <v>1844</v>
      </c>
      <c r="U57" s="388">
        <v>0.86770000000000003</v>
      </c>
      <c r="V57" s="310">
        <v>17</v>
      </c>
      <c r="W57" s="388">
        <v>8.0000000000000002E-3</v>
      </c>
      <c r="X57" s="319">
        <v>212517</v>
      </c>
    </row>
    <row r="58" spans="1:24" ht="12.75" customHeight="1" x14ac:dyDescent="0.2">
      <c r="A58" s="437" t="s">
        <v>9</v>
      </c>
      <c r="B58" s="137" t="s">
        <v>417</v>
      </c>
      <c r="C58" s="272" t="s">
        <v>299</v>
      </c>
      <c r="D58" s="51">
        <v>23335</v>
      </c>
      <c r="E58" s="378">
        <v>48.507460000000002</v>
      </c>
      <c r="F58" s="44">
        <v>9309</v>
      </c>
      <c r="G58" s="378">
        <v>19.351019999999998</v>
      </c>
      <c r="H58" s="44">
        <v>404</v>
      </c>
      <c r="I58" s="378">
        <v>0.83980999999999995</v>
      </c>
      <c r="J58" s="44">
        <v>112</v>
      </c>
      <c r="K58" s="378">
        <v>0.23282</v>
      </c>
      <c r="L58" s="44">
        <v>4697</v>
      </c>
      <c r="M58" s="378">
        <v>9.7638499999999997</v>
      </c>
      <c r="N58" s="44">
        <v>3999</v>
      </c>
      <c r="O58" s="378">
        <v>8.3128899999999994</v>
      </c>
      <c r="P58" s="187">
        <v>7</v>
      </c>
      <c r="Q58" s="378">
        <v>1.455E-2</v>
      </c>
      <c r="R58" s="44">
        <v>2743</v>
      </c>
      <c r="S58" s="378">
        <v>5.7019900000000003</v>
      </c>
      <c r="T58" s="44">
        <v>3487</v>
      </c>
      <c r="U58" s="378">
        <v>7.2485799999999996</v>
      </c>
      <c r="V58" s="44">
        <v>13</v>
      </c>
      <c r="W58" s="378">
        <v>2.7019999999999999E-2</v>
      </c>
      <c r="X58" s="303">
        <v>48106</v>
      </c>
    </row>
    <row r="59" spans="1:24" ht="12.75" customHeight="1" x14ac:dyDescent="0.2">
      <c r="A59" s="437"/>
      <c r="B59" s="137" t="s">
        <v>418</v>
      </c>
      <c r="C59" s="272" t="s">
        <v>43</v>
      </c>
      <c r="D59" s="51">
        <v>17663</v>
      </c>
      <c r="E59" s="378">
        <v>63.064120000000003</v>
      </c>
      <c r="F59" s="44">
        <v>2215</v>
      </c>
      <c r="G59" s="378">
        <v>7.9084500000000002</v>
      </c>
      <c r="H59" s="44">
        <v>829</v>
      </c>
      <c r="I59" s="378">
        <v>2.95987</v>
      </c>
      <c r="J59" s="44">
        <v>24</v>
      </c>
      <c r="K59" s="378">
        <v>8.5690000000000002E-2</v>
      </c>
      <c r="L59" s="44">
        <v>2313</v>
      </c>
      <c r="M59" s="378">
        <v>8.2583500000000001</v>
      </c>
      <c r="N59" s="44">
        <v>813</v>
      </c>
      <c r="O59" s="378">
        <v>2.9027400000000001</v>
      </c>
      <c r="P59" s="187">
        <v>0</v>
      </c>
      <c r="Q59" s="378">
        <v>0</v>
      </c>
      <c r="R59" s="44">
        <v>489</v>
      </c>
      <c r="S59" s="378">
        <v>1.74593</v>
      </c>
      <c r="T59" s="44">
        <v>3660</v>
      </c>
      <c r="U59" s="378">
        <v>13.067690000000001</v>
      </c>
      <c r="V59" s="44">
        <v>2</v>
      </c>
      <c r="W59" s="378">
        <v>7.1399999999999996E-3</v>
      </c>
      <c r="X59" s="303">
        <v>28008</v>
      </c>
    </row>
    <row r="60" spans="1:24" ht="12.75" customHeight="1" x14ac:dyDescent="0.2">
      <c r="A60" s="437"/>
      <c r="B60" s="137" t="s">
        <v>149</v>
      </c>
      <c r="C60" s="272" t="s">
        <v>44</v>
      </c>
      <c r="D60" s="51">
        <v>18070</v>
      </c>
      <c r="E60" s="378">
        <v>61.947209999999998</v>
      </c>
      <c r="F60" s="44">
        <v>4260</v>
      </c>
      <c r="G60" s="378">
        <v>14.604050000000001</v>
      </c>
      <c r="H60" s="44">
        <v>343</v>
      </c>
      <c r="I60" s="378">
        <v>1.17587</v>
      </c>
      <c r="J60" s="44">
        <v>39</v>
      </c>
      <c r="K60" s="378">
        <v>0.13370000000000001</v>
      </c>
      <c r="L60" s="44">
        <v>1381</v>
      </c>
      <c r="M60" s="378">
        <v>4.7343200000000003</v>
      </c>
      <c r="N60" s="44">
        <v>232</v>
      </c>
      <c r="O60" s="378">
        <v>0.79534000000000005</v>
      </c>
      <c r="P60" s="187">
        <v>0</v>
      </c>
      <c r="Q60" s="378">
        <v>0</v>
      </c>
      <c r="R60" s="44">
        <v>603</v>
      </c>
      <c r="S60" s="378">
        <v>2.0671900000000001</v>
      </c>
      <c r="T60" s="44">
        <v>4237</v>
      </c>
      <c r="U60" s="378">
        <v>14.5252</v>
      </c>
      <c r="V60" s="44">
        <v>5</v>
      </c>
      <c r="W60" s="378">
        <v>1.7139999999999999E-2</v>
      </c>
      <c r="X60" s="303">
        <v>29170</v>
      </c>
    </row>
    <row r="61" spans="1:24" ht="12.75" customHeight="1" x14ac:dyDescent="0.2">
      <c r="A61" s="437"/>
      <c r="B61" s="137" t="s">
        <v>150</v>
      </c>
      <c r="C61" s="272" t="s">
        <v>204</v>
      </c>
      <c r="D61" s="51">
        <v>27356</v>
      </c>
      <c r="E61" s="378">
        <v>65.108530000000002</v>
      </c>
      <c r="F61" s="44">
        <v>6872</v>
      </c>
      <c r="G61" s="378">
        <v>16.35567</v>
      </c>
      <c r="H61" s="44">
        <v>688</v>
      </c>
      <c r="I61" s="378">
        <v>1.63747</v>
      </c>
      <c r="J61" s="44">
        <v>72</v>
      </c>
      <c r="K61" s="378">
        <v>0.17136000000000001</v>
      </c>
      <c r="L61" s="44">
        <v>2277</v>
      </c>
      <c r="M61" s="378">
        <v>5.4193600000000002</v>
      </c>
      <c r="N61" s="44">
        <v>767</v>
      </c>
      <c r="O61" s="378">
        <v>1.8254999999999999</v>
      </c>
      <c r="P61" s="187">
        <v>0</v>
      </c>
      <c r="Q61" s="378">
        <v>0</v>
      </c>
      <c r="R61" s="44">
        <v>999</v>
      </c>
      <c r="S61" s="378">
        <v>2.3776700000000002</v>
      </c>
      <c r="T61" s="44">
        <v>2971</v>
      </c>
      <c r="U61" s="378">
        <v>7.0711199999999996</v>
      </c>
      <c r="V61" s="44">
        <v>14</v>
      </c>
      <c r="W61" s="378">
        <v>3.3320000000000002E-2</v>
      </c>
      <c r="X61" s="303">
        <v>42016</v>
      </c>
    </row>
    <row r="62" spans="1:24" ht="15" x14ac:dyDescent="0.25">
      <c r="A62" s="440" t="s">
        <v>164</v>
      </c>
      <c r="B62" s="441"/>
      <c r="C62" s="487"/>
      <c r="D62" s="317">
        <v>86424</v>
      </c>
      <c r="E62" s="388">
        <v>58.6721</v>
      </c>
      <c r="F62" s="310">
        <v>22656</v>
      </c>
      <c r="G62" s="388">
        <v>15.38086</v>
      </c>
      <c r="H62" s="310">
        <v>2264</v>
      </c>
      <c r="I62" s="388">
        <v>1.5369999999999999</v>
      </c>
      <c r="J62" s="310">
        <v>247</v>
      </c>
      <c r="K62" s="388">
        <v>0.16768</v>
      </c>
      <c r="L62" s="310">
        <v>10668</v>
      </c>
      <c r="M62" s="388">
        <v>7.2423599999999997</v>
      </c>
      <c r="N62" s="310">
        <v>5811</v>
      </c>
      <c r="O62" s="388">
        <v>3.9450099999999999</v>
      </c>
      <c r="P62" s="188">
        <v>7</v>
      </c>
      <c r="Q62" s="388">
        <v>4.7499999999999999E-3</v>
      </c>
      <c r="R62" s="310">
        <v>4834</v>
      </c>
      <c r="S62" s="388">
        <v>3.2817400000000001</v>
      </c>
      <c r="T62" s="310">
        <v>14355</v>
      </c>
      <c r="U62" s="388">
        <v>9.7454199999999993</v>
      </c>
      <c r="V62" s="310">
        <v>34</v>
      </c>
      <c r="W62" s="388">
        <v>2.308E-2</v>
      </c>
      <c r="X62" s="319">
        <v>147300</v>
      </c>
    </row>
    <row r="63" spans="1:24" ht="12.75" customHeight="1" x14ac:dyDescent="0.2">
      <c r="A63" s="437" t="s">
        <v>155</v>
      </c>
      <c r="B63" s="137" t="s">
        <v>121</v>
      </c>
      <c r="C63" s="272" t="s">
        <v>226</v>
      </c>
      <c r="D63" s="51">
        <v>18997</v>
      </c>
      <c r="E63" s="378">
        <v>36.820889999999999</v>
      </c>
      <c r="F63" s="44">
        <v>11126</v>
      </c>
      <c r="G63" s="378">
        <v>21.56494</v>
      </c>
      <c r="H63" s="44">
        <v>1340</v>
      </c>
      <c r="I63" s="378">
        <v>2.5972499999999998</v>
      </c>
      <c r="J63" s="44">
        <v>429</v>
      </c>
      <c r="K63" s="378">
        <v>0.83150999999999997</v>
      </c>
      <c r="L63" s="44">
        <v>2179</v>
      </c>
      <c r="M63" s="378">
        <v>4.2234400000000001</v>
      </c>
      <c r="N63" s="44">
        <v>4296</v>
      </c>
      <c r="O63" s="378">
        <v>8.3267100000000003</v>
      </c>
      <c r="P63" s="187">
        <v>664</v>
      </c>
      <c r="Q63" s="378">
        <v>1.2869999999999999</v>
      </c>
      <c r="R63" s="44">
        <v>1161</v>
      </c>
      <c r="S63" s="378">
        <v>2.2503099999999998</v>
      </c>
      <c r="T63" s="44">
        <v>11385</v>
      </c>
      <c r="U63" s="378">
        <v>22.066949999999999</v>
      </c>
      <c r="V63" s="44">
        <v>16</v>
      </c>
      <c r="W63" s="378">
        <v>3.1009999999999999E-2</v>
      </c>
      <c r="X63" s="303">
        <v>51593</v>
      </c>
    </row>
    <row r="64" spans="1:24" ht="12.75" customHeight="1" x14ac:dyDescent="0.2">
      <c r="A64" s="437"/>
      <c r="B64" s="137" t="s">
        <v>165</v>
      </c>
      <c r="C64" s="272" t="s">
        <v>227</v>
      </c>
      <c r="D64" s="51">
        <v>10313</v>
      </c>
      <c r="E64" s="378">
        <v>70.831040000000002</v>
      </c>
      <c r="F64" s="44">
        <v>1098</v>
      </c>
      <c r="G64" s="378">
        <v>7.5412100000000004</v>
      </c>
      <c r="H64" s="44">
        <v>63</v>
      </c>
      <c r="I64" s="378">
        <v>0.43269000000000002</v>
      </c>
      <c r="J64" s="44">
        <v>0</v>
      </c>
      <c r="K64" s="378">
        <v>0</v>
      </c>
      <c r="L64" s="44">
        <v>205</v>
      </c>
      <c r="M64" s="378">
        <v>1.4079699999999999</v>
      </c>
      <c r="N64" s="44">
        <v>696</v>
      </c>
      <c r="O64" s="378">
        <v>4.7802199999999999</v>
      </c>
      <c r="P64" s="187">
        <v>173</v>
      </c>
      <c r="Q64" s="378">
        <v>1.1881900000000001</v>
      </c>
      <c r="R64" s="44">
        <v>181</v>
      </c>
      <c r="S64" s="378">
        <v>1.2431300000000001</v>
      </c>
      <c r="T64" s="44">
        <v>1831</v>
      </c>
      <c r="U64" s="378">
        <v>12.57555</v>
      </c>
      <c r="V64" s="44">
        <v>0</v>
      </c>
      <c r="W64" s="378">
        <v>0</v>
      </c>
      <c r="X64" s="303">
        <v>14560</v>
      </c>
    </row>
    <row r="65" spans="1:24" ht="12.75" customHeight="1" x14ac:dyDescent="0.2">
      <c r="A65" s="437"/>
      <c r="B65" s="137" t="s">
        <v>166</v>
      </c>
      <c r="C65" s="272" t="s">
        <v>228</v>
      </c>
      <c r="D65" s="51">
        <v>4800</v>
      </c>
      <c r="E65" s="378">
        <v>62.80256</v>
      </c>
      <c r="F65" s="44">
        <v>2403</v>
      </c>
      <c r="G65" s="378">
        <v>31.440529999999999</v>
      </c>
      <c r="H65" s="44">
        <v>85</v>
      </c>
      <c r="I65" s="378">
        <v>1.1121300000000001</v>
      </c>
      <c r="J65" s="44">
        <v>0</v>
      </c>
      <c r="K65" s="378">
        <v>0</v>
      </c>
      <c r="L65" s="44">
        <v>176</v>
      </c>
      <c r="M65" s="378">
        <v>2.3027600000000001</v>
      </c>
      <c r="N65" s="44">
        <v>57</v>
      </c>
      <c r="O65" s="378">
        <v>0.74578</v>
      </c>
      <c r="P65" s="187">
        <v>0</v>
      </c>
      <c r="Q65" s="378">
        <v>0</v>
      </c>
      <c r="R65" s="44">
        <v>78</v>
      </c>
      <c r="S65" s="378">
        <v>1.02054</v>
      </c>
      <c r="T65" s="44">
        <v>44</v>
      </c>
      <c r="U65" s="378">
        <v>0.57569000000000004</v>
      </c>
      <c r="V65" s="44">
        <v>0</v>
      </c>
      <c r="W65" s="378">
        <v>0</v>
      </c>
      <c r="X65" s="303">
        <v>7643</v>
      </c>
    </row>
    <row r="66" spans="1:24" ht="15" x14ac:dyDescent="0.25">
      <c r="A66" s="440" t="s">
        <v>300</v>
      </c>
      <c r="B66" s="441"/>
      <c r="C66" s="487"/>
      <c r="D66" s="317">
        <v>34110</v>
      </c>
      <c r="E66" s="388">
        <v>46.222020000000001</v>
      </c>
      <c r="F66" s="310">
        <v>14627</v>
      </c>
      <c r="G66" s="388">
        <v>19.82086</v>
      </c>
      <c r="H66" s="310">
        <v>1488</v>
      </c>
      <c r="I66" s="388">
        <v>2.0163700000000002</v>
      </c>
      <c r="J66" s="310">
        <v>429</v>
      </c>
      <c r="K66" s="388">
        <v>0.58133000000000001</v>
      </c>
      <c r="L66" s="310">
        <v>2560</v>
      </c>
      <c r="M66" s="388">
        <v>3.46902</v>
      </c>
      <c r="N66" s="310">
        <v>5049</v>
      </c>
      <c r="O66" s="388">
        <v>6.8418299999999999</v>
      </c>
      <c r="P66" s="188">
        <v>837</v>
      </c>
      <c r="Q66" s="388">
        <v>1.1342099999999999</v>
      </c>
      <c r="R66" s="310">
        <v>1420</v>
      </c>
      <c r="S66" s="388">
        <v>1.92422</v>
      </c>
      <c r="T66" s="310">
        <v>13260</v>
      </c>
      <c r="U66" s="388">
        <v>17.968450000000001</v>
      </c>
      <c r="V66" s="310">
        <v>16</v>
      </c>
      <c r="W66" s="388">
        <v>2.1680000000000001E-2</v>
      </c>
      <c r="X66" s="319">
        <v>73796</v>
      </c>
    </row>
    <row r="67" spans="1:24" ht="15" x14ac:dyDescent="0.25">
      <c r="A67" s="194" t="s">
        <v>11</v>
      </c>
      <c r="B67" s="137" t="s">
        <v>114</v>
      </c>
      <c r="C67" s="272" t="s">
        <v>47</v>
      </c>
      <c r="D67" s="51">
        <v>31845</v>
      </c>
      <c r="E67" s="378">
        <v>55.009500000000003</v>
      </c>
      <c r="F67" s="44">
        <v>13136</v>
      </c>
      <c r="G67" s="378">
        <v>22.691310000000001</v>
      </c>
      <c r="H67" s="44">
        <v>575</v>
      </c>
      <c r="I67" s="378">
        <v>0.99326000000000003</v>
      </c>
      <c r="J67" s="44">
        <v>125</v>
      </c>
      <c r="K67" s="378">
        <v>0.21593000000000001</v>
      </c>
      <c r="L67" s="44">
        <v>3678</v>
      </c>
      <c r="M67" s="378">
        <v>6.3534300000000004</v>
      </c>
      <c r="N67" s="44">
        <v>3719</v>
      </c>
      <c r="O67" s="378">
        <v>6.4242499999999998</v>
      </c>
      <c r="P67" s="187">
        <v>189</v>
      </c>
      <c r="Q67" s="378">
        <v>0.32647999999999999</v>
      </c>
      <c r="R67" s="44">
        <v>1420</v>
      </c>
      <c r="S67" s="378">
        <v>2.4529299999999998</v>
      </c>
      <c r="T67" s="44">
        <v>3198</v>
      </c>
      <c r="U67" s="378">
        <v>5.5242699999999996</v>
      </c>
      <c r="V67" s="44">
        <v>5</v>
      </c>
      <c r="W67" s="378">
        <v>8.6400000000000001E-3</v>
      </c>
      <c r="X67" s="303">
        <v>57890</v>
      </c>
    </row>
    <row r="68" spans="1:24" ht="12.75" customHeight="1" x14ac:dyDescent="0.2">
      <c r="A68" s="442" t="s">
        <v>13</v>
      </c>
      <c r="B68" s="137" t="s">
        <v>419</v>
      </c>
      <c r="C68" s="272" t="s">
        <v>48</v>
      </c>
      <c r="D68" s="51">
        <v>57869</v>
      </c>
      <c r="E68" s="378">
        <v>78.834159999999997</v>
      </c>
      <c r="F68" s="44">
        <v>10214</v>
      </c>
      <c r="G68" s="378">
        <v>13.914389999999999</v>
      </c>
      <c r="H68" s="44">
        <v>222</v>
      </c>
      <c r="I68" s="378">
        <v>0.30242999999999998</v>
      </c>
      <c r="J68" s="44">
        <v>0</v>
      </c>
      <c r="K68" s="378">
        <v>0</v>
      </c>
      <c r="L68" s="44">
        <v>382</v>
      </c>
      <c r="M68" s="378">
        <v>0.52039000000000002</v>
      </c>
      <c r="N68" s="44">
        <v>4005</v>
      </c>
      <c r="O68" s="378">
        <v>5.4559600000000001</v>
      </c>
      <c r="P68" s="187">
        <v>0</v>
      </c>
      <c r="Q68" s="378">
        <v>0</v>
      </c>
      <c r="R68" s="44">
        <v>701</v>
      </c>
      <c r="S68" s="378">
        <v>0.95496000000000003</v>
      </c>
      <c r="T68" s="44">
        <v>13</v>
      </c>
      <c r="U68" s="378">
        <v>1.771E-2</v>
      </c>
      <c r="V68" s="44">
        <v>0</v>
      </c>
      <c r="W68" s="378">
        <v>0</v>
      </c>
      <c r="X68" s="303">
        <v>73406</v>
      </c>
    </row>
    <row r="69" spans="1:24" ht="12.75" customHeight="1" x14ac:dyDescent="0.2">
      <c r="A69" s="443"/>
      <c r="B69" s="137" t="s">
        <v>420</v>
      </c>
      <c r="C69" s="272" t="s">
        <v>423</v>
      </c>
      <c r="D69" s="51">
        <v>10347</v>
      </c>
      <c r="E69" s="378">
        <v>90.532859999999999</v>
      </c>
      <c r="F69" s="44">
        <v>742</v>
      </c>
      <c r="G69" s="378">
        <v>6.4922599999999999</v>
      </c>
      <c r="H69" s="44">
        <v>98</v>
      </c>
      <c r="I69" s="378">
        <v>0.85746999999999995</v>
      </c>
      <c r="J69" s="44">
        <v>0</v>
      </c>
      <c r="K69" s="378">
        <v>0</v>
      </c>
      <c r="L69" s="44">
        <v>55</v>
      </c>
      <c r="M69" s="378">
        <v>0.48122999999999999</v>
      </c>
      <c r="N69" s="44">
        <v>125</v>
      </c>
      <c r="O69" s="378">
        <v>1.09371</v>
      </c>
      <c r="P69" s="187">
        <v>0</v>
      </c>
      <c r="Q69" s="378">
        <v>0</v>
      </c>
      <c r="R69" s="44">
        <v>58</v>
      </c>
      <c r="S69" s="378">
        <v>0.50748000000000004</v>
      </c>
      <c r="T69" s="44">
        <v>4</v>
      </c>
      <c r="U69" s="378">
        <v>3.5000000000000003E-2</v>
      </c>
      <c r="V69" s="44">
        <v>0</v>
      </c>
      <c r="W69" s="378">
        <v>0</v>
      </c>
      <c r="X69" s="303">
        <v>11429</v>
      </c>
    </row>
    <row r="70" spans="1:24" ht="12.75" customHeight="1" x14ac:dyDescent="0.2">
      <c r="A70" s="444" t="s">
        <v>424</v>
      </c>
      <c r="B70" s="445"/>
      <c r="C70" s="457"/>
      <c r="D70" s="51">
        <v>68216</v>
      </c>
      <c r="E70" s="378">
        <v>80.410210000000006</v>
      </c>
      <c r="F70" s="44">
        <v>10956</v>
      </c>
      <c r="G70" s="378">
        <v>12.914479999999999</v>
      </c>
      <c r="H70" s="44">
        <v>320</v>
      </c>
      <c r="I70" s="378">
        <v>0.37719999999999998</v>
      </c>
      <c r="J70" s="44">
        <v>0</v>
      </c>
      <c r="K70" s="378">
        <v>0</v>
      </c>
      <c r="L70" s="44">
        <v>437</v>
      </c>
      <c r="M70" s="378">
        <v>0.51512000000000002</v>
      </c>
      <c r="N70" s="44">
        <v>4130</v>
      </c>
      <c r="O70" s="378">
        <v>4.8682699999999999</v>
      </c>
      <c r="P70" s="187">
        <v>0</v>
      </c>
      <c r="Q70" s="378">
        <v>0</v>
      </c>
      <c r="R70" s="44">
        <v>759</v>
      </c>
      <c r="S70" s="378">
        <v>0.89468000000000003</v>
      </c>
      <c r="T70" s="44">
        <v>17</v>
      </c>
      <c r="U70" s="378">
        <v>2.0039999999999999E-2</v>
      </c>
      <c r="V70" s="44">
        <v>0</v>
      </c>
      <c r="W70" s="378">
        <v>0</v>
      </c>
      <c r="X70" s="303">
        <v>84835</v>
      </c>
    </row>
    <row r="71" spans="1:24" ht="12.75" customHeight="1" x14ac:dyDescent="0.25">
      <c r="A71" s="194" t="s">
        <v>12</v>
      </c>
      <c r="B71" s="137" t="s">
        <v>421</v>
      </c>
      <c r="C71" s="272" t="s">
        <v>49</v>
      </c>
      <c r="D71" s="51">
        <v>36076</v>
      </c>
      <c r="E71" s="378">
        <v>44.829389999999997</v>
      </c>
      <c r="F71" s="44">
        <v>19690</v>
      </c>
      <c r="G71" s="378">
        <v>24.46753</v>
      </c>
      <c r="H71" s="44">
        <v>681</v>
      </c>
      <c r="I71" s="378">
        <v>0.84623999999999999</v>
      </c>
      <c r="J71" s="44">
        <v>235</v>
      </c>
      <c r="K71" s="378">
        <v>0.29202</v>
      </c>
      <c r="L71" s="44">
        <v>3724</v>
      </c>
      <c r="M71" s="378">
        <v>4.62758</v>
      </c>
      <c r="N71" s="44">
        <v>3316</v>
      </c>
      <c r="O71" s="378">
        <v>4.12059</v>
      </c>
      <c r="P71" s="187">
        <v>622</v>
      </c>
      <c r="Q71" s="378">
        <v>0.77292000000000005</v>
      </c>
      <c r="R71" s="44">
        <v>1857</v>
      </c>
      <c r="S71" s="378">
        <v>2.3075800000000002</v>
      </c>
      <c r="T71" s="44">
        <v>14262</v>
      </c>
      <c r="U71" s="378">
        <v>17.722490000000001</v>
      </c>
      <c r="V71" s="44">
        <v>11</v>
      </c>
      <c r="W71" s="378">
        <v>1.367E-2</v>
      </c>
      <c r="X71" s="303">
        <v>80474</v>
      </c>
    </row>
    <row r="72" spans="1:24" ht="12.75" customHeight="1" x14ac:dyDescent="0.2">
      <c r="A72" s="437" t="s">
        <v>156</v>
      </c>
      <c r="B72" s="137" t="s">
        <v>167</v>
      </c>
      <c r="C72" s="272" t="s">
        <v>168</v>
      </c>
      <c r="D72" s="51">
        <v>22745</v>
      </c>
      <c r="E72" s="378">
        <v>38.589440000000003</v>
      </c>
      <c r="F72" s="44">
        <v>12267</v>
      </c>
      <c r="G72" s="378">
        <v>20.812339999999999</v>
      </c>
      <c r="H72" s="44">
        <v>1130</v>
      </c>
      <c r="I72" s="378">
        <v>1.91717</v>
      </c>
      <c r="J72" s="44">
        <v>218</v>
      </c>
      <c r="K72" s="378">
        <v>0.36986000000000002</v>
      </c>
      <c r="L72" s="44">
        <v>5735</v>
      </c>
      <c r="M72" s="378">
        <v>9.7300699999999996</v>
      </c>
      <c r="N72" s="44">
        <v>5811</v>
      </c>
      <c r="O72" s="378">
        <v>9.8590099999999996</v>
      </c>
      <c r="P72" s="187">
        <v>786</v>
      </c>
      <c r="Q72" s="378">
        <v>1.3335399999999999</v>
      </c>
      <c r="R72" s="44">
        <v>1374</v>
      </c>
      <c r="S72" s="378">
        <v>2.33114</v>
      </c>
      <c r="T72" s="44">
        <v>8871</v>
      </c>
      <c r="U72" s="378">
        <v>15.05064</v>
      </c>
      <c r="V72" s="44">
        <v>4</v>
      </c>
      <c r="W72" s="378">
        <v>6.79E-3</v>
      </c>
      <c r="X72" s="303">
        <v>58941</v>
      </c>
    </row>
    <row r="73" spans="1:24" ht="12.75" customHeight="1" x14ac:dyDescent="0.2">
      <c r="A73" s="437"/>
      <c r="B73" s="137" t="s">
        <v>169</v>
      </c>
      <c r="C73" s="272" t="s">
        <v>170</v>
      </c>
      <c r="D73" s="51">
        <v>21619</v>
      </c>
      <c r="E73" s="378">
        <v>86.597239999999999</v>
      </c>
      <c r="F73" s="44">
        <v>75</v>
      </c>
      <c r="G73" s="378">
        <v>0.30042000000000002</v>
      </c>
      <c r="H73" s="44">
        <v>14</v>
      </c>
      <c r="I73" s="378">
        <v>5.6079999999999998E-2</v>
      </c>
      <c r="J73" s="44">
        <v>0</v>
      </c>
      <c r="K73" s="378">
        <v>0</v>
      </c>
      <c r="L73" s="44">
        <v>125</v>
      </c>
      <c r="M73" s="378">
        <v>0.50070000000000003</v>
      </c>
      <c r="N73" s="44">
        <v>550</v>
      </c>
      <c r="O73" s="378">
        <v>2.2030799999999999</v>
      </c>
      <c r="P73" s="187">
        <v>113</v>
      </c>
      <c r="Q73" s="378">
        <v>0.45262999999999998</v>
      </c>
      <c r="R73" s="44">
        <v>76</v>
      </c>
      <c r="S73" s="378">
        <v>0.30442999999999998</v>
      </c>
      <c r="T73" s="44">
        <v>2393</v>
      </c>
      <c r="U73" s="378">
        <v>9.5854199999999992</v>
      </c>
      <c r="V73" s="44">
        <v>0</v>
      </c>
      <c r="W73" s="378">
        <v>0</v>
      </c>
      <c r="X73" s="303">
        <v>24965</v>
      </c>
    </row>
    <row r="74" spans="1:24" ht="12.75" customHeight="1" x14ac:dyDescent="0.2">
      <c r="A74" s="437"/>
      <c r="B74" s="137" t="s">
        <v>171</v>
      </c>
      <c r="C74" s="272" t="s">
        <v>172</v>
      </c>
      <c r="D74" s="51">
        <v>2845</v>
      </c>
      <c r="E74" s="378">
        <v>45.842730000000003</v>
      </c>
      <c r="F74" s="44">
        <v>2355</v>
      </c>
      <c r="G74" s="378">
        <v>37.947150000000001</v>
      </c>
      <c r="H74" s="44">
        <v>16</v>
      </c>
      <c r="I74" s="378">
        <v>0.25781999999999999</v>
      </c>
      <c r="J74" s="44">
        <v>0</v>
      </c>
      <c r="K74" s="378">
        <v>0</v>
      </c>
      <c r="L74" s="44">
        <v>796</v>
      </c>
      <c r="M74" s="378">
        <v>12.8263</v>
      </c>
      <c r="N74" s="44">
        <v>80</v>
      </c>
      <c r="O74" s="378">
        <v>1.28908</v>
      </c>
      <c r="P74" s="187">
        <v>0</v>
      </c>
      <c r="Q74" s="378">
        <v>0</v>
      </c>
      <c r="R74" s="44">
        <v>30</v>
      </c>
      <c r="S74" s="378">
        <v>0.4834</v>
      </c>
      <c r="T74" s="44">
        <v>84</v>
      </c>
      <c r="U74" s="378">
        <v>1.3535299999999999</v>
      </c>
      <c r="V74" s="44">
        <v>0</v>
      </c>
      <c r="W74" s="378">
        <v>0</v>
      </c>
      <c r="X74" s="303">
        <v>6206</v>
      </c>
    </row>
    <row r="75" spans="1:24" ht="12.75" customHeight="1" x14ac:dyDescent="0.2">
      <c r="A75" s="437"/>
      <c r="B75" s="137" t="s">
        <v>173</v>
      </c>
      <c r="C75" s="272" t="s">
        <v>174</v>
      </c>
      <c r="D75" s="51">
        <v>18355</v>
      </c>
      <c r="E75" s="378">
        <v>72.768000000000001</v>
      </c>
      <c r="F75" s="44">
        <v>2577</v>
      </c>
      <c r="G75" s="378">
        <v>10.21646</v>
      </c>
      <c r="H75" s="44">
        <v>356</v>
      </c>
      <c r="I75" s="378">
        <v>1.4113500000000001</v>
      </c>
      <c r="J75" s="44">
        <v>0</v>
      </c>
      <c r="K75" s="378">
        <v>0</v>
      </c>
      <c r="L75" s="44">
        <v>1626</v>
      </c>
      <c r="M75" s="378">
        <v>6.4462400000000004</v>
      </c>
      <c r="N75" s="44">
        <v>1601</v>
      </c>
      <c r="O75" s="378">
        <v>6.3471299999999999</v>
      </c>
      <c r="P75" s="187">
        <v>18</v>
      </c>
      <c r="Q75" s="378">
        <v>7.1360000000000007E-2</v>
      </c>
      <c r="R75" s="44">
        <v>197</v>
      </c>
      <c r="S75" s="378">
        <v>0.78100000000000003</v>
      </c>
      <c r="T75" s="44">
        <v>493</v>
      </c>
      <c r="U75" s="378">
        <v>1.9544900000000001</v>
      </c>
      <c r="V75" s="44">
        <v>1</v>
      </c>
      <c r="W75" s="378">
        <v>3.96E-3</v>
      </c>
      <c r="X75" s="303">
        <v>25224</v>
      </c>
    </row>
    <row r="76" spans="1:24" x14ac:dyDescent="0.2">
      <c r="A76" s="437"/>
      <c r="B76" s="137" t="s">
        <v>175</v>
      </c>
      <c r="C76" s="272" t="s">
        <v>176</v>
      </c>
      <c r="D76" s="51">
        <v>1473</v>
      </c>
      <c r="E76" s="378">
        <v>74.094570000000004</v>
      </c>
      <c r="F76" s="44">
        <v>420</v>
      </c>
      <c r="G76" s="378">
        <v>21.126760000000001</v>
      </c>
      <c r="H76" s="44">
        <v>15</v>
      </c>
      <c r="I76" s="378">
        <v>0.75453000000000003</v>
      </c>
      <c r="J76" s="44">
        <v>5</v>
      </c>
      <c r="K76" s="378">
        <v>0.25151000000000001</v>
      </c>
      <c r="L76" s="44">
        <v>57</v>
      </c>
      <c r="M76" s="378">
        <v>2.8672</v>
      </c>
      <c r="N76" s="44">
        <v>2</v>
      </c>
      <c r="O76" s="378">
        <v>0.10059999999999999</v>
      </c>
      <c r="P76" s="187">
        <v>6</v>
      </c>
      <c r="Q76" s="378">
        <v>0.30181000000000002</v>
      </c>
      <c r="R76" s="44">
        <v>8</v>
      </c>
      <c r="S76" s="378">
        <v>0.40240999999999999</v>
      </c>
      <c r="T76" s="44">
        <v>2</v>
      </c>
      <c r="U76" s="378">
        <v>0.10059999999999999</v>
      </c>
      <c r="V76" s="44">
        <v>0</v>
      </c>
      <c r="W76" s="378">
        <v>0</v>
      </c>
      <c r="X76" s="303">
        <v>1988</v>
      </c>
    </row>
    <row r="77" spans="1:24" x14ac:dyDescent="0.2">
      <c r="A77" s="437"/>
      <c r="B77" s="137" t="s">
        <v>355</v>
      </c>
      <c r="C77" s="272" t="s">
        <v>356</v>
      </c>
      <c r="D77" s="51">
        <v>20474</v>
      </c>
      <c r="E77" s="378">
        <v>92.848399999999998</v>
      </c>
      <c r="F77" s="44">
        <v>15</v>
      </c>
      <c r="G77" s="378">
        <v>6.8019999999999997E-2</v>
      </c>
      <c r="H77" s="44">
        <v>2</v>
      </c>
      <c r="I77" s="378">
        <v>9.0699999999999999E-3</v>
      </c>
      <c r="J77" s="44">
        <v>0</v>
      </c>
      <c r="K77" s="378">
        <v>0</v>
      </c>
      <c r="L77" s="44">
        <v>55</v>
      </c>
      <c r="M77" s="378">
        <v>0.24942</v>
      </c>
      <c r="N77" s="44">
        <v>800</v>
      </c>
      <c r="O77" s="378">
        <v>3.6279499999999998</v>
      </c>
      <c r="P77" s="187">
        <v>12</v>
      </c>
      <c r="Q77" s="378">
        <v>5.4420000000000003E-2</v>
      </c>
      <c r="R77" s="44">
        <v>131</v>
      </c>
      <c r="S77" s="378">
        <v>0.59408000000000005</v>
      </c>
      <c r="T77" s="44">
        <v>562</v>
      </c>
      <c r="U77" s="378">
        <v>2.5486399999999998</v>
      </c>
      <c r="V77" s="44">
        <v>0</v>
      </c>
      <c r="W77" s="378">
        <v>0</v>
      </c>
      <c r="X77" s="303">
        <v>22051</v>
      </c>
    </row>
    <row r="78" spans="1:24" ht="12.75" customHeight="1" x14ac:dyDescent="0.25">
      <c r="A78" s="440" t="s">
        <v>177</v>
      </c>
      <c r="B78" s="441"/>
      <c r="C78" s="487"/>
      <c r="D78" s="317">
        <v>87511</v>
      </c>
      <c r="E78" s="388">
        <v>62.788159999999998</v>
      </c>
      <c r="F78" s="310">
        <v>17709</v>
      </c>
      <c r="G78" s="388">
        <v>12.706009999999999</v>
      </c>
      <c r="H78" s="310">
        <v>1533</v>
      </c>
      <c r="I78" s="388">
        <v>1.0999099999999999</v>
      </c>
      <c r="J78" s="310">
        <v>223</v>
      </c>
      <c r="K78" s="388">
        <v>0.16</v>
      </c>
      <c r="L78" s="310">
        <v>8394</v>
      </c>
      <c r="M78" s="388">
        <v>6.0225999999999997</v>
      </c>
      <c r="N78" s="310">
        <v>8844</v>
      </c>
      <c r="O78" s="388">
        <v>6.3454699999999997</v>
      </c>
      <c r="P78" s="188">
        <v>935</v>
      </c>
      <c r="Q78" s="388">
        <v>0.67084999999999995</v>
      </c>
      <c r="R78" s="310">
        <v>1816</v>
      </c>
      <c r="S78" s="388">
        <v>1.3029599999999999</v>
      </c>
      <c r="T78" s="310">
        <v>12405</v>
      </c>
      <c r="U78" s="388">
        <v>8.9004499999999993</v>
      </c>
      <c r="V78" s="310">
        <v>5</v>
      </c>
      <c r="W78" s="388">
        <v>3.5899999999999999E-3</v>
      </c>
      <c r="X78" s="319">
        <v>139375</v>
      </c>
    </row>
    <row r="79" spans="1:24" ht="12.75" customHeight="1" x14ac:dyDescent="0.25">
      <c r="A79" s="194" t="s">
        <v>157</v>
      </c>
      <c r="B79" s="137" t="s">
        <v>128</v>
      </c>
      <c r="C79" s="272" t="s">
        <v>129</v>
      </c>
      <c r="D79" s="51">
        <v>31294</v>
      </c>
      <c r="E79" s="378">
        <v>61.013840000000002</v>
      </c>
      <c r="F79" s="44">
        <v>8106</v>
      </c>
      <c r="G79" s="378">
        <v>15.80425</v>
      </c>
      <c r="H79" s="44">
        <v>1715</v>
      </c>
      <c r="I79" s="378">
        <v>3.3437299999999999</v>
      </c>
      <c r="J79" s="44">
        <v>168</v>
      </c>
      <c r="K79" s="378">
        <v>0.32755000000000001</v>
      </c>
      <c r="L79" s="44">
        <v>2928</v>
      </c>
      <c r="M79" s="378">
        <v>5.7087199999999996</v>
      </c>
      <c r="N79" s="44">
        <v>4469</v>
      </c>
      <c r="O79" s="378">
        <v>8.7132000000000005</v>
      </c>
      <c r="P79" s="187">
        <v>111</v>
      </c>
      <c r="Q79" s="378">
        <v>0.21642</v>
      </c>
      <c r="R79" s="44">
        <v>773</v>
      </c>
      <c r="S79" s="378">
        <v>1.50712</v>
      </c>
      <c r="T79" s="44">
        <v>1702</v>
      </c>
      <c r="U79" s="378">
        <v>3.31839</v>
      </c>
      <c r="V79" s="44">
        <v>24</v>
      </c>
      <c r="W79" s="378">
        <v>4.6789999999999998E-2</v>
      </c>
      <c r="X79" s="303">
        <v>51290</v>
      </c>
    </row>
    <row r="80" spans="1:24" x14ac:dyDescent="0.2">
      <c r="A80" s="437" t="s">
        <v>15</v>
      </c>
      <c r="B80" s="137" t="s">
        <v>118</v>
      </c>
      <c r="C80" s="272" t="s">
        <v>178</v>
      </c>
      <c r="D80" s="51">
        <v>17729</v>
      </c>
      <c r="E80" s="378">
        <v>36.971620000000001</v>
      </c>
      <c r="F80" s="44">
        <v>8882</v>
      </c>
      <c r="G80" s="378">
        <v>18.522300000000001</v>
      </c>
      <c r="H80" s="44">
        <v>1233</v>
      </c>
      <c r="I80" s="378">
        <v>2.5712700000000002</v>
      </c>
      <c r="J80" s="44">
        <v>324</v>
      </c>
      <c r="K80" s="378">
        <v>0.67566000000000004</v>
      </c>
      <c r="L80" s="44">
        <v>4686</v>
      </c>
      <c r="M80" s="378">
        <v>9.7720699999999994</v>
      </c>
      <c r="N80" s="44">
        <v>1945</v>
      </c>
      <c r="O80" s="378">
        <v>4.0560499999999999</v>
      </c>
      <c r="P80" s="187">
        <v>151</v>
      </c>
      <c r="Q80" s="378">
        <v>0.31489</v>
      </c>
      <c r="R80" s="44">
        <v>4188</v>
      </c>
      <c r="S80" s="378">
        <v>8.7335499999999993</v>
      </c>
      <c r="T80" s="44">
        <v>8802</v>
      </c>
      <c r="U80" s="378">
        <v>18.35547</v>
      </c>
      <c r="V80" s="44">
        <v>13</v>
      </c>
      <c r="W80" s="378">
        <v>2.7109999999999999E-2</v>
      </c>
      <c r="X80" s="303">
        <v>47953</v>
      </c>
    </row>
    <row r="81" spans="1:24" x14ac:dyDescent="0.2">
      <c r="A81" s="437"/>
      <c r="B81" s="137" t="s">
        <v>179</v>
      </c>
      <c r="C81" s="272" t="s">
        <v>180</v>
      </c>
      <c r="D81" s="51">
        <v>6015</v>
      </c>
      <c r="E81" s="378">
        <v>99.224680000000006</v>
      </c>
      <c r="F81" s="44">
        <v>0</v>
      </c>
      <c r="G81" s="378">
        <v>0</v>
      </c>
      <c r="H81" s="44">
        <v>20</v>
      </c>
      <c r="I81" s="378">
        <v>0.32991999999999999</v>
      </c>
      <c r="J81" s="44">
        <v>0</v>
      </c>
      <c r="K81" s="378">
        <v>0</v>
      </c>
      <c r="L81" s="44">
        <v>0</v>
      </c>
      <c r="M81" s="378">
        <v>0</v>
      </c>
      <c r="N81" s="44">
        <v>16</v>
      </c>
      <c r="O81" s="378">
        <v>0.26394000000000001</v>
      </c>
      <c r="P81" s="187">
        <v>0</v>
      </c>
      <c r="Q81" s="378">
        <v>0</v>
      </c>
      <c r="R81" s="44">
        <v>11</v>
      </c>
      <c r="S81" s="378">
        <v>0.18146000000000001</v>
      </c>
      <c r="T81" s="44">
        <v>0</v>
      </c>
      <c r="U81" s="378">
        <v>0</v>
      </c>
      <c r="V81" s="44">
        <v>0</v>
      </c>
      <c r="W81" s="378">
        <v>0</v>
      </c>
      <c r="X81" s="303">
        <v>6062</v>
      </c>
    </row>
    <row r="82" spans="1:24" ht="15.75" thickBot="1" x14ac:dyDescent="0.3">
      <c r="A82" s="488" t="s">
        <v>181</v>
      </c>
      <c r="B82" s="489"/>
      <c r="C82" s="490"/>
      <c r="D82" s="317">
        <v>23744</v>
      </c>
      <c r="E82" s="388">
        <v>43.958159999999999</v>
      </c>
      <c r="F82" s="310">
        <v>8882</v>
      </c>
      <c r="G82" s="388">
        <v>16.443580000000001</v>
      </c>
      <c r="H82" s="310">
        <v>1253</v>
      </c>
      <c r="I82" s="388">
        <v>2.3197299999999998</v>
      </c>
      <c r="J82" s="310">
        <v>324</v>
      </c>
      <c r="K82" s="388">
        <v>0.59982999999999997</v>
      </c>
      <c r="L82" s="310">
        <v>4686</v>
      </c>
      <c r="M82" s="388">
        <v>8.6753699999999991</v>
      </c>
      <c r="N82" s="310">
        <v>1961</v>
      </c>
      <c r="O82" s="388">
        <v>3.6304699999999999</v>
      </c>
      <c r="P82" s="188">
        <v>151</v>
      </c>
      <c r="Q82" s="388">
        <v>0.27955000000000002</v>
      </c>
      <c r="R82" s="310">
        <v>4199</v>
      </c>
      <c r="S82" s="388">
        <v>7.7737699999999998</v>
      </c>
      <c r="T82" s="310">
        <v>8802</v>
      </c>
      <c r="U82" s="388">
        <v>16.295470000000002</v>
      </c>
      <c r="V82" s="310">
        <v>13</v>
      </c>
      <c r="W82" s="388">
        <v>2.4070000000000001E-2</v>
      </c>
      <c r="X82" s="319">
        <v>54015</v>
      </c>
    </row>
    <row r="83" spans="1:24" ht="15.75" thickBot="1" x14ac:dyDescent="0.3">
      <c r="A83" s="453" t="s">
        <v>104</v>
      </c>
      <c r="B83" s="454"/>
      <c r="C83" s="455"/>
      <c r="D83" s="318">
        <v>1221918</v>
      </c>
      <c r="E83" s="389">
        <v>63.371969999999997</v>
      </c>
      <c r="F83" s="311">
        <v>272799</v>
      </c>
      <c r="G83" s="389">
        <v>14.14809</v>
      </c>
      <c r="H83" s="311">
        <v>41439</v>
      </c>
      <c r="I83" s="389">
        <v>2.1491400000000001</v>
      </c>
      <c r="J83" s="311">
        <v>4397</v>
      </c>
      <c r="K83" s="389">
        <v>0.22803999999999999</v>
      </c>
      <c r="L83" s="311">
        <v>112787</v>
      </c>
      <c r="M83" s="389">
        <v>5.8494400000000004</v>
      </c>
      <c r="N83" s="311">
        <v>107492</v>
      </c>
      <c r="O83" s="389">
        <v>5.5748300000000004</v>
      </c>
      <c r="P83" s="311">
        <v>2982</v>
      </c>
      <c r="Q83" s="389">
        <v>0.15465000000000001</v>
      </c>
      <c r="R83" s="311">
        <v>47416</v>
      </c>
      <c r="S83" s="389">
        <v>2.45912</v>
      </c>
      <c r="T83" s="311">
        <v>116432</v>
      </c>
      <c r="U83" s="389">
        <v>6.0384799999999998</v>
      </c>
      <c r="V83" s="311">
        <v>506</v>
      </c>
      <c r="W83" s="389">
        <v>2.6239999999999999E-2</v>
      </c>
      <c r="X83" s="320">
        <v>1928168</v>
      </c>
    </row>
    <row r="85" spans="1:24" x14ac:dyDescent="0.2">
      <c r="A85" s="71"/>
    </row>
    <row r="86" spans="1:24" x14ac:dyDescent="0.2">
      <c r="A86" s="71"/>
    </row>
    <row r="87" spans="1:24" x14ac:dyDescent="0.2">
      <c r="A87" s="71"/>
      <c r="H87" s="70"/>
      <c r="J87" s="70"/>
      <c r="L87" s="70"/>
      <c r="N87" s="70"/>
      <c r="P87" s="70"/>
      <c r="R87" s="70"/>
      <c r="T87" s="70"/>
      <c r="V87" s="70"/>
      <c r="X87" s="70"/>
    </row>
  </sheetData>
  <mergeCells count="41">
    <mergeCell ref="A2:X2"/>
    <mergeCell ref="D8:X8"/>
    <mergeCell ref="V9:W9"/>
    <mergeCell ref="D9:E9"/>
    <mergeCell ref="F9:G9"/>
    <mergeCell ref="H9:I9"/>
    <mergeCell ref="J9:K9"/>
    <mergeCell ref="L9:M9"/>
    <mergeCell ref="N9:O9"/>
    <mergeCell ref="P9:Q9"/>
    <mergeCell ref="A83:C83"/>
    <mergeCell ref="X9:X10"/>
    <mergeCell ref="T9:U9"/>
    <mergeCell ref="A4:X4"/>
    <mergeCell ref="R9:S9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2"/>
    <mergeCell ref="A43:C43"/>
    <mergeCell ref="A44:A47"/>
    <mergeCell ref="A48:C48"/>
    <mergeCell ref="A50:C50"/>
    <mergeCell ref="A51:A56"/>
    <mergeCell ref="A82:C82"/>
    <mergeCell ref="A72:A77"/>
    <mergeCell ref="A78:C78"/>
    <mergeCell ref="A80:A81"/>
    <mergeCell ref="A57:C57"/>
    <mergeCell ref="A58:A61"/>
    <mergeCell ref="A62:C62"/>
    <mergeCell ref="A63:A65"/>
    <mergeCell ref="A66:C66"/>
    <mergeCell ref="A70:C70"/>
    <mergeCell ref="A68:A6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8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12" sqref="A12:D74"/>
    </sheetView>
  </sheetViews>
  <sheetFormatPr defaultRowHeight="12.75" x14ac:dyDescent="0.2"/>
  <cols>
    <col min="1" max="1" width="13.7109375" customWidth="1"/>
    <col min="2" max="2" width="12" style="68" customWidth="1"/>
    <col min="3" max="3" width="9.140625" style="68"/>
    <col min="4" max="4" width="34.28515625" style="68" customWidth="1"/>
    <col min="5" max="5" width="9.28515625" style="68" customWidth="1"/>
    <col min="6" max="6" width="9" style="68" customWidth="1"/>
    <col min="7" max="7" width="9.85546875" style="68" customWidth="1"/>
    <col min="8" max="10" width="8.7109375" style="68" customWidth="1"/>
    <col min="13" max="13" width="9.85546875" customWidth="1"/>
    <col min="14" max="16" width="8.7109375" customWidth="1"/>
    <col min="19" max="19" width="9.5703125" customWidth="1"/>
    <col min="20" max="22" width="8.7109375" customWidth="1"/>
    <col min="25" max="25" width="9.85546875" customWidth="1"/>
    <col min="26" max="28" width="8.7109375" customWidth="1"/>
  </cols>
  <sheetData>
    <row r="1" spans="1:28" x14ac:dyDescent="0.2">
      <c r="A1" s="3"/>
      <c r="B1" s="62"/>
      <c r="C1" s="62"/>
      <c r="D1" s="62"/>
      <c r="E1" s="62"/>
      <c r="F1" s="62"/>
      <c r="G1" s="62"/>
      <c r="H1" s="62"/>
      <c r="I1" s="62"/>
      <c r="J1" s="62"/>
      <c r="K1" s="3"/>
      <c r="L1" s="70"/>
      <c r="N1" s="70"/>
      <c r="P1" s="70"/>
      <c r="R1" s="70"/>
      <c r="T1" s="70"/>
    </row>
    <row r="2" spans="1:28" x14ac:dyDescent="0.2">
      <c r="A2" s="465" t="s">
        <v>405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465"/>
      <c r="T2" s="465"/>
      <c r="U2" s="465"/>
    </row>
    <row r="3" spans="1:28" x14ac:dyDescent="0.2">
      <c r="A3" s="62"/>
      <c r="B3" s="62"/>
      <c r="C3" s="108"/>
      <c r="D3" s="108"/>
      <c r="E3" s="108"/>
      <c r="F3" s="108"/>
      <c r="G3" s="108"/>
      <c r="H3" s="108"/>
      <c r="I3" s="108"/>
      <c r="J3" s="108"/>
      <c r="K3" s="11"/>
      <c r="L3" s="70"/>
      <c r="N3" s="70"/>
      <c r="P3" s="70"/>
      <c r="R3" s="70"/>
      <c r="T3" s="70"/>
    </row>
    <row r="4" spans="1:28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</row>
    <row r="5" spans="1:28" x14ac:dyDescent="0.2">
      <c r="L5" s="70"/>
      <c r="N5" s="70"/>
      <c r="P5" s="70"/>
      <c r="R5" s="70"/>
      <c r="T5" s="70"/>
    </row>
    <row r="6" spans="1:28" x14ac:dyDescent="0.2">
      <c r="A6" s="1" t="s">
        <v>297</v>
      </c>
      <c r="B6" s="102"/>
      <c r="L6" s="70"/>
      <c r="N6" s="70"/>
      <c r="P6" s="70"/>
      <c r="R6" s="70"/>
      <c r="T6" s="70"/>
    </row>
    <row r="7" spans="1:28" ht="13.5" thickBot="1" x14ac:dyDescent="0.25"/>
    <row r="8" spans="1:28" ht="13.5" thickBot="1" x14ac:dyDescent="0.25">
      <c r="A8" s="475" t="s">
        <v>295</v>
      </c>
      <c r="B8" s="475" t="s">
        <v>7</v>
      </c>
      <c r="C8" s="475" t="s">
        <v>56</v>
      </c>
      <c r="D8" s="475" t="s">
        <v>245</v>
      </c>
      <c r="E8" s="498" t="s">
        <v>183</v>
      </c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  <c r="Q8" s="499"/>
      <c r="R8" s="499"/>
      <c r="S8" s="499"/>
      <c r="T8" s="499"/>
      <c r="U8" s="499"/>
      <c r="V8" s="499"/>
      <c r="W8" s="499"/>
      <c r="X8" s="499"/>
      <c r="Y8" s="499"/>
      <c r="Z8" s="499"/>
      <c r="AA8" s="499"/>
      <c r="AB8" s="500"/>
    </row>
    <row r="9" spans="1:28" ht="13.5" customHeight="1" thickBot="1" x14ac:dyDescent="0.25">
      <c r="A9" s="476"/>
      <c r="B9" s="476"/>
      <c r="C9" s="476"/>
      <c r="D9" s="476"/>
      <c r="E9" s="495" t="s">
        <v>207</v>
      </c>
      <c r="F9" s="496"/>
      <c r="G9" s="496"/>
      <c r="H9" s="496"/>
      <c r="I9" s="496"/>
      <c r="J9" s="497"/>
      <c r="K9" s="495" t="s">
        <v>208</v>
      </c>
      <c r="L9" s="496"/>
      <c r="M9" s="496"/>
      <c r="N9" s="496"/>
      <c r="O9" s="496"/>
      <c r="P9" s="497"/>
      <c r="Q9" s="496" t="s">
        <v>209</v>
      </c>
      <c r="R9" s="496"/>
      <c r="S9" s="496"/>
      <c r="T9" s="496"/>
      <c r="U9" s="496"/>
      <c r="V9" s="496"/>
      <c r="W9" s="495" t="s">
        <v>210</v>
      </c>
      <c r="X9" s="496"/>
      <c r="Y9" s="496"/>
      <c r="Z9" s="496"/>
      <c r="AA9" s="496"/>
      <c r="AB9" s="497"/>
    </row>
    <row r="10" spans="1:28" ht="13.5" customHeight="1" thickBot="1" x14ac:dyDescent="0.25">
      <c r="A10" s="476"/>
      <c r="B10" s="476"/>
      <c r="C10" s="476"/>
      <c r="D10" s="476"/>
      <c r="E10" s="466" t="s">
        <v>205</v>
      </c>
      <c r="F10" s="468" t="s">
        <v>234</v>
      </c>
      <c r="G10" s="469"/>
      <c r="H10" s="469"/>
      <c r="I10" s="469"/>
      <c r="J10" s="470"/>
      <c r="K10" s="466" t="s">
        <v>205</v>
      </c>
      <c r="L10" s="468" t="s">
        <v>234</v>
      </c>
      <c r="M10" s="469"/>
      <c r="N10" s="469"/>
      <c r="O10" s="469"/>
      <c r="P10" s="470"/>
      <c r="Q10" s="471" t="s">
        <v>205</v>
      </c>
      <c r="R10" s="468" t="s">
        <v>234</v>
      </c>
      <c r="S10" s="469"/>
      <c r="T10" s="469"/>
      <c r="U10" s="469"/>
      <c r="V10" s="469"/>
      <c r="W10" s="466" t="s">
        <v>205</v>
      </c>
      <c r="X10" s="468" t="s">
        <v>234</v>
      </c>
      <c r="Y10" s="469"/>
      <c r="Z10" s="469"/>
      <c r="AA10" s="469"/>
      <c r="AB10" s="470"/>
    </row>
    <row r="11" spans="1:28" ht="13.5" thickBot="1" x14ac:dyDescent="0.25">
      <c r="A11" s="477"/>
      <c r="B11" s="477"/>
      <c r="C11" s="477"/>
      <c r="D11" s="477"/>
      <c r="E11" s="467"/>
      <c r="F11" s="329" t="s">
        <v>221</v>
      </c>
      <c r="G11" s="329" t="s">
        <v>222</v>
      </c>
      <c r="H11" s="329" t="s">
        <v>223</v>
      </c>
      <c r="I11" s="329" t="s">
        <v>224</v>
      </c>
      <c r="J11" s="330" t="s">
        <v>225</v>
      </c>
      <c r="K11" s="467"/>
      <c r="L11" s="329" t="s">
        <v>221</v>
      </c>
      <c r="M11" s="329" t="s">
        <v>222</v>
      </c>
      <c r="N11" s="329" t="s">
        <v>223</v>
      </c>
      <c r="O11" s="329" t="s">
        <v>224</v>
      </c>
      <c r="P11" s="330" t="s">
        <v>225</v>
      </c>
      <c r="Q11" s="472"/>
      <c r="R11" s="329" t="s">
        <v>221</v>
      </c>
      <c r="S11" s="329" t="s">
        <v>222</v>
      </c>
      <c r="T11" s="329" t="s">
        <v>223</v>
      </c>
      <c r="U11" s="329" t="s">
        <v>224</v>
      </c>
      <c r="V11" s="331" t="s">
        <v>225</v>
      </c>
      <c r="W11" s="467"/>
      <c r="X11" s="329" t="s">
        <v>221</v>
      </c>
      <c r="Y11" s="329" t="s">
        <v>222</v>
      </c>
      <c r="Z11" s="329" t="s">
        <v>223</v>
      </c>
      <c r="AA11" s="329" t="s">
        <v>224</v>
      </c>
      <c r="AB11" s="330" t="s">
        <v>225</v>
      </c>
    </row>
    <row r="12" spans="1:28" x14ac:dyDescent="0.2">
      <c r="A12" s="473" t="s">
        <v>230</v>
      </c>
      <c r="B12" s="325" t="s">
        <v>359</v>
      </c>
      <c r="C12" s="326" t="s">
        <v>125</v>
      </c>
      <c r="D12" s="325" t="s">
        <v>33</v>
      </c>
      <c r="E12" s="337">
        <v>127</v>
      </c>
      <c r="F12" s="337">
        <v>520.20000000000005</v>
      </c>
      <c r="G12" s="337">
        <v>290</v>
      </c>
      <c r="H12" s="337">
        <v>102</v>
      </c>
      <c r="I12" s="337">
        <v>629</v>
      </c>
      <c r="J12" s="338">
        <v>1168</v>
      </c>
      <c r="K12" s="339">
        <v>3283</v>
      </c>
      <c r="L12" s="337">
        <v>387.4</v>
      </c>
      <c r="M12" s="337">
        <v>220</v>
      </c>
      <c r="N12" s="337">
        <v>137</v>
      </c>
      <c r="O12" s="337">
        <v>370</v>
      </c>
      <c r="P12" s="338">
        <v>935</v>
      </c>
      <c r="Q12" s="339">
        <v>19022</v>
      </c>
      <c r="R12" s="337">
        <v>205.3</v>
      </c>
      <c r="S12" s="337">
        <v>144</v>
      </c>
      <c r="T12" s="337">
        <v>85</v>
      </c>
      <c r="U12" s="337">
        <v>231</v>
      </c>
      <c r="V12" s="337">
        <v>352</v>
      </c>
      <c r="W12" s="337">
        <v>253</v>
      </c>
      <c r="X12" s="337">
        <v>226.2</v>
      </c>
      <c r="Y12" s="337">
        <v>154</v>
      </c>
      <c r="Z12" s="337">
        <v>65</v>
      </c>
      <c r="AA12" s="337">
        <v>267</v>
      </c>
      <c r="AB12" s="337">
        <v>559</v>
      </c>
    </row>
    <row r="13" spans="1:28" x14ac:dyDescent="0.2">
      <c r="A13" s="474"/>
      <c r="B13" s="364" t="s">
        <v>362</v>
      </c>
      <c r="C13" s="324" t="s">
        <v>131</v>
      </c>
      <c r="D13" s="364" t="s">
        <v>425</v>
      </c>
      <c r="E13" s="332">
        <v>340</v>
      </c>
      <c r="F13" s="332">
        <v>1280.5</v>
      </c>
      <c r="G13" s="332">
        <v>578.5</v>
      </c>
      <c r="H13" s="332">
        <v>158</v>
      </c>
      <c r="I13" s="332">
        <v>1596.5</v>
      </c>
      <c r="J13" s="333">
        <v>3005.5</v>
      </c>
      <c r="K13" s="334">
        <v>4549</v>
      </c>
      <c r="L13" s="332">
        <v>908.8</v>
      </c>
      <c r="M13" s="332">
        <v>314</v>
      </c>
      <c r="N13" s="332">
        <v>175</v>
      </c>
      <c r="O13" s="332">
        <v>985</v>
      </c>
      <c r="P13" s="333">
        <v>2212</v>
      </c>
      <c r="Q13" s="334">
        <v>9235</v>
      </c>
      <c r="R13" s="332">
        <v>341.9</v>
      </c>
      <c r="S13" s="332">
        <v>190</v>
      </c>
      <c r="T13" s="332">
        <v>106</v>
      </c>
      <c r="U13" s="332">
        <v>311</v>
      </c>
      <c r="V13" s="332">
        <v>488</v>
      </c>
      <c r="W13" s="332">
        <v>285</v>
      </c>
      <c r="X13" s="332">
        <v>310.39999999999998</v>
      </c>
      <c r="Y13" s="332">
        <v>192</v>
      </c>
      <c r="Z13" s="332">
        <v>79</v>
      </c>
      <c r="AA13" s="332">
        <v>338</v>
      </c>
      <c r="AB13" s="332">
        <v>560</v>
      </c>
    </row>
    <row r="14" spans="1:28" x14ac:dyDescent="0.2">
      <c r="A14" s="474"/>
      <c r="B14" s="464" t="s">
        <v>363</v>
      </c>
      <c r="C14" s="324" t="s">
        <v>132</v>
      </c>
      <c r="D14" s="364" t="s">
        <v>25</v>
      </c>
      <c r="E14" s="332">
        <v>725</v>
      </c>
      <c r="F14" s="332">
        <v>965.8</v>
      </c>
      <c r="G14" s="332">
        <v>300</v>
      </c>
      <c r="H14" s="332">
        <v>109</v>
      </c>
      <c r="I14" s="333">
        <v>1009</v>
      </c>
      <c r="J14" s="333">
        <v>2624</v>
      </c>
      <c r="K14" s="334">
        <v>8529</v>
      </c>
      <c r="L14" s="332">
        <v>816.7</v>
      </c>
      <c r="M14" s="332">
        <v>301</v>
      </c>
      <c r="N14" s="332">
        <v>170</v>
      </c>
      <c r="O14" s="332">
        <v>624</v>
      </c>
      <c r="P14" s="333">
        <v>1739</v>
      </c>
      <c r="Q14" s="334">
        <v>13085</v>
      </c>
      <c r="R14" s="332">
        <v>260.60000000000002</v>
      </c>
      <c r="S14" s="332">
        <v>159</v>
      </c>
      <c r="T14" s="332">
        <v>83</v>
      </c>
      <c r="U14" s="332">
        <v>285</v>
      </c>
      <c r="V14" s="332">
        <v>436</v>
      </c>
      <c r="W14" s="332">
        <v>153</v>
      </c>
      <c r="X14" s="332">
        <v>161.5</v>
      </c>
      <c r="Y14" s="332">
        <v>102</v>
      </c>
      <c r="Z14" s="332">
        <v>56</v>
      </c>
      <c r="AA14" s="332">
        <v>199</v>
      </c>
      <c r="AB14" s="332">
        <v>380</v>
      </c>
    </row>
    <row r="15" spans="1:28" x14ac:dyDescent="0.2">
      <c r="A15" s="474"/>
      <c r="B15" s="464"/>
      <c r="C15" s="324" t="s">
        <v>133</v>
      </c>
      <c r="D15" s="364" t="s">
        <v>107</v>
      </c>
      <c r="E15" s="332">
        <v>534</v>
      </c>
      <c r="F15" s="332">
        <v>930.4</v>
      </c>
      <c r="G15" s="332">
        <v>321</v>
      </c>
      <c r="H15" s="332">
        <v>85</v>
      </c>
      <c r="I15" s="332">
        <v>1225</v>
      </c>
      <c r="J15" s="332">
        <v>2719</v>
      </c>
      <c r="K15" s="334">
        <v>6516</v>
      </c>
      <c r="L15" s="332">
        <v>563</v>
      </c>
      <c r="M15" s="332">
        <v>218</v>
      </c>
      <c r="N15" s="332">
        <v>107</v>
      </c>
      <c r="O15" s="332">
        <v>554.5</v>
      </c>
      <c r="P15" s="332">
        <v>1386</v>
      </c>
      <c r="Q15" s="334">
        <v>10801</v>
      </c>
      <c r="R15" s="332">
        <v>194.5</v>
      </c>
      <c r="S15" s="332">
        <v>129</v>
      </c>
      <c r="T15" s="332">
        <v>68</v>
      </c>
      <c r="U15" s="332">
        <v>225</v>
      </c>
      <c r="V15" s="332">
        <v>351</v>
      </c>
      <c r="W15" s="332">
        <v>251</v>
      </c>
      <c r="X15" s="332">
        <v>201.1</v>
      </c>
      <c r="Y15" s="332">
        <v>131</v>
      </c>
      <c r="Z15" s="332">
        <v>53</v>
      </c>
      <c r="AA15" s="332">
        <v>265</v>
      </c>
      <c r="AB15" s="332">
        <v>447</v>
      </c>
    </row>
    <row r="16" spans="1:28" x14ac:dyDescent="0.2">
      <c r="A16" s="474"/>
      <c r="B16" s="464"/>
      <c r="C16" s="324" t="s">
        <v>134</v>
      </c>
      <c r="D16" s="364" t="s">
        <v>27</v>
      </c>
      <c r="E16" s="332">
        <v>904</v>
      </c>
      <c r="F16" s="332">
        <v>795.3</v>
      </c>
      <c r="G16" s="332">
        <v>369.5</v>
      </c>
      <c r="H16" s="332">
        <v>165</v>
      </c>
      <c r="I16" s="333">
        <v>1106</v>
      </c>
      <c r="J16" s="333">
        <v>1921</v>
      </c>
      <c r="K16" s="334">
        <v>10671</v>
      </c>
      <c r="L16" s="332">
        <v>560.5</v>
      </c>
      <c r="M16" s="332">
        <v>248</v>
      </c>
      <c r="N16" s="332">
        <v>140</v>
      </c>
      <c r="O16" s="332">
        <v>537</v>
      </c>
      <c r="P16" s="333">
        <v>1417</v>
      </c>
      <c r="Q16" s="334">
        <v>22373</v>
      </c>
      <c r="R16" s="332">
        <v>215.2</v>
      </c>
      <c r="S16" s="332">
        <v>148</v>
      </c>
      <c r="T16" s="332">
        <v>77</v>
      </c>
      <c r="U16" s="332">
        <v>250</v>
      </c>
      <c r="V16" s="332">
        <v>387</v>
      </c>
      <c r="W16" s="332">
        <v>158</v>
      </c>
      <c r="X16" s="332">
        <v>219.3</v>
      </c>
      <c r="Y16" s="332">
        <v>122</v>
      </c>
      <c r="Z16" s="332">
        <v>74</v>
      </c>
      <c r="AA16" s="332">
        <v>307</v>
      </c>
      <c r="AB16" s="332">
        <v>494</v>
      </c>
    </row>
    <row r="17" spans="1:28" x14ac:dyDescent="0.2">
      <c r="A17" s="474"/>
      <c r="B17" s="464"/>
      <c r="C17" s="324" t="s">
        <v>135</v>
      </c>
      <c r="D17" s="364" t="s">
        <v>28</v>
      </c>
      <c r="E17" s="332">
        <v>38</v>
      </c>
      <c r="F17" s="332">
        <v>758.2</v>
      </c>
      <c r="G17" s="332">
        <v>412.5</v>
      </c>
      <c r="H17" s="332">
        <v>131</v>
      </c>
      <c r="I17" s="333">
        <v>743</v>
      </c>
      <c r="J17" s="333">
        <v>2340</v>
      </c>
      <c r="K17" s="334">
        <v>3043</v>
      </c>
      <c r="L17" s="332">
        <v>588.6</v>
      </c>
      <c r="M17" s="332">
        <v>243</v>
      </c>
      <c r="N17" s="332">
        <v>142</v>
      </c>
      <c r="O17" s="332">
        <v>520</v>
      </c>
      <c r="P17" s="333">
        <v>1445</v>
      </c>
      <c r="Q17" s="334">
        <v>4362</v>
      </c>
      <c r="R17" s="332">
        <v>216.2</v>
      </c>
      <c r="S17" s="332">
        <v>141</v>
      </c>
      <c r="T17" s="332">
        <v>82</v>
      </c>
      <c r="U17" s="332">
        <v>233</v>
      </c>
      <c r="V17" s="332">
        <v>365</v>
      </c>
      <c r="W17" s="332">
        <v>43</v>
      </c>
      <c r="X17" s="332">
        <v>280.60000000000002</v>
      </c>
      <c r="Y17" s="332">
        <v>157</v>
      </c>
      <c r="Z17" s="332">
        <v>60</v>
      </c>
      <c r="AA17" s="332">
        <v>308</v>
      </c>
      <c r="AB17" s="332">
        <v>510</v>
      </c>
    </row>
    <row r="18" spans="1:28" x14ac:dyDescent="0.2">
      <c r="A18" s="474"/>
      <c r="B18" s="464" t="s">
        <v>364</v>
      </c>
      <c r="C18" s="324" t="s">
        <v>138</v>
      </c>
      <c r="D18" s="364" t="s">
        <v>71</v>
      </c>
      <c r="E18" s="334">
        <v>890</v>
      </c>
      <c r="F18" s="332">
        <v>660.7</v>
      </c>
      <c r="G18" s="332">
        <v>284.5</v>
      </c>
      <c r="H18" s="332">
        <v>112</v>
      </c>
      <c r="I18" s="332">
        <v>904</v>
      </c>
      <c r="J18" s="333">
        <v>1641</v>
      </c>
      <c r="K18" s="334">
        <v>9794</v>
      </c>
      <c r="L18" s="332">
        <v>543.70000000000005</v>
      </c>
      <c r="M18" s="332">
        <v>261</v>
      </c>
      <c r="N18" s="332">
        <v>144</v>
      </c>
      <c r="O18" s="332">
        <v>517</v>
      </c>
      <c r="P18" s="333">
        <v>1382</v>
      </c>
      <c r="Q18" s="334">
        <v>14583</v>
      </c>
      <c r="R18" s="332">
        <v>252.7</v>
      </c>
      <c r="S18" s="332">
        <v>166</v>
      </c>
      <c r="T18" s="332">
        <v>89</v>
      </c>
      <c r="U18" s="332">
        <v>282</v>
      </c>
      <c r="V18" s="332">
        <v>435</v>
      </c>
      <c r="W18" s="332">
        <v>781</v>
      </c>
      <c r="X18" s="332">
        <v>238.6</v>
      </c>
      <c r="Y18" s="332">
        <v>178</v>
      </c>
      <c r="Z18" s="332">
        <v>75</v>
      </c>
      <c r="AA18" s="332">
        <v>318</v>
      </c>
      <c r="AB18" s="332">
        <v>499</v>
      </c>
    </row>
    <row r="19" spans="1:28" x14ac:dyDescent="0.2">
      <c r="A19" s="474"/>
      <c r="B19" s="464"/>
      <c r="C19" s="324" t="s">
        <v>139</v>
      </c>
      <c r="D19" s="364" t="s">
        <v>26</v>
      </c>
      <c r="E19" s="332">
        <v>671</v>
      </c>
      <c r="F19" s="332">
        <v>430.3</v>
      </c>
      <c r="G19" s="332">
        <v>225</v>
      </c>
      <c r="H19" s="332">
        <v>96</v>
      </c>
      <c r="I19" s="332">
        <v>460</v>
      </c>
      <c r="J19" s="332">
        <v>1196</v>
      </c>
      <c r="K19" s="334">
        <v>8308</v>
      </c>
      <c r="L19" s="332">
        <v>556</v>
      </c>
      <c r="M19" s="332">
        <v>315</v>
      </c>
      <c r="N19" s="332">
        <v>176</v>
      </c>
      <c r="O19" s="332">
        <v>574</v>
      </c>
      <c r="P19" s="332">
        <v>1333</v>
      </c>
      <c r="Q19" s="334">
        <v>15459</v>
      </c>
      <c r="R19" s="332">
        <v>310.60000000000002</v>
      </c>
      <c r="S19" s="332">
        <v>224</v>
      </c>
      <c r="T19" s="332">
        <v>121</v>
      </c>
      <c r="U19" s="332">
        <v>369</v>
      </c>
      <c r="V19" s="332">
        <v>553</v>
      </c>
      <c r="W19" s="332">
        <v>211</v>
      </c>
      <c r="X19" s="332">
        <v>243.1</v>
      </c>
      <c r="Y19" s="332">
        <v>195</v>
      </c>
      <c r="Z19" s="332">
        <v>89</v>
      </c>
      <c r="AA19" s="332">
        <v>317</v>
      </c>
      <c r="AB19" s="332">
        <v>551</v>
      </c>
    </row>
    <row r="20" spans="1:28" x14ac:dyDescent="0.2">
      <c r="A20" s="474"/>
      <c r="B20" s="464"/>
      <c r="C20" s="324" t="s">
        <v>141</v>
      </c>
      <c r="D20" s="364" t="s">
        <v>19</v>
      </c>
      <c r="E20" s="332">
        <v>465</v>
      </c>
      <c r="F20" s="332">
        <v>550.6</v>
      </c>
      <c r="G20" s="332">
        <v>287</v>
      </c>
      <c r="H20" s="332">
        <v>119</v>
      </c>
      <c r="I20" s="332">
        <v>764</v>
      </c>
      <c r="J20" s="332">
        <v>1420</v>
      </c>
      <c r="K20" s="334">
        <v>6983</v>
      </c>
      <c r="L20" s="332">
        <v>457.5</v>
      </c>
      <c r="M20" s="332">
        <v>248</v>
      </c>
      <c r="N20" s="332">
        <v>139</v>
      </c>
      <c r="O20" s="332">
        <v>562</v>
      </c>
      <c r="P20" s="332">
        <v>1125</v>
      </c>
      <c r="Q20" s="334">
        <v>14900</v>
      </c>
      <c r="R20" s="332">
        <v>224</v>
      </c>
      <c r="S20" s="332">
        <v>166</v>
      </c>
      <c r="T20" s="332">
        <v>95</v>
      </c>
      <c r="U20" s="332">
        <v>266</v>
      </c>
      <c r="V20" s="332">
        <v>404</v>
      </c>
      <c r="W20" s="332">
        <v>389</v>
      </c>
      <c r="X20" s="332">
        <v>268.7</v>
      </c>
      <c r="Y20" s="332">
        <v>217</v>
      </c>
      <c r="Z20" s="332">
        <v>96</v>
      </c>
      <c r="AA20" s="332">
        <v>382</v>
      </c>
      <c r="AB20" s="332">
        <v>579</v>
      </c>
    </row>
    <row r="21" spans="1:28" x14ac:dyDescent="0.2">
      <c r="A21" s="474"/>
      <c r="B21" s="464"/>
      <c r="C21" s="324" t="s">
        <v>412</v>
      </c>
      <c r="D21" s="364" t="s">
        <v>411</v>
      </c>
      <c r="E21" s="332">
        <v>61</v>
      </c>
      <c r="F21" s="332">
        <v>710.5</v>
      </c>
      <c r="G21" s="332">
        <v>306</v>
      </c>
      <c r="H21" s="332">
        <v>143</v>
      </c>
      <c r="I21" s="332">
        <v>927</v>
      </c>
      <c r="J21" s="333">
        <v>1826</v>
      </c>
      <c r="K21" s="334">
        <v>644</v>
      </c>
      <c r="L21" s="332">
        <v>470.3</v>
      </c>
      <c r="M21" s="332">
        <v>223.5</v>
      </c>
      <c r="N21" s="332">
        <v>136</v>
      </c>
      <c r="O21" s="332">
        <v>386</v>
      </c>
      <c r="P21" s="332">
        <v>1135</v>
      </c>
      <c r="Q21" s="334">
        <v>1404</v>
      </c>
      <c r="R21" s="332">
        <v>236.5</v>
      </c>
      <c r="S21" s="332">
        <v>149</v>
      </c>
      <c r="T21" s="332">
        <v>81</v>
      </c>
      <c r="U21" s="332">
        <v>262</v>
      </c>
      <c r="V21" s="332">
        <v>387</v>
      </c>
      <c r="W21" s="332">
        <v>104</v>
      </c>
      <c r="X21" s="332">
        <v>205.7</v>
      </c>
      <c r="Y21" s="332">
        <v>130</v>
      </c>
      <c r="Z21" s="332">
        <v>78.5</v>
      </c>
      <c r="AA21" s="332">
        <v>268.5</v>
      </c>
      <c r="AB21" s="332">
        <v>367</v>
      </c>
    </row>
    <row r="22" spans="1:28" x14ac:dyDescent="0.2">
      <c r="A22" s="474"/>
      <c r="B22" s="464" t="s">
        <v>284</v>
      </c>
      <c r="C22" s="324" t="s">
        <v>142</v>
      </c>
      <c r="D22" s="364" t="s">
        <v>17</v>
      </c>
      <c r="E22" s="332">
        <v>24</v>
      </c>
      <c r="F22" s="332">
        <v>99.6</v>
      </c>
      <c r="G22" s="332">
        <v>88.5</v>
      </c>
      <c r="H22" s="332">
        <v>58</v>
      </c>
      <c r="I22" s="332">
        <v>137</v>
      </c>
      <c r="J22" s="332">
        <v>172</v>
      </c>
      <c r="K22" s="332">
        <v>1068</v>
      </c>
      <c r="L22" s="332">
        <v>92.3</v>
      </c>
      <c r="M22" s="332">
        <v>73</v>
      </c>
      <c r="N22" s="332">
        <v>29</v>
      </c>
      <c r="O22" s="332">
        <v>124</v>
      </c>
      <c r="P22" s="332">
        <v>198</v>
      </c>
      <c r="Q22" s="334">
        <v>4632</v>
      </c>
      <c r="R22" s="332">
        <v>53.9</v>
      </c>
      <c r="S22" s="332">
        <v>34</v>
      </c>
      <c r="T22" s="332">
        <v>10</v>
      </c>
      <c r="U22" s="332">
        <v>69.5</v>
      </c>
      <c r="V22" s="332">
        <v>113</v>
      </c>
      <c r="W22" s="332">
        <v>336</v>
      </c>
      <c r="X22" s="332">
        <v>21</v>
      </c>
      <c r="Y22" s="332">
        <v>7</v>
      </c>
      <c r="Z22" s="332">
        <v>3</v>
      </c>
      <c r="AA22" s="332">
        <v>26.5</v>
      </c>
      <c r="AB22" s="332">
        <v>61</v>
      </c>
    </row>
    <row r="23" spans="1:28" x14ac:dyDescent="0.2">
      <c r="A23" s="474"/>
      <c r="B23" s="464"/>
      <c r="C23" s="324" t="s">
        <v>143</v>
      </c>
      <c r="D23" s="364" t="s">
        <v>18</v>
      </c>
      <c r="E23" s="332">
        <v>268</v>
      </c>
      <c r="F23" s="332">
        <v>333.6</v>
      </c>
      <c r="G23" s="332">
        <v>172.5</v>
      </c>
      <c r="H23" s="332">
        <v>106.5</v>
      </c>
      <c r="I23" s="332">
        <v>339.5</v>
      </c>
      <c r="J23" s="333">
        <v>834</v>
      </c>
      <c r="K23" s="334">
        <v>3807</v>
      </c>
      <c r="L23" s="332">
        <v>287.7</v>
      </c>
      <c r="M23" s="332">
        <v>196</v>
      </c>
      <c r="N23" s="332">
        <v>118</v>
      </c>
      <c r="O23" s="332">
        <v>312</v>
      </c>
      <c r="P23" s="332">
        <v>484</v>
      </c>
      <c r="Q23" s="334">
        <v>10972</v>
      </c>
      <c r="R23" s="332">
        <v>203.1</v>
      </c>
      <c r="S23" s="332">
        <v>157</v>
      </c>
      <c r="T23" s="332">
        <v>86</v>
      </c>
      <c r="U23" s="332">
        <v>258</v>
      </c>
      <c r="V23" s="332">
        <v>376</v>
      </c>
      <c r="W23" s="332">
        <v>385</v>
      </c>
      <c r="X23" s="332">
        <v>179.2</v>
      </c>
      <c r="Y23" s="332">
        <v>129</v>
      </c>
      <c r="Z23" s="332">
        <v>49</v>
      </c>
      <c r="AA23" s="332">
        <v>237</v>
      </c>
      <c r="AB23" s="332">
        <v>427</v>
      </c>
    </row>
    <row r="24" spans="1:28" x14ac:dyDescent="0.2">
      <c r="A24" s="474"/>
      <c r="B24" s="464"/>
      <c r="C24" s="324" t="s">
        <v>144</v>
      </c>
      <c r="D24" s="364" t="s">
        <v>20</v>
      </c>
      <c r="E24" s="332">
        <v>162</v>
      </c>
      <c r="F24" s="332">
        <v>268.2</v>
      </c>
      <c r="G24" s="332">
        <v>127.5</v>
      </c>
      <c r="H24" s="332">
        <v>76</v>
      </c>
      <c r="I24" s="332">
        <v>281</v>
      </c>
      <c r="J24" s="332">
        <v>776</v>
      </c>
      <c r="K24" s="334">
        <v>3616</v>
      </c>
      <c r="L24" s="332">
        <v>304.8</v>
      </c>
      <c r="M24" s="332">
        <v>174</v>
      </c>
      <c r="N24" s="332">
        <v>98</v>
      </c>
      <c r="O24" s="332">
        <v>349</v>
      </c>
      <c r="P24" s="332">
        <v>738</v>
      </c>
      <c r="Q24" s="334">
        <v>13397</v>
      </c>
      <c r="R24" s="332">
        <v>139.69999999999999</v>
      </c>
      <c r="S24" s="332">
        <v>95</v>
      </c>
      <c r="T24" s="332">
        <v>52</v>
      </c>
      <c r="U24" s="332">
        <v>161</v>
      </c>
      <c r="V24" s="332">
        <v>266</v>
      </c>
      <c r="W24" s="332">
        <v>650</v>
      </c>
      <c r="X24" s="332">
        <v>129.5</v>
      </c>
      <c r="Y24" s="332">
        <v>94.5</v>
      </c>
      <c r="Z24" s="332">
        <v>48</v>
      </c>
      <c r="AA24" s="332">
        <v>172</v>
      </c>
      <c r="AB24" s="332">
        <v>264.5</v>
      </c>
    </row>
    <row r="25" spans="1:28" x14ac:dyDescent="0.2">
      <c r="A25" s="474"/>
      <c r="B25" s="464" t="s">
        <v>286</v>
      </c>
      <c r="C25" s="324" t="s">
        <v>146</v>
      </c>
      <c r="D25" s="364" t="s">
        <v>38</v>
      </c>
      <c r="E25" s="332">
        <v>1014</v>
      </c>
      <c r="F25" s="332">
        <v>174.3</v>
      </c>
      <c r="G25" s="332">
        <v>137</v>
      </c>
      <c r="H25" s="332">
        <v>94</v>
      </c>
      <c r="I25" s="332">
        <v>222</v>
      </c>
      <c r="J25" s="332">
        <v>328</v>
      </c>
      <c r="K25" s="334">
        <v>12260</v>
      </c>
      <c r="L25" s="332">
        <v>193.6</v>
      </c>
      <c r="M25" s="332">
        <v>163</v>
      </c>
      <c r="N25" s="332">
        <v>104</v>
      </c>
      <c r="O25" s="332">
        <v>252.5</v>
      </c>
      <c r="P25" s="332">
        <v>348</v>
      </c>
      <c r="Q25" s="334">
        <v>18420</v>
      </c>
      <c r="R25" s="332">
        <v>161.4</v>
      </c>
      <c r="S25" s="332">
        <v>136</v>
      </c>
      <c r="T25" s="332">
        <v>74</v>
      </c>
      <c r="U25" s="332">
        <v>220</v>
      </c>
      <c r="V25" s="332">
        <v>316</v>
      </c>
      <c r="W25" s="332">
        <v>802</v>
      </c>
      <c r="X25" s="332">
        <v>197.1</v>
      </c>
      <c r="Y25" s="332">
        <v>141.5</v>
      </c>
      <c r="Z25" s="332">
        <v>56</v>
      </c>
      <c r="AA25" s="332">
        <v>279</v>
      </c>
      <c r="AB25" s="332">
        <v>441</v>
      </c>
    </row>
    <row r="26" spans="1:28" x14ac:dyDescent="0.2">
      <c r="A26" s="474"/>
      <c r="B26" s="464"/>
      <c r="C26" s="324" t="s">
        <v>147</v>
      </c>
      <c r="D26" s="364" t="s">
        <v>39</v>
      </c>
      <c r="E26" s="332">
        <v>381</v>
      </c>
      <c r="F26" s="332">
        <v>125.1</v>
      </c>
      <c r="G26" s="332">
        <v>66</v>
      </c>
      <c r="H26" s="332">
        <v>35</v>
      </c>
      <c r="I26" s="332">
        <v>159</v>
      </c>
      <c r="J26" s="332">
        <v>280</v>
      </c>
      <c r="K26" s="334">
        <v>6524</v>
      </c>
      <c r="L26" s="332">
        <v>152.5</v>
      </c>
      <c r="M26" s="332">
        <v>113</v>
      </c>
      <c r="N26" s="332">
        <v>59</v>
      </c>
      <c r="O26" s="332">
        <v>205</v>
      </c>
      <c r="P26" s="332">
        <v>314</v>
      </c>
      <c r="Q26" s="334">
        <v>13442</v>
      </c>
      <c r="R26" s="332">
        <v>108.5</v>
      </c>
      <c r="S26" s="332">
        <v>75</v>
      </c>
      <c r="T26" s="332">
        <v>35</v>
      </c>
      <c r="U26" s="332">
        <v>144</v>
      </c>
      <c r="V26" s="332">
        <v>239</v>
      </c>
      <c r="W26" s="332">
        <v>794</v>
      </c>
      <c r="X26" s="332">
        <v>75.3</v>
      </c>
      <c r="Y26" s="332">
        <v>48</v>
      </c>
      <c r="Z26" s="332">
        <v>19</v>
      </c>
      <c r="AA26" s="332">
        <v>101</v>
      </c>
      <c r="AB26" s="332">
        <v>179</v>
      </c>
    </row>
    <row r="27" spans="1:28" x14ac:dyDescent="0.2">
      <c r="A27" s="474"/>
      <c r="B27" s="464"/>
      <c r="C27" s="324" t="s">
        <v>148</v>
      </c>
      <c r="D27" s="364" t="s">
        <v>42</v>
      </c>
      <c r="E27" s="332">
        <v>321</v>
      </c>
      <c r="F27" s="332">
        <v>536.9</v>
      </c>
      <c r="G27" s="332">
        <v>192</v>
      </c>
      <c r="H27" s="332">
        <v>118</v>
      </c>
      <c r="I27" s="332">
        <v>390</v>
      </c>
      <c r="J27" s="332">
        <v>1606</v>
      </c>
      <c r="K27" s="334">
        <v>13442</v>
      </c>
      <c r="L27" s="332">
        <v>456.3</v>
      </c>
      <c r="M27" s="332">
        <v>170</v>
      </c>
      <c r="N27" s="332">
        <v>107</v>
      </c>
      <c r="O27" s="332">
        <v>295</v>
      </c>
      <c r="P27" s="332">
        <v>1331</v>
      </c>
      <c r="Q27" s="334">
        <v>29515</v>
      </c>
      <c r="R27" s="332">
        <v>142</v>
      </c>
      <c r="S27" s="332">
        <v>98</v>
      </c>
      <c r="T27" s="332">
        <v>53</v>
      </c>
      <c r="U27" s="332">
        <v>155</v>
      </c>
      <c r="V27" s="332">
        <v>228</v>
      </c>
      <c r="W27" s="332">
        <v>222</v>
      </c>
      <c r="X27" s="332">
        <v>88.9</v>
      </c>
      <c r="Y27" s="332">
        <v>52.5</v>
      </c>
      <c r="Z27" s="332">
        <v>24</v>
      </c>
      <c r="AA27" s="332">
        <v>129</v>
      </c>
      <c r="AB27" s="332">
        <v>201</v>
      </c>
    </row>
    <row r="28" spans="1:28" ht="12.75" customHeight="1" x14ac:dyDescent="0.2">
      <c r="A28" s="474"/>
      <c r="B28" s="464" t="s">
        <v>287</v>
      </c>
      <c r="C28" s="324" t="s">
        <v>418</v>
      </c>
      <c r="D28" s="364" t="s">
        <v>43</v>
      </c>
      <c r="E28" s="332">
        <v>120</v>
      </c>
      <c r="F28" s="332">
        <v>551.9</v>
      </c>
      <c r="G28" s="332">
        <v>280</v>
      </c>
      <c r="H28" s="332">
        <v>145</v>
      </c>
      <c r="I28" s="332">
        <v>743.5</v>
      </c>
      <c r="J28" s="332">
        <v>1477</v>
      </c>
      <c r="K28" s="334">
        <v>7822</v>
      </c>
      <c r="L28" s="332">
        <v>402.4</v>
      </c>
      <c r="M28" s="332">
        <v>221.5</v>
      </c>
      <c r="N28" s="332">
        <v>126</v>
      </c>
      <c r="O28" s="332">
        <v>426</v>
      </c>
      <c r="P28" s="332">
        <v>1033</v>
      </c>
      <c r="Q28" s="334">
        <v>19809</v>
      </c>
      <c r="R28" s="332">
        <v>121.2</v>
      </c>
      <c r="S28" s="332">
        <v>77</v>
      </c>
      <c r="T28" s="332">
        <v>32</v>
      </c>
      <c r="U28" s="332">
        <v>144</v>
      </c>
      <c r="V28" s="332">
        <v>246</v>
      </c>
      <c r="W28" s="332">
        <v>230</v>
      </c>
      <c r="X28" s="332">
        <v>110.8</v>
      </c>
      <c r="Y28" s="332">
        <v>69</v>
      </c>
      <c r="Z28" s="332">
        <v>24</v>
      </c>
      <c r="AA28" s="332">
        <v>139</v>
      </c>
      <c r="AB28" s="332">
        <v>260.5</v>
      </c>
    </row>
    <row r="29" spans="1:28" x14ac:dyDescent="0.2">
      <c r="A29" s="474"/>
      <c r="B29" s="464"/>
      <c r="C29" s="324" t="s">
        <v>149</v>
      </c>
      <c r="D29" s="364" t="s">
        <v>44</v>
      </c>
      <c r="E29" s="332">
        <v>364</v>
      </c>
      <c r="F29" s="332">
        <v>634.9</v>
      </c>
      <c r="G29" s="332">
        <v>231</v>
      </c>
      <c r="H29" s="332">
        <v>122</v>
      </c>
      <c r="I29" s="332">
        <v>810.5</v>
      </c>
      <c r="J29" s="333">
        <v>1783</v>
      </c>
      <c r="K29" s="334">
        <v>8695</v>
      </c>
      <c r="L29" s="332">
        <v>796.5</v>
      </c>
      <c r="M29" s="332">
        <v>253</v>
      </c>
      <c r="N29" s="332">
        <v>110</v>
      </c>
      <c r="O29" s="332">
        <v>795</v>
      </c>
      <c r="P29" s="333">
        <v>1969</v>
      </c>
      <c r="Q29" s="334">
        <v>18826</v>
      </c>
      <c r="R29" s="332">
        <v>273.2</v>
      </c>
      <c r="S29" s="332">
        <v>101</v>
      </c>
      <c r="T29" s="332">
        <v>51</v>
      </c>
      <c r="U29" s="332">
        <v>191</v>
      </c>
      <c r="V29" s="332">
        <v>453</v>
      </c>
      <c r="W29" s="332">
        <v>1164</v>
      </c>
      <c r="X29" s="332">
        <v>79.099999999999994</v>
      </c>
      <c r="Y29" s="332">
        <v>44</v>
      </c>
      <c r="Z29" s="332">
        <v>15</v>
      </c>
      <c r="AA29" s="332">
        <v>104.5</v>
      </c>
      <c r="AB29" s="332">
        <v>171</v>
      </c>
    </row>
    <row r="30" spans="1:28" x14ac:dyDescent="0.2">
      <c r="A30" s="474"/>
      <c r="B30" s="464" t="s">
        <v>2</v>
      </c>
      <c r="C30" s="464"/>
      <c r="D30" s="464"/>
      <c r="E30" s="334">
        <v>7409</v>
      </c>
      <c r="F30" s="332">
        <v>600.9</v>
      </c>
      <c r="G30" s="332">
        <v>221</v>
      </c>
      <c r="H30" s="332">
        <v>102</v>
      </c>
      <c r="I30" s="332">
        <v>584</v>
      </c>
      <c r="J30" s="333">
        <v>1527</v>
      </c>
      <c r="K30" s="334">
        <v>119554</v>
      </c>
      <c r="L30" s="332">
        <v>494.5</v>
      </c>
      <c r="M30" s="332">
        <v>215</v>
      </c>
      <c r="N30" s="332">
        <v>119</v>
      </c>
      <c r="O30" s="332">
        <v>425</v>
      </c>
      <c r="P30" s="332">
        <v>1198</v>
      </c>
      <c r="Q30" s="334">
        <v>254237</v>
      </c>
      <c r="R30" s="332">
        <v>200.6</v>
      </c>
      <c r="S30" s="332">
        <v>126</v>
      </c>
      <c r="T30" s="332">
        <v>64</v>
      </c>
      <c r="U30" s="332">
        <v>224</v>
      </c>
      <c r="V30" s="332">
        <v>364</v>
      </c>
      <c r="W30" s="334">
        <v>7211</v>
      </c>
      <c r="X30" s="332">
        <v>159</v>
      </c>
      <c r="Y30" s="332">
        <v>92</v>
      </c>
      <c r="Z30" s="332">
        <v>33</v>
      </c>
      <c r="AA30" s="332">
        <v>206</v>
      </c>
      <c r="AB30" s="332">
        <v>380</v>
      </c>
    </row>
    <row r="31" spans="1:28" x14ac:dyDescent="0.2">
      <c r="A31" s="474" t="s">
        <v>231</v>
      </c>
      <c r="B31" s="464" t="s">
        <v>359</v>
      </c>
      <c r="C31" s="324" t="s">
        <v>406</v>
      </c>
      <c r="D31" s="364" t="s">
        <v>59</v>
      </c>
      <c r="E31" s="334">
        <v>1948</v>
      </c>
      <c r="F31" s="332">
        <v>435.2</v>
      </c>
      <c r="G31" s="332">
        <v>232</v>
      </c>
      <c r="H31" s="332">
        <v>91.5</v>
      </c>
      <c r="I31" s="332">
        <v>548</v>
      </c>
      <c r="J31" s="332">
        <v>1195</v>
      </c>
      <c r="K31" s="334">
        <v>10414</v>
      </c>
      <c r="L31" s="332">
        <v>423.8</v>
      </c>
      <c r="M31" s="332">
        <v>247</v>
      </c>
      <c r="N31" s="332">
        <v>137</v>
      </c>
      <c r="O31" s="332">
        <v>440</v>
      </c>
      <c r="P31" s="332">
        <v>1132</v>
      </c>
      <c r="Q31" s="334">
        <v>23248</v>
      </c>
      <c r="R31" s="332">
        <v>226</v>
      </c>
      <c r="S31" s="332">
        <v>138</v>
      </c>
      <c r="T31" s="332">
        <v>75</v>
      </c>
      <c r="U31" s="332">
        <v>257</v>
      </c>
      <c r="V31" s="332">
        <v>449</v>
      </c>
      <c r="W31" s="334">
        <v>1465</v>
      </c>
      <c r="X31" s="332">
        <v>209</v>
      </c>
      <c r="Y31" s="332">
        <v>141</v>
      </c>
      <c r="Z31" s="332">
        <v>65</v>
      </c>
      <c r="AA31" s="332">
        <v>272</v>
      </c>
      <c r="AB31" s="332">
        <v>443</v>
      </c>
    </row>
    <row r="32" spans="1:28" x14ac:dyDescent="0.2">
      <c r="A32" s="474"/>
      <c r="B32" s="464"/>
      <c r="C32" s="324" t="s">
        <v>124</v>
      </c>
      <c r="D32" s="364" t="s">
        <v>31</v>
      </c>
      <c r="E32" s="332">
        <v>642</v>
      </c>
      <c r="F32" s="332">
        <v>482.6</v>
      </c>
      <c r="G32" s="332">
        <v>238.5</v>
      </c>
      <c r="H32" s="332">
        <v>111</v>
      </c>
      <c r="I32" s="332">
        <v>489</v>
      </c>
      <c r="J32" s="333">
        <v>1366</v>
      </c>
      <c r="K32" s="334">
        <v>8429</v>
      </c>
      <c r="L32" s="332">
        <v>429.2</v>
      </c>
      <c r="M32" s="332">
        <v>190</v>
      </c>
      <c r="N32" s="332">
        <v>108</v>
      </c>
      <c r="O32" s="332">
        <v>358</v>
      </c>
      <c r="P32" s="333">
        <v>1145</v>
      </c>
      <c r="Q32" s="334">
        <v>31342</v>
      </c>
      <c r="R32" s="332">
        <v>178.6</v>
      </c>
      <c r="S32" s="332">
        <v>107</v>
      </c>
      <c r="T32" s="332">
        <v>57</v>
      </c>
      <c r="U32" s="332">
        <v>185</v>
      </c>
      <c r="V32" s="332">
        <v>301</v>
      </c>
      <c r="W32" s="334">
        <v>1617</v>
      </c>
      <c r="X32" s="332">
        <v>184.6</v>
      </c>
      <c r="Y32" s="332">
        <v>133</v>
      </c>
      <c r="Z32" s="332">
        <v>62</v>
      </c>
      <c r="AA32" s="332">
        <v>240</v>
      </c>
      <c r="AB32" s="332">
        <v>380</v>
      </c>
    </row>
    <row r="33" spans="1:28" x14ac:dyDescent="0.2">
      <c r="A33" s="474"/>
      <c r="B33" s="464"/>
      <c r="C33" s="324" t="s">
        <v>113</v>
      </c>
      <c r="D33" s="364" t="s">
        <v>32</v>
      </c>
      <c r="E33" s="332">
        <v>295</v>
      </c>
      <c r="F33" s="332">
        <v>244.3</v>
      </c>
      <c r="G33" s="332">
        <v>207</v>
      </c>
      <c r="H33" s="332">
        <v>109</v>
      </c>
      <c r="I33" s="332">
        <v>308</v>
      </c>
      <c r="J33" s="332">
        <v>452</v>
      </c>
      <c r="K33" s="334">
        <v>14435</v>
      </c>
      <c r="L33" s="332">
        <v>173.7</v>
      </c>
      <c r="M33" s="332">
        <v>135</v>
      </c>
      <c r="N33" s="332">
        <v>67</v>
      </c>
      <c r="O33" s="332">
        <v>241</v>
      </c>
      <c r="P33" s="332">
        <v>358</v>
      </c>
      <c r="Q33" s="334">
        <v>19700</v>
      </c>
      <c r="R33" s="332">
        <v>176.6</v>
      </c>
      <c r="S33" s="332">
        <v>141</v>
      </c>
      <c r="T33" s="332">
        <v>72</v>
      </c>
      <c r="U33" s="332">
        <v>231</v>
      </c>
      <c r="V33" s="332">
        <v>339</v>
      </c>
      <c r="W33" s="332">
        <v>1514</v>
      </c>
      <c r="X33" s="332">
        <v>179.4</v>
      </c>
      <c r="Y33" s="332">
        <v>81</v>
      </c>
      <c r="Z33" s="332">
        <v>36</v>
      </c>
      <c r="AA33" s="332">
        <v>191</v>
      </c>
      <c r="AB33" s="332">
        <v>327</v>
      </c>
    </row>
    <row r="34" spans="1:28" x14ac:dyDescent="0.2">
      <c r="A34" s="474"/>
      <c r="B34" s="464"/>
      <c r="C34" s="324" t="s">
        <v>127</v>
      </c>
      <c r="D34" s="364" t="s">
        <v>37</v>
      </c>
      <c r="E34" s="332">
        <v>667</v>
      </c>
      <c r="F34" s="332">
        <v>822.5</v>
      </c>
      <c r="G34" s="332">
        <v>115</v>
      </c>
      <c r="H34" s="332">
        <v>18</v>
      </c>
      <c r="I34" s="332">
        <v>1096</v>
      </c>
      <c r="J34" s="333">
        <v>2546</v>
      </c>
      <c r="K34" s="334">
        <v>7870</v>
      </c>
      <c r="L34" s="332">
        <v>757.6</v>
      </c>
      <c r="M34" s="332">
        <v>284</v>
      </c>
      <c r="N34" s="332">
        <v>135</v>
      </c>
      <c r="O34" s="332">
        <v>699</v>
      </c>
      <c r="P34" s="333">
        <v>1753.5</v>
      </c>
      <c r="Q34" s="334">
        <v>15617</v>
      </c>
      <c r="R34" s="332">
        <v>258.5</v>
      </c>
      <c r="S34" s="332">
        <v>134</v>
      </c>
      <c r="T34" s="332">
        <v>76</v>
      </c>
      <c r="U34" s="332">
        <v>230</v>
      </c>
      <c r="V34" s="332">
        <v>392</v>
      </c>
      <c r="W34" s="332">
        <v>173</v>
      </c>
      <c r="X34" s="332">
        <v>199.2</v>
      </c>
      <c r="Y34" s="332">
        <v>107</v>
      </c>
      <c r="Z34" s="332">
        <v>44</v>
      </c>
      <c r="AA34" s="332">
        <v>201</v>
      </c>
      <c r="AB34" s="332">
        <v>377</v>
      </c>
    </row>
    <row r="35" spans="1:28" x14ac:dyDescent="0.2">
      <c r="A35" s="474"/>
      <c r="B35" s="464"/>
      <c r="C35" s="324" t="s">
        <v>407</v>
      </c>
      <c r="D35" s="364" t="s">
        <v>58</v>
      </c>
      <c r="E35" s="334">
        <v>1478</v>
      </c>
      <c r="F35" s="333">
        <v>1151.0999999999999</v>
      </c>
      <c r="G35" s="332">
        <v>480</v>
      </c>
      <c r="H35" s="332">
        <v>185</v>
      </c>
      <c r="I35" s="333">
        <v>1472</v>
      </c>
      <c r="J35" s="333">
        <v>2924</v>
      </c>
      <c r="K35" s="334">
        <v>13523</v>
      </c>
      <c r="L35" s="333">
        <v>1077.5999999999999</v>
      </c>
      <c r="M35" s="332">
        <v>456</v>
      </c>
      <c r="N35" s="332">
        <v>224</v>
      </c>
      <c r="O35" s="333">
        <v>1381</v>
      </c>
      <c r="P35" s="333">
        <v>2844</v>
      </c>
      <c r="Q35" s="334">
        <v>15566</v>
      </c>
      <c r="R35" s="332">
        <v>461.7</v>
      </c>
      <c r="S35" s="332">
        <v>191</v>
      </c>
      <c r="T35" s="332">
        <v>88</v>
      </c>
      <c r="U35" s="332">
        <v>382</v>
      </c>
      <c r="V35" s="333">
        <v>1022</v>
      </c>
      <c r="W35" s="332">
        <v>356</v>
      </c>
      <c r="X35" s="332">
        <v>243.4</v>
      </c>
      <c r="Y35" s="332">
        <v>132</v>
      </c>
      <c r="Z35" s="332">
        <v>65</v>
      </c>
      <c r="AA35" s="332">
        <v>295</v>
      </c>
      <c r="AB35" s="332">
        <v>502</v>
      </c>
    </row>
    <row r="36" spans="1:28" x14ac:dyDescent="0.2">
      <c r="A36" s="474"/>
      <c r="B36" s="464" t="s">
        <v>360</v>
      </c>
      <c r="C36" s="324" t="s">
        <v>408</v>
      </c>
      <c r="D36" s="364" t="s">
        <v>30</v>
      </c>
      <c r="E36" s="334">
        <v>2141</v>
      </c>
      <c r="F36" s="333">
        <v>993.5</v>
      </c>
      <c r="G36" s="332">
        <v>537</v>
      </c>
      <c r="H36" s="332">
        <v>188</v>
      </c>
      <c r="I36" s="333">
        <v>1379</v>
      </c>
      <c r="J36" s="333">
        <v>2633</v>
      </c>
      <c r="K36" s="334">
        <v>17380</v>
      </c>
      <c r="L36" s="332">
        <v>885.8</v>
      </c>
      <c r="M36" s="332">
        <v>353</v>
      </c>
      <c r="N36" s="332">
        <v>160</v>
      </c>
      <c r="O36" s="333">
        <v>1152.5</v>
      </c>
      <c r="P36" s="333">
        <v>2558</v>
      </c>
      <c r="Q36" s="334">
        <v>40503</v>
      </c>
      <c r="R36" s="332">
        <v>339.2</v>
      </c>
      <c r="S36" s="332">
        <v>168</v>
      </c>
      <c r="T36" s="332">
        <v>71</v>
      </c>
      <c r="U36" s="332">
        <v>336</v>
      </c>
      <c r="V36" s="332">
        <v>585</v>
      </c>
      <c r="W36" s="332">
        <v>528</v>
      </c>
      <c r="X36" s="332">
        <v>197.7</v>
      </c>
      <c r="Y36" s="332">
        <v>95</v>
      </c>
      <c r="Z36" s="332">
        <v>42.5</v>
      </c>
      <c r="AA36" s="332">
        <v>259</v>
      </c>
      <c r="AB36" s="332">
        <v>519</v>
      </c>
    </row>
    <row r="37" spans="1:28" x14ac:dyDescent="0.2">
      <c r="A37" s="474"/>
      <c r="B37" s="464"/>
      <c r="C37" s="324" t="s">
        <v>119</v>
      </c>
      <c r="D37" s="364" t="s">
        <v>35</v>
      </c>
      <c r="E37" s="334">
        <v>1491</v>
      </c>
      <c r="F37" s="332">
        <v>494.8</v>
      </c>
      <c r="G37" s="332">
        <v>226</v>
      </c>
      <c r="H37" s="332">
        <v>83</v>
      </c>
      <c r="I37" s="332">
        <v>631</v>
      </c>
      <c r="J37" s="333">
        <v>1328</v>
      </c>
      <c r="K37" s="334">
        <v>10524</v>
      </c>
      <c r="L37" s="332">
        <v>718.4</v>
      </c>
      <c r="M37" s="332">
        <v>309</v>
      </c>
      <c r="N37" s="332">
        <v>136</v>
      </c>
      <c r="O37" s="332">
        <v>1023</v>
      </c>
      <c r="P37" s="333">
        <v>1725</v>
      </c>
      <c r="Q37" s="334">
        <v>31577</v>
      </c>
      <c r="R37" s="332">
        <v>378.6</v>
      </c>
      <c r="S37" s="332">
        <v>169</v>
      </c>
      <c r="T37" s="332">
        <v>88</v>
      </c>
      <c r="U37" s="332">
        <v>337</v>
      </c>
      <c r="V37" s="332">
        <v>915</v>
      </c>
      <c r="W37" s="334">
        <v>1146</v>
      </c>
      <c r="X37" s="332">
        <v>242.2</v>
      </c>
      <c r="Y37" s="332">
        <v>164</v>
      </c>
      <c r="Z37" s="332">
        <v>69</v>
      </c>
      <c r="AA37" s="332">
        <v>311</v>
      </c>
      <c r="AB37" s="332">
        <v>495</v>
      </c>
    </row>
    <row r="38" spans="1:28" x14ac:dyDescent="0.2">
      <c r="A38" s="474"/>
      <c r="B38" s="464"/>
      <c r="C38" s="324" t="s">
        <v>116</v>
      </c>
      <c r="D38" s="364" t="s">
        <v>36</v>
      </c>
      <c r="E38" s="334">
        <v>1551</v>
      </c>
      <c r="F38" s="333">
        <v>1529.2</v>
      </c>
      <c r="G38" s="332">
        <v>774</v>
      </c>
      <c r="H38" s="332">
        <v>153</v>
      </c>
      <c r="I38" s="333">
        <v>2401</v>
      </c>
      <c r="J38" s="333">
        <v>4365</v>
      </c>
      <c r="K38" s="334">
        <v>13799</v>
      </c>
      <c r="L38" s="332">
        <v>909.8</v>
      </c>
      <c r="M38" s="332">
        <v>282</v>
      </c>
      <c r="N38" s="332">
        <v>117</v>
      </c>
      <c r="O38" s="333">
        <v>1109</v>
      </c>
      <c r="P38" s="333">
        <v>2869</v>
      </c>
      <c r="Q38" s="334">
        <v>67287</v>
      </c>
      <c r="R38" s="332">
        <v>373.6</v>
      </c>
      <c r="S38" s="332">
        <v>192</v>
      </c>
      <c r="T38" s="332">
        <v>102</v>
      </c>
      <c r="U38" s="332">
        <v>332</v>
      </c>
      <c r="V38" s="332">
        <v>550</v>
      </c>
      <c r="W38" s="334">
        <v>539</v>
      </c>
      <c r="X38" s="332">
        <v>266.7</v>
      </c>
      <c r="Y38" s="332">
        <v>204</v>
      </c>
      <c r="Z38" s="332">
        <v>88</v>
      </c>
      <c r="AA38" s="332">
        <v>367</v>
      </c>
      <c r="AB38" s="332">
        <v>557</v>
      </c>
    </row>
    <row r="39" spans="1:28" x14ac:dyDescent="0.2">
      <c r="A39" s="474"/>
      <c r="B39" s="464"/>
      <c r="C39" s="324" t="s">
        <v>117</v>
      </c>
      <c r="D39" s="364" t="s">
        <v>45</v>
      </c>
      <c r="E39" s="334">
        <v>3054</v>
      </c>
      <c r="F39" s="333">
        <v>1453.8</v>
      </c>
      <c r="G39" s="332">
        <v>950.5</v>
      </c>
      <c r="H39" s="332">
        <v>247</v>
      </c>
      <c r="I39" s="333">
        <v>2317</v>
      </c>
      <c r="J39" s="333">
        <v>3820</v>
      </c>
      <c r="K39" s="334">
        <v>11563</v>
      </c>
      <c r="L39" s="333">
        <v>1125.4000000000001</v>
      </c>
      <c r="M39" s="332">
        <v>583</v>
      </c>
      <c r="N39" s="332">
        <v>246</v>
      </c>
      <c r="O39" s="333">
        <v>1555</v>
      </c>
      <c r="P39" s="333">
        <v>2842</v>
      </c>
      <c r="Q39" s="334">
        <v>48098</v>
      </c>
      <c r="R39" s="332">
        <v>390.5</v>
      </c>
      <c r="S39" s="332">
        <v>161</v>
      </c>
      <c r="T39" s="332">
        <v>75</v>
      </c>
      <c r="U39" s="332">
        <v>344</v>
      </c>
      <c r="V39" s="332">
        <v>837</v>
      </c>
      <c r="W39" s="334">
        <v>1729</v>
      </c>
      <c r="X39" s="332">
        <v>193.3</v>
      </c>
      <c r="Y39" s="332">
        <v>109</v>
      </c>
      <c r="Z39" s="332">
        <v>51</v>
      </c>
      <c r="AA39" s="332">
        <v>227</v>
      </c>
      <c r="AB39" s="332">
        <v>403</v>
      </c>
    </row>
    <row r="40" spans="1:28" x14ac:dyDescent="0.2">
      <c r="A40" s="474"/>
      <c r="B40" s="364" t="s">
        <v>361</v>
      </c>
      <c r="C40" s="324" t="s">
        <v>120</v>
      </c>
      <c r="D40" s="364" t="s">
        <v>29</v>
      </c>
      <c r="E40" s="334">
        <v>1779</v>
      </c>
      <c r="F40" s="333">
        <v>794.2</v>
      </c>
      <c r="G40" s="332">
        <v>446</v>
      </c>
      <c r="H40" s="332">
        <v>136</v>
      </c>
      <c r="I40" s="333">
        <v>1164</v>
      </c>
      <c r="J40" s="333">
        <v>1830</v>
      </c>
      <c r="K40" s="334">
        <v>12793</v>
      </c>
      <c r="L40" s="332">
        <v>797.5</v>
      </c>
      <c r="M40" s="332">
        <v>379</v>
      </c>
      <c r="N40" s="332">
        <v>170</v>
      </c>
      <c r="O40" s="333">
        <v>1122</v>
      </c>
      <c r="P40" s="333">
        <v>1851</v>
      </c>
      <c r="Q40" s="334">
        <v>39831</v>
      </c>
      <c r="R40" s="332">
        <v>319.3</v>
      </c>
      <c r="S40" s="332">
        <v>135</v>
      </c>
      <c r="T40" s="332">
        <v>62</v>
      </c>
      <c r="U40" s="332">
        <v>298</v>
      </c>
      <c r="V40" s="332">
        <v>648</v>
      </c>
      <c r="W40" s="332">
        <v>1086</v>
      </c>
      <c r="X40" s="332">
        <v>174.3</v>
      </c>
      <c r="Y40" s="332">
        <v>85</v>
      </c>
      <c r="Z40" s="332">
        <v>36</v>
      </c>
      <c r="AA40" s="332">
        <v>202</v>
      </c>
      <c r="AB40" s="332">
        <v>416</v>
      </c>
    </row>
    <row r="41" spans="1:28" x14ac:dyDescent="0.2">
      <c r="A41" s="474"/>
      <c r="B41" s="364" t="s">
        <v>362</v>
      </c>
      <c r="C41" s="324" t="s">
        <v>130</v>
      </c>
      <c r="D41" s="364" t="s">
        <v>24</v>
      </c>
      <c r="E41" s="334">
        <v>1121</v>
      </c>
      <c r="F41" s="333">
        <v>1451.5</v>
      </c>
      <c r="G41" s="332">
        <v>363</v>
      </c>
      <c r="H41" s="332">
        <v>142</v>
      </c>
      <c r="I41" s="333">
        <v>1490</v>
      </c>
      <c r="J41" s="333">
        <v>4300</v>
      </c>
      <c r="K41" s="334">
        <v>9100</v>
      </c>
      <c r="L41" s="332">
        <v>1038.0999999999999</v>
      </c>
      <c r="M41" s="332">
        <v>284</v>
      </c>
      <c r="N41" s="332">
        <v>132</v>
      </c>
      <c r="O41" s="332">
        <v>846</v>
      </c>
      <c r="P41" s="333">
        <v>2695</v>
      </c>
      <c r="Q41" s="334">
        <v>11385</v>
      </c>
      <c r="R41" s="332">
        <v>392.9</v>
      </c>
      <c r="S41" s="332">
        <v>185</v>
      </c>
      <c r="T41" s="332">
        <v>88</v>
      </c>
      <c r="U41" s="332">
        <v>345</v>
      </c>
      <c r="V41" s="332">
        <v>582</v>
      </c>
      <c r="W41" s="332">
        <v>442</v>
      </c>
      <c r="X41" s="332">
        <v>287.3</v>
      </c>
      <c r="Y41" s="332">
        <v>177.5</v>
      </c>
      <c r="Z41" s="332">
        <v>84</v>
      </c>
      <c r="AA41" s="332">
        <v>363</v>
      </c>
      <c r="AB41" s="332">
        <v>617</v>
      </c>
    </row>
    <row r="42" spans="1:28" x14ac:dyDescent="0.2">
      <c r="A42" s="474"/>
      <c r="B42" s="364" t="s">
        <v>363</v>
      </c>
      <c r="C42" s="324" t="s">
        <v>136</v>
      </c>
      <c r="D42" s="364" t="s">
        <v>108</v>
      </c>
      <c r="E42" s="334">
        <v>1657</v>
      </c>
      <c r="F42" s="333">
        <v>1254.0999999999999</v>
      </c>
      <c r="G42" s="332">
        <v>554</v>
      </c>
      <c r="H42" s="332">
        <v>127</v>
      </c>
      <c r="I42" s="333">
        <v>1632</v>
      </c>
      <c r="J42" s="333">
        <v>3564</v>
      </c>
      <c r="K42" s="334">
        <v>18208</v>
      </c>
      <c r="L42" s="332">
        <v>765.9</v>
      </c>
      <c r="M42" s="332">
        <v>311</v>
      </c>
      <c r="N42" s="332">
        <v>146</v>
      </c>
      <c r="O42" s="332">
        <v>894</v>
      </c>
      <c r="P42" s="333">
        <v>1790</v>
      </c>
      <c r="Q42" s="334">
        <v>16382</v>
      </c>
      <c r="R42" s="332">
        <v>290.8</v>
      </c>
      <c r="S42" s="332">
        <v>195</v>
      </c>
      <c r="T42" s="332">
        <v>107</v>
      </c>
      <c r="U42" s="332">
        <v>316</v>
      </c>
      <c r="V42" s="332">
        <v>478</v>
      </c>
      <c r="W42" s="332">
        <v>572</v>
      </c>
      <c r="X42" s="332">
        <v>267.60000000000002</v>
      </c>
      <c r="Y42" s="332">
        <v>175</v>
      </c>
      <c r="Z42" s="332">
        <v>83.5</v>
      </c>
      <c r="AA42" s="332">
        <v>312.5</v>
      </c>
      <c r="AB42" s="332">
        <v>510</v>
      </c>
    </row>
    <row r="43" spans="1:28" x14ac:dyDescent="0.2">
      <c r="A43" s="474"/>
      <c r="B43" s="464" t="s">
        <v>364</v>
      </c>
      <c r="C43" s="324" t="s">
        <v>137</v>
      </c>
      <c r="D43" s="364" t="s">
        <v>23</v>
      </c>
      <c r="E43" s="332">
        <v>904</v>
      </c>
      <c r="F43" s="333">
        <v>1391.3</v>
      </c>
      <c r="G43" s="332">
        <v>440</v>
      </c>
      <c r="H43" s="332">
        <v>141.5</v>
      </c>
      <c r="I43" s="333">
        <v>1508.5</v>
      </c>
      <c r="J43" s="333">
        <v>4213</v>
      </c>
      <c r="K43" s="334">
        <v>9625</v>
      </c>
      <c r="L43" s="332">
        <v>749.7</v>
      </c>
      <c r="M43" s="332">
        <v>238</v>
      </c>
      <c r="N43" s="332">
        <v>130</v>
      </c>
      <c r="O43" s="332">
        <v>501</v>
      </c>
      <c r="P43" s="333">
        <v>1652</v>
      </c>
      <c r="Q43" s="334">
        <v>21780</v>
      </c>
      <c r="R43" s="332">
        <v>258</v>
      </c>
      <c r="S43" s="332">
        <v>145</v>
      </c>
      <c r="T43" s="332">
        <v>80</v>
      </c>
      <c r="U43" s="332">
        <v>241</v>
      </c>
      <c r="V43" s="332">
        <v>386</v>
      </c>
      <c r="W43" s="332">
        <v>605</v>
      </c>
      <c r="X43" s="332">
        <v>210.4</v>
      </c>
      <c r="Y43" s="332">
        <v>166</v>
      </c>
      <c r="Z43" s="332">
        <v>83</v>
      </c>
      <c r="AA43" s="332">
        <v>272</v>
      </c>
      <c r="AB43" s="332">
        <v>437</v>
      </c>
    </row>
    <row r="44" spans="1:28" x14ac:dyDescent="0.2">
      <c r="A44" s="474"/>
      <c r="B44" s="464"/>
      <c r="C44" s="324" t="s">
        <v>140</v>
      </c>
      <c r="D44" s="364" t="s">
        <v>202</v>
      </c>
      <c r="E44" s="332">
        <v>739</v>
      </c>
      <c r="F44" s="333">
        <v>1114.2</v>
      </c>
      <c r="G44" s="332">
        <v>501</v>
      </c>
      <c r="H44" s="332">
        <v>201</v>
      </c>
      <c r="I44" s="333">
        <v>1396</v>
      </c>
      <c r="J44" s="333">
        <v>2876</v>
      </c>
      <c r="K44" s="334">
        <v>10806</v>
      </c>
      <c r="L44" s="332">
        <v>647.70000000000005</v>
      </c>
      <c r="M44" s="332">
        <v>302</v>
      </c>
      <c r="N44" s="332">
        <v>153</v>
      </c>
      <c r="O44" s="332">
        <v>639</v>
      </c>
      <c r="P44" s="333">
        <v>1542</v>
      </c>
      <c r="Q44" s="334">
        <v>16521</v>
      </c>
      <c r="R44" s="332">
        <v>294.60000000000002</v>
      </c>
      <c r="S44" s="332">
        <v>198</v>
      </c>
      <c r="T44" s="332">
        <v>100</v>
      </c>
      <c r="U44" s="332">
        <v>346</v>
      </c>
      <c r="V44" s="332">
        <v>560</v>
      </c>
      <c r="W44" s="332">
        <v>356</v>
      </c>
      <c r="X44" s="332">
        <v>404</v>
      </c>
      <c r="Y44" s="332">
        <v>358.5</v>
      </c>
      <c r="Z44" s="332">
        <v>135</v>
      </c>
      <c r="AA44" s="332">
        <v>594</v>
      </c>
      <c r="AB44" s="332">
        <v>864</v>
      </c>
    </row>
    <row r="45" spans="1:28" x14ac:dyDescent="0.2">
      <c r="A45" s="474"/>
      <c r="B45" s="364" t="s">
        <v>284</v>
      </c>
      <c r="C45" s="324" t="s">
        <v>145</v>
      </c>
      <c r="D45" s="364" t="s">
        <v>46</v>
      </c>
      <c r="E45" s="334">
        <v>2832</v>
      </c>
      <c r="F45" s="332">
        <v>652</v>
      </c>
      <c r="G45" s="332">
        <v>314</v>
      </c>
      <c r="H45" s="332">
        <v>129</v>
      </c>
      <c r="I45" s="332">
        <v>863</v>
      </c>
      <c r="J45" s="333">
        <v>1497</v>
      </c>
      <c r="K45" s="334">
        <v>15294</v>
      </c>
      <c r="L45" s="332">
        <v>609.79999999999995</v>
      </c>
      <c r="M45" s="332">
        <v>342</v>
      </c>
      <c r="N45" s="332">
        <v>187</v>
      </c>
      <c r="O45" s="332">
        <v>644</v>
      </c>
      <c r="P45" s="333">
        <v>1348</v>
      </c>
      <c r="Q45" s="334">
        <v>26989</v>
      </c>
      <c r="R45" s="332">
        <v>217.5</v>
      </c>
      <c r="S45" s="332">
        <v>122</v>
      </c>
      <c r="T45" s="332">
        <v>58</v>
      </c>
      <c r="U45" s="332">
        <v>239</v>
      </c>
      <c r="V45" s="332">
        <v>408</v>
      </c>
      <c r="W45" s="332">
        <v>673</v>
      </c>
      <c r="X45" s="332">
        <v>235.2</v>
      </c>
      <c r="Y45" s="332">
        <v>115</v>
      </c>
      <c r="Z45" s="332">
        <v>51</v>
      </c>
      <c r="AA45" s="332">
        <v>269</v>
      </c>
      <c r="AB45" s="332">
        <v>484</v>
      </c>
    </row>
    <row r="46" spans="1:28" x14ac:dyDescent="0.2">
      <c r="A46" s="474"/>
      <c r="B46" s="364" t="s">
        <v>285</v>
      </c>
      <c r="C46" s="324" t="s">
        <v>413</v>
      </c>
      <c r="D46" s="364" t="s">
        <v>21</v>
      </c>
      <c r="E46" s="334">
        <v>1898</v>
      </c>
      <c r="F46" s="332">
        <v>615.70000000000005</v>
      </c>
      <c r="G46" s="332">
        <v>203.5</v>
      </c>
      <c r="H46" s="332">
        <v>107</v>
      </c>
      <c r="I46" s="332">
        <v>472</v>
      </c>
      <c r="J46" s="333">
        <v>1531</v>
      </c>
      <c r="K46" s="334">
        <v>12369</v>
      </c>
      <c r="L46" s="332">
        <v>723.8</v>
      </c>
      <c r="M46" s="332">
        <v>378</v>
      </c>
      <c r="N46" s="332">
        <v>212</v>
      </c>
      <c r="O46" s="332">
        <v>840</v>
      </c>
      <c r="P46" s="333">
        <v>1600</v>
      </c>
      <c r="Q46" s="334">
        <v>21546</v>
      </c>
      <c r="R46" s="332">
        <v>248.8</v>
      </c>
      <c r="S46" s="332">
        <v>147</v>
      </c>
      <c r="T46" s="332">
        <v>76</v>
      </c>
      <c r="U46" s="332">
        <v>270</v>
      </c>
      <c r="V46" s="332">
        <v>450</v>
      </c>
      <c r="W46" s="332">
        <v>476</v>
      </c>
      <c r="X46" s="332">
        <v>171.9</v>
      </c>
      <c r="Y46" s="332">
        <v>103.5</v>
      </c>
      <c r="Z46" s="332">
        <v>60.5</v>
      </c>
      <c r="AA46" s="332">
        <v>234.5</v>
      </c>
      <c r="AB46" s="332">
        <v>421</v>
      </c>
    </row>
    <row r="47" spans="1:28" x14ac:dyDescent="0.2">
      <c r="A47" s="474"/>
      <c r="B47" s="464" t="s">
        <v>286</v>
      </c>
      <c r="C47" s="324" t="s">
        <v>414</v>
      </c>
      <c r="D47" s="364" t="s">
        <v>60</v>
      </c>
      <c r="E47" s="334">
        <v>3515</v>
      </c>
      <c r="F47" s="332">
        <v>839.3</v>
      </c>
      <c r="G47" s="332">
        <v>323</v>
      </c>
      <c r="H47" s="332">
        <v>97</v>
      </c>
      <c r="I47" s="332">
        <v>1200</v>
      </c>
      <c r="J47" s="333">
        <v>2461</v>
      </c>
      <c r="K47" s="334">
        <v>17198</v>
      </c>
      <c r="L47" s="332">
        <v>990.3</v>
      </c>
      <c r="M47" s="332">
        <v>472</v>
      </c>
      <c r="N47" s="332">
        <v>225</v>
      </c>
      <c r="O47" s="332">
        <v>1341</v>
      </c>
      <c r="P47" s="333">
        <v>2705</v>
      </c>
      <c r="Q47" s="334">
        <v>36023</v>
      </c>
      <c r="R47" s="332">
        <v>408.7</v>
      </c>
      <c r="S47" s="332">
        <v>230</v>
      </c>
      <c r="T47" s="332">
        <v>108</v>
      </c>
      <c r="U47" s="332">
        <v>447</v>
      </c>
      <c r="V47" s="332">
        <v>842</v>
      </c>
      <c r="W47" s="334">
        <v>1634</v>
      </c>
      <c r="X47" s="332">
        <v>305</v>
      </c>
      <c r="Y47" s="332">
        <v>210.5</v>
      </c>
      <c r="Z47" s="332">
        <v>102</v>
      </c>
      <c r="AA47" s="332">
        <v>397</v>
      </c>
      <c r="AB47" s="332">
        <v>659</v>
      </c>
    </row>
    <row r="48" spans="1:28" x14ac:dyDescent="0.2">
      <c r="A48" s="474"/>
      <c r="B48" s="464"/>
      <c r="C48" s="324" t="s">
        <v>415</v>
      </c>
      <c r="D48" s="364" t="s">
        <v>40</v>
      </c>
      <c r="E48" s="332">
        <v>811</v>
      </c>
      <c r="F48" s="332">
        <v>295</v>
      </c>
      <c r="G48" s="332">
        <v>128</v>
      </c>
      <c r="H48" s="332">
        <v>34</v>
      </c>
      <c r="I48" s="332">
        <v>268</v>
      </c>
      <c r="J48" s="332">
        <v>597</v>
      </c>
      <c r="K48" s="334">
        <v>12182</v>
      </c>
      <c r="L48" s="332">
        <v>285.2</v>
      </c>
      <c r="M48" s="332">
        <v>181</v>
      </c>
      <c r="N48" s="332">
        <v>104</v>
      </c>
      <c r="O48" s="332">
        <v>301</v>
      </c>
      <c r="P48" s="332">
        <v>489</v>
      </c>
      <c r="Q48" s="334">
        <v>25545</v>
      </c>
      <c r="R48" s="332">
        <v>209.8</v>
      </c>
      <c r="S48" s="332">
        <v>142</v>
      </c>
      <c r="T48" s="332">
        <v>76</v>
      </c>
      <c r="U48" s="332">
        <v>253</v>
      </c>
      <c r="V48" s="332">
        <v>409</v>
      </c>
      <c r="W48" s="332">
        <v>312</v>
      </c>
      <c r="X48" s="332">
        <v>227.4</v>
      </c>
      <c r="Y48" s="332">
        <v>141</v>
      </c>
      <c r="Z48" s="332">
        <v>55</v>
      </c>
      <c r="AA48" s="332">
        <v>315.5</v>
      </c>
      <c r="AB48" s="332">
        <v>544</v>
      </c>
    </row>
    <row r="49" spans="1:28" ht="12.75" customHeight="1" x14ac:dyDescent="0.2">
      <c r="A49" s="474"/>
      <c r="B49" s="464" t="s">
        <v>287</v>
      </c>
      <c r="C49" s="324" t="s">
        <v>417</v>
      </c>
      <c r="D49" s="364" t="s">
        <v>203</v>
      </c>
      <c r="E49" s="334">
        <v>3227</v>
      </c>
      <c r="F49" s="332">
        <v>1316</v>
      </c>
      <c r="G49" s="332">
        <v>371</v>
      </c>
      <c r="H49" s="332">
        <v>144</v>
      </c>
      <c r="I49" s="332">
        <v>1358</v>
      </c>
      <c r="J49" s="333">
        <v>3576</v>
      </c>
      <c r="K49" s="334">
        <v>17163</v>
      </c>
      <c r="L49" s="332">
        <v>1033</v>
      </c>
      <c r="M49" s="332">
        <v>386</v>
      </c>
      <c r="N49" s="332">
        <v>194</v>
      </c>
      <c r="O49" s="332">
        <v>1014</v>
      </c>
      <c r="P49" s="333">
        <v>2182</v>
      </c>
      <c r="Q49" s="334">
        <v>25128</v>
      </c>
      <c r="R49" s="332">
        <v>234.3</v>
      </c>
      <c r="S49" s="332">
        <v>121</v>
      </c>
      <c r="T49" s="332">
        <v>65</v>
      </c>
      <c r="U49" s="332">
        <v>228</v>
      </c>
      <c r="V49" s="332">
        <v>405</v>
      </c>
      <c r="W49" s="334">
        <v>1408</v>
      </c>
      <c r="X49" s="332">
        <v>231</v>
      </c>
      <c r="Y49" s="332">
        <v>143</v>
      </c>
      <c r="Z49" s="332">
        <v>78</v>
      </c>
      <c r="AA49" s="332">
        <v>268.5</v>
      </c>
      <c r="AB49" s="332">
        <v>465</v>
      </c>
    </row>
    <row r="50" spans="1:28" x14ac:dyDescent="0.2">
      <c r="A50" s="474"/>
      <c r="B50" s="464"/>
      <c r="C50" s="324" t="s">
        <v>150</v>
      </c>
      <c r="D50" s="364" t="s">
        <v>204</v>
      </c>
      <c r="E50" s="334">
        <v>1235</v>
      </c>
      <c r="F50" s="332">
        <v>517.70000000000005</v>
      </c>
      <c r="G50" s="332">
        <v>228</v>
      </c>
      <c r="H50" s="332">
        <v>118</v>
      </c>
      <c r="I50" s="332">
        <v>687</v>
      </c>
      <c r="J50" s="333">
        <v>1356</v>
      </c>
      <c r="K50" s="334">
        <v>14103</v>
      </c>
      <c r="L50" s="332">
        <v>383.7</v>
      </c>
      <c r="M50" s="332">
        <v>193</v>
      </c>
      <c r="N50" s="332">
        <v>107</v>
      </c>
      <c r="O50" s="332">
        <v>365</v>
      </c>
      <c r="P50" s="332">
        <v>1025</v>
      </c>
      <c r="Q50" s="334">
        <v>25277</v>
      </c>
      <c r="R50" s="332">
        <v>168.1</v>
      </c>
      <c r="S50" s="332">
        <v>95</v>
      </c>
      <c r="T50" s="332">
        <v>46</v>
      </c>
      <c r="U50" s="332">
        <v>173</v>
      </c>
      <c r="V50" s="332">
        <v>297</v>
      </c>
      <c r="W50" s="332">
        <v>839</v>
      </c>
      <c r="X50" s="332">
        <v>88.7</v>
      </c>
      <c r="Y50" s="332">
        <v>50</v>
      </c>
      <c r="Z50" s="332">
        <v>20</v>
      </c>
      <c r="AA50" s="332">
        <v>115</v>
      </c>
      <c r="AB50" s="332">
        <v>204</v>
      </c>
    </row>
    <row r="51" spans="1:28" ht="25.5" x14ac:dyDescent="0.2">
      <c r="A51" s="474"/>
      <c r="B51" s="364" t="s">
        <v>288</v>
      </c>
      <c r="C51" s="324" t="s">
        <v>128</v>
      </c>
      <c r="D51" s="364" t="s">
        <v>129</v>
      </c>
      <c r="E51" s="334">
        <v>2462</v>
      </c>
      <c r="F51" s="333">
        <v>1466.4</v>
      </c>
      <c r="G51" s="332">
        <v>645.5</v>
      </c>
      <c r="H51" s="332">
        <v>189</v>
      </c>
      <c r="I51" s="333">
        <v>2015</v>
      </c>
      <c r="J51" s="333">
        <v>4227</v>
      </c>
      <c r="K51" s="334">
        <v>14254</v>
      </c>
      <c r="L51" s="333">
        <v>1284.0999999999999</v>
      </c>
      <c r="M51" s="332">
        <v>361</v>
      </c>
      <c r="N51" s="332">
        <v>200</v>
      </c>
      <c r="O51" s="333">
        <v>1464</v>
      </c>
      <c r="P51" s="333">
        <v>3994</v>
      </c>
      <c r="Q51" s="334">
        <v>33255</v>
      </c>
      <c r="R51" s="332">
        <v>529.1</v>
      </c>
      <c r="S51" s="332">
        <v>218</v>
      </c>
      <c r="T51" s="332">
        <v>113</v>
      </c>
      <c r="U51" s="332">
        <v>389</v>
      </c>
      <c r="V51" s="333">
        <v>834</v>
      </c>
      <c r="W51" s="334">
        <v>1222</v>
      </c>
      <c r="X51" s="332">
        <v>336.9</v>
      </c>
      <c r="Y51" s="332">
        <v>199</v>
      </c>
      <c r="Z51" s="332">
        <v>76</v>
      </c>
      <c r="AA51" s="332">
        <v>459</v>
      </c>
      <c r="AB51" s="332">
        <v>744</v>
      </c>
    </row>
    <row r="52" spans="1:28" ht="25.5" x14ac:dyDescent="0.2">
      <c r="A52" s="474"/>
      <c r="B52" s="364" t="s">
        <v>289</v>
      </c>
      <c r="C52" s="324" t="s">
        <v>118</v>
      </c>
      <c r="D52" s="364" t="s">
        <v>178</v>
      </c>
      <c r="E52" s="334">
        <v>2811</v>
      </c>
      <c r="F52" s="333">
        <v>2002.7</v>
      </c>
      <c r="G52" s="332">
        <v>928</v>
      </c>
      <c r="H52" s="332">
        <v>168</v>
      </c>
      <c r="I52" s="333">
        <v>2731</v>
      </c>
      <c r="J52" s="333">
        <v>5608</v>
      </c>
      <c r="K52" s="334">
        <v>12923</v>
      </c>
      <c r="L52" s="333">
        <v>1650</v>
      </c>
      <c r="M52" s="332">
        <v>523</v>
      </c>
      <c r="N52" s="332">
        <v>240</v>
      </c>
      <c r="O52" s="333">
        <v>1748</v>
      </c>
      <c r="P52" s="333">
        <v>4710</v>
      </c>
      <c r="Q52" s="334">
        <v>28718</v>
      </c>
      <c r="R52" s="332">
        <v>748.2</v>
      </c>
      <c r="S52" s="332">
        <v>295</v>
      </c>
      <c r="T52" s="332">
        <v>172</v>
      </c>
      <c r="U52" s="332">
        <v>511</v>
      </c>
      <c r="V52" s="333">
        <v>1463</v>
      </c>
      <c r="W52" s="334">
        <v>3151</v>
      </c>
      <c r="X52" s="332">
        <v>451.6</v>
      </c>
      <c r="Y52" s="332">
        <v>239</v>
      </c>
      <c r="Z52" s="332">
        <v>105</v>
      </c>
      <c r="AA52" s="332">
        <v>529</v>
      </c>
      <c r="AB52" s="332">
        <v>886</v>
      </c>
    </row>
    <row r="53" spans="1:28" x14ac:dyDescent="0.2">
      <c r="A53" s="474"/>
      <c r="B53" s="464" t="s">
        <v>2</v>
      </c>
      <c r="C53" s="464"/>
      <c r="D53" s="464"/>
      <c r="E53" s="334">
        <v>38258</v>
      </c>
      <c r="F53" s="332">
        <v>1063.5</v>
      </c>
      <c r="G53" s="332">
        <v>370</v>
      </c>
      <c r="H53" s="332">
        <v>129</v>
      </c>
      <c r="I53" s="333">
        <v>1303</v>
      </c>
      <c r="J53" s="333">
        <v>2903</v>
      </c>
      <c r="K53" s="334">
        <v>283955</v>
      </c>
      <c r="L53" s="332">
        <v>806.3</v>
      </c>
      <c r="M53" s="332">
        <v>306</v>
      </c>
      <c r="N53" s="332">
        <v>149</v>
      </c>
      <c r="O53" s="332">
        <v>855</v>
      </c>
      <c r="P53" s="333">
        <v>1924</v>
      </c>
      <c r="Q53" s="334">
        <v>621318</v>
      </c>
      <c r="R53" s="332">
        <v>335</v>
      </c>
      <c r="S53" s="332">
        <v>161</v>
      </c>
      <c r="T53" s="332">
        <v>79</v>
      </c>
      <c r="U53" s="332">
        <v>307</v>
      </c>
      <c r="V53" s="332">
        <v>563</v>
      </c>
      <c r="W53" s="334">
        <v>21843</v>
      </c>
      <c r="X53" s="332">
        <v>258.3</v>
      </c>
      <c r="Y53" s="332">
        <v>144</v>
      </c>
      <c r="Z53" s="332">
        <v>63</v>
      </c>
      <c r="AA53" s="332">
        <v>311</v>
      </c>
      <c r="AB53" s="332">
        <v>564</v>
      </c>
    </row>
    <row r="54" spans="1:28" ht="38.25" x14ac:dyDescent="0.2">
      <c r="A54" s="474" t="s">
        <v>232</v>
      </c>
      <c r="B54" s="364" t="s">
        <v>290</v>
      </c>
      <c r="C54" s="324" t="s">
        <v>121</v>
      </c>
      <c r="D54" s="364" t="s">
        <v>226</v>
      </c>
      <c r="E54" s="334">
        <v>3211</v>
      </c>
      <c r="F54" s="332">
        <v>1260</v>
      </c>
      <c r="G54" s="332">
        <v>715</v>
      </c>
      <c r="H54" s="332">
        <v>218</v>
      </c>
      <c r="I54" s="333">
        <v>1690</v>
      </c>
      <c r="J54" s="333">
        <v>3273</v>
      </c>
      <c r="K54" s="334">
        <v>11784</v>
      </c>
      <c r="L54" s="332">
        <v>906.5</v>
      </c>
      <c r="M54" s="332">
        <v>499</v>
      </c>
      <c r="N54" s="332">
        <v>224</v>
      </c>
      <c r="O54" s="333">
        <v>1151.5</v>
      </c>
      <c r="P54" s="333">
        <v>2301</v>
      </c>
      <c r="Q54" s="334">
        <v>35168</v>
      </c>
      <c r="R54" s="332">
        <v>679</v>
      </c>
      <c r="S54" s="332">
        <v>241</v>
      </c>
      <c r="T54" s="332">
        <v>124</v>
      </c>
      <c r="U54" s="332">
        <v>475</v>
      </c>
      <c r="V54" s="333">
        <v>1694</v>
      </c>
      <c r="W54" s="334">
        <v>1430</v>
      </c>
      <c r="X54" s="332">
        <v>319.3</v>
      </c>
      <c r="Y54" s="332">
        <v>237</v>
      </c>
      <c r="Z54" s="332">
        <v>118</v>
      </c>
      <c r="AA54" s="332">
        <v>414</v>
      </c>
      <c r="AB54" s="332">
        <v>617.5</v>
      </c>
    </row>
    <row r="55" spans="1:28" ht="25.5" x14ac:dyDescent="0.2">
      <c r="A55" s="474"/>
      <c r="B55" s="364" t="s">
        <v>291</v>
      </c>
      <c r="C55" s="324" t="s">
        <v>114</v>
      </c>
      <c r="D55" s="364" t="s">
        <v>47</v>
      </c>
      <c r="E55" s="334">
        <v>2754</v>
      </c>
      <c r="F55" s="332">
        <v>548.79999999999995</v>
      </c>
      <c r="G55" s="332">
        <v>293.5</v>
      </c>
      <c r="H55" s="332">
        <v>133</v>
      </c>
      <c r="I55" s="332">
        <v>678</v>
      </c>
      <c r="J55" s="333">
        <v>1385</v>
      </c>
      <c r="K55" s="334">
        <v>18734</v>
      </c>
      <c r="L55" s="332">
        <v>512.5</v>
      </c>
      <c r="M55" s="332">
        <v>294</v>
      </c>
      <c r="N55" s="332">
        <v>165</v>
      </c>
      <c r="O55" s="332">
        <v>503</v>
      </c>
      <c r="P55" s="333">
        <v>1174</v>
      </c>
      <c r="Q55" s="334">
        <v>34893</v>
      </c>
      <c r="R55" s="332">
        <v>268.8</v>
      </c>
      <c r="S55" s="332">
        <v>145</v>
      </c>
      <c r="T55" s="332">
        <v>79</v>
      </c>
      <c r="U55" s="332">
        <v>270</v>
      </c>
      <c r="V55" s="332">
        <v>466</v>
      </c>
      <c r="W55" s="334">
        <v>1340</v>
      </c>
      <c r="X55" s="332">
        <v>332.4</v>
      </c>
      <c r="Y55" s="332">
        <v>191</v>
      </c>
      <c r="Z55" s="332">
        <v>80</v>
      </c>
      <c r="AA55" s="332">
        <v>367</v>
      </c>
      <c r="AB55" s="332">
        <v>573</v>
      </c>
    </row>
    <row r="56" spans="1:28" ht="25.5" x14ac:dyDescent="0.2">
      <c r="A56" s="474"/>
      <c r="B56" s="364" t="s">
        <v>292</v>
      </c>
      <c r="C56" s="324" t="s">
        <v>421</v>
      </c>
      <c r="D56" s="364" t="s">
        <v>49</v>
      </c>
      <c r="E56" s="334">
        <v>3812</v>
      </c>
      <c r="F56" s="333">
        <v>971.6</v>
      </c>
      <c r="G56" s="332">
        <v>428</v>
      </c>
      <c r="H56" s="332">
        <v>109</v>
      </c>
      <c r="I56" s="333">
        <v>1451</v>
      </c>
      <c r="J56" s="333">
        <v>2746</v>
      </c>
      <c r="K56" s="334">
        <v>25403</v>
      </c>
      <c r="L56" s="332">
        <v>918.5</v>
      </c>
      <c r="M56" s="332">
        <v>413</v>
      </c>
      <c r="N56" s="332">
        <v>201</v>
      </c>
      <c r="O56" s="333">
        <v>1278</v>
      </c>
      <c r="P56" s="333">
        <v>2558</v>
      </c>
      <c r="Q56" s="334">
        <v>49492</v>
      </c>
      <c r="R56" s="332">
        <v>471.9</v>
      </c>
      <c r="S56" s="332">
        <v>214</v>
      </c>
      <c r="T56" s="332">
        <v>95</v>
      </c>
      <c r="U56" s="332">
        <v>409</v>
      </c>
      <c r="V56" s="332">
        <v>1135</v>
      </c>
      <c r="W56" s="334">
        <v>1477</v>
      </c>
      <c r="X56" s="332">
        <v>310.39999999999998</v>
      </c>
      <c r="Y56" s="332">
        <v>182</v>
      </c>
      <c r="Z56" s="332">
        <v>83</v>
      </c>
      <c r="AA56" s="332">
        <v>379</v>
      </c>
      <c r="AB56" s="332">
        <v>677</v>
      </c>
    </row>
    <row r="57" spans="1:28" ht="25.5" x14ac:dyDescent="0.2">
      <c r="A57" s="474"/>
      <c r="B57" s="364" t="s">
        <v>293</v>
      </c>
      <c r="C57" s="324" t="s">
        <v>167</v>
      </c>
      <c r="D57" s="364" t="s">
        <v>168</v>
      </c>
      <c r="E57" s="334">
        <v>3193</v>
      </c>
      <c r="F57" s="333">
        <v>1629.7</v>
      </c>
      <c r="G57" s="332">
        <v>903</v>
      </c>
      <c r="H57" s="332">
        <v>268</v>
      </c>
      <c r="I57" s="333">
        <v>2155</v>
      </c>
      <c r="J57" s="333">
        <v>4281</v>
      </c>
      <c r="K57" s="334">
        <v>25034</v>
      </c>
      <c r="L57" s="333">
        <v>1172.2</v>
      </c>
      <c r="M57" s="332">
        <v>447</v>
      </c>
      <c r="N57" s="332">
        <v>223</v>
      </c>
      <c r="O57" s="333">
        <v>1421</v>
      </c>
      <c r="P57" s="333">
        <v>3149</v>
      </c>
      <c r="Q57" s="334">
        <v>29243</v>
      </c>
      <c r="R57" s="332">
        <v>365.3</v>
      </c>
      <c r="S57" s="332">
        <v>163</v>
      </c>
      <c r="T57" s="332">
        <v>79</v>
      </c>
      <c r="U57" s="332">
        <v>361</v>
      </c>
      <c r="V57" s="332">
        <v>689</v>
      </c>
      <c r="W57" s="334">
        <v>1471</v>
      </c>
      <c r="X57" s="332">
        <v>338</v>
      </c>
      <c r="Y57" s="332">
        <v>134</v>
      </c>
      <c r="Z57" s="332">
        <v>58</v>
      </c>
      <c r="AA57" s="332">
        <v>322</v>
      </c>
      <c r="AB57" s="332">
        <v>692</v>
      </c>
    </row>
    <row r="58" spans="1:28" x14ac:dyDescent="0.2">
      <c r="A58" s="474"/>
      <c r="B58" s="464" t="s">
        <v>2</v>
      </c>
      <c r="C58" s="464"/>
      <c r="D58" s="464"/>
      <c r="E58" s="334">
        <v>12970</v>
      </c>
      <c r="F58" s="333">
        <v>1115.2</v>
      </c>
      <c r="G58" s="332">
        <v>506</v>
      </c>
      <c r="H58" s="332">
        <v>164</v>
      </c>
      <c r="I58" s="333">
        <v>1473</v>
      </c>
      <c r="J58" s="333">
        <v>2958</v>
      </c>
      <c r="K58" s="334">
        <v>80955</v>
      </c>
      <c r="L58" s="332">
        <v>901.2</v>
      </c>
      <c r="M58" s="332">
        <v>394</v>
      </c>
      <c r="N58" s="332">
        <v>199</v>
      </c>
      <c r="O58" s="333">
        <v>1104</v>
      </c>
      <c r="P58" s="333">
        <v>2417</v>
      </c>
      <c r="Q58" s="334">
        <v>148796</v>
      </c>
      <c r="R58" s="332">
        <v>452.3</v>
      </c>
      <c r="S58" s="332">
        <v>190</v>
      </c>
      <c r="T58" s="332">
        <v>91</v>
      </c>
      <c r="U58" s="332">
        <v>377</v>
      </c>
      <c r="V58" s="332">
        <v>862</v>
      </c>
      <c r="W58" s="334">
        <v>5718</v>
      </c>
      <c r="X58" s="332">
        <v>324.89999999999998</v>
      </c>
      <c r="Y58" s="332">
        <v>187</v>
      </c>
      <c r="Z58" s="332">
        <v>81</v>
      </c>
      <c r="AA58" s="332">
        <v>376</v>
      </c>
      <c r="AB58" s="332">
        <v>632</v>
      </c>
    </row>
    <row r="59" spans="1:28" ht="13.5" customHeight="1" x14ac:dyDescent="0.2">
      <c r="A59" s="474" t="s">
        <v>233</v>
      </c>
      <c r="B59" s="464" t="s">
        <v>359</v>
      </c>
      <c r="C59" s="324" t="s">
        <v>123</v>
      </c>
      <c r="D59" s="364" t="s">
        <v>22</v>
      </c>
      <c r="E59" s="332">
        <v>31</v>
      </c>
      <c r="F59" s="332">
        <v>113</v>
      </c>
      <c r="G59" s="332">
        <v>93</v>
      </c>
      <c r="H59" s="332">
        <v>49</v>
      </c>
      <c r="I59" s="332">
        <v>146</v>
      </c>
      <c r="J59" s="332">
        <v>209</v>
      </c>
      <c r="K59" s="332">
        <v>625</v>
      </c>
      <c r="L59" s="332">
        <v>93.5</v>
      </c>
      <c r="M59" s="332">
        <v>70</v>
      </c>
      <c r="N59" s="332">
        <v>32</v>
      </c>
      <c r="O59" s="332">
        <v>124</v>
      </c>
      <c r="P59" s="332">
        <v>198</v>
      </c>
      <c r="Q59" s="334">
        <v>25826</v>
      </c>
      <c r="R59" s="332">
        <v>102</v>
      </c>
      <c r="S59" s="332">
        <v>78</v>
      </c>
      <c r="T59" s="332">
        <v>35</v>
      </c>
      <c r="U59" s="332">
        <v>145</v>
      </c>
      <c r="V59" s="332">
        <v>223</v>
      </c>
      <c r="W59" s="334">
        <v>24993</v>
      </c>
      <c r="X59" s="332">
        <v>111.4</v>
      </c>
      <c r="Y59" s="332">
        <v>94</v>
      </c>
      <c r="Z59" s="332">
        <v>48</v>
      </c>
      <c r="AA59" s="332">
        <v>157</v>
      </c>
      <c r="AB59" s="332">
        <v>222</v>
      </c>
    </row>
    <row r="60" spans="1:28" x14ac:dyDescent="0.2">
      <c r="A60" s="474"/>
      <c r="B60" s="464"/>
      <c r="C60" s="324" t="s">
        <v>126</v>
      </c>
      <c r="D60" s="364" t="s">
        <v>34</v>
      </c>
      <c r="E60" s="332">
        <v>77</v>
      </c>
      <c r="F60" s="332">
        <v>480.4</v>
      </c>
      <c r="G60" s="332">
        <v>184</v>
      </c>
      <c r="H60" s="332">
        <v>87</v>
      </c>
      <c r="I60" s="332">
        <v>546</v>
      </c>
      <c r="J60" s="332">
        <v>1424</v>
      </c>
      <c r="K60" s="334">
        <v>7940</v>
      </c>
      <c r="L60" s="332">
        <v>240.2</v>
      </c>
      <c r="M60" s="332">
        <v>154</v>
      </c>
      <c r="N60" s="332">
        <v>88</v>
      </c>
      <c r="O60" s="332">
        <v>262</v>
      </c>
      <c r="P60" s="332">
        <v>428</v>
      </c>
      <c r="Q60" s="334">
        <v>17350</v>
      </c>
      <c r="R60" s="332">
        <v>155.5</v>
      </c>
      <c r="S60" s="332">
        <v>127</v>
      </c>
      <c r="T60" s="332">
        <v>69</v>
      </c>
      <c r="U60" s="332">
        <v>201</v>
      </c>
      <c r="V60" s="332">
        <v>288</v>
      </c>
      <c r="W60" s="332">
        <v>568</v>
      </c>
      <c r="X60" s="332">
        <v>145.9</v>
      </c>
      <c r="Y60" s="332">
        <v>112</v>
      </c>
      <c r="Z60" s="332">
        <v>55</v>
      </c>
      <c r="AA60" s="332">
        <v>195</v>
      </c>
      <c r="AB60" s="332">
        <v>315</v>
      </c>
    </row>
    <row r="61" spans="1:28" x14ac:dyDescent="0.2">
      <c r="A61" s="474"/>
      <c r="B61" s="364" t="s">
        <v>360</v>
      </c>
      <c r="C61" s="324" t="s">
        <v>409</v>
      </c>
      <c r="D61" s="364" t="s">
        <v>410</v>
      </c>
      <c r="E61" s="332">
        <v>22</v>
      </c>
      <c r="F61" s="332">
        <v>128.69999999999999</v>
      </c>
      <c r="G61" s="332">
        <v>119</v>
      </c>
      <c r="H61" s="332">
        <v>76</v>
      </c>
      <c r="I61" s="332">
        <v>169</v>
      </c>
      <c r="J61" s="332">
        <v>220</v>
      </c>
      <c r="K61" s="334">
        <v>2432</v>
      </c>
      <c r="L61" s="332">
        <v>143.80000000000001</v>
      </c>
      <c r="M61" s="332">
        <v>126</v>
      </c>
      <c r="N61" s="332">
        <v>78</v>
      </c>
      <c r="O61" s="332">
        <v>187</v>
      </c>
      <c r="P61" s="332">
        <v>261</v>
      </c>
      <c r="Q61" s="334">
        <v>27765</v>
      </c>
      <c r="R61" s="332">
        <v>139.9</v>
      </c>
      <c r="S61" s="332">
        <v>124</v>
      </c>
      <c r="T61" s="332">
        <v>71</v>
      </c>
      <c r="U61" s="332">
        <v>191</v>
      </c>
      <c r="V61" s="332">
        <v>259</v>
      </c>
      <c r="W61" s="332">
        <v>543</v>
      </c>
      <c r="X61" s="332">
        <v>142.1</v>
      </c>
      <c r="Y61" s="332">
        <v>120</v>
      </c>
      <c r="Z61" s="332">
        <v>60</v>
      </c>
      <c r="AA61" s="332">
        <v>207</v>
      </c>
      <c r="AB61" s="332">
        <v>283</v>
      </c>
    </row>
    <row r="62" spans="1:28" x14ac:dyDescent="0.2">
      <c r="A62" s="474"/>
      <c r="B62" s="364" t="s">
        <v>286</v>
      </c>
      <c r="C62" s="324" t="s">
        <v>416</v>
      </c>
      <c r="D62" s="364" t="s">
        <v>41</v>
      </c>
      <c r="E62" s="332">
        <v>1</v>
      </c>
      <c r="F62" s="332">
        <v>342</v>
      </c>
      <c r="G62" s="332">
        <v>342</v>
      </c>
      <c r="H62" s="332">
        <v>342</v>
      </c>
      <c r="I62" s="332">
        <v>342</v>
      </c>
      <c r="J62" s="332">
        <v>342</v>
      </c>
      <c r="K62" s="332">
        <v>815</v>
      </c>
      <c r="L62" s="332">
        <v>80.8</v>
      </c>
      <c r="M62" s="332">
        <v>64</v>
      </c>
      <c r="N62" s="332">
        <v>43</v>
      </c>
      <c r="O62" s="332">
        <v>100</v>
      </c>
      <c r="P62" s="332">
        <v>153</v>
      </c>
      <c r="Q62" s="334">
        <v>16296</v>
      </c>
      <c r="R62" s="332">
        <v>52.8</v>
      </c>
      <c r="S62" s="332">
        <v>38</v>
      </c>
      <c r="T62" s="332">
        <v>27</v>
      </c>
      <c r="U62" s="332">
        <v>56</v>
      </c>
      <c r="V62" s="332">
        <v>81</v>
      </c>
      <c r="W62" s="332">
        <v>993</v>
      </c>
      <c r="X62" s="332">
        <v>46.5</v>
      </c>
      <c r="Y62" s="332">
        <v>37</v>
      </c>
      <c r="Z62" s="332">
        <v>23</v>
      </c>
      <c r="AA62" s="332">
        <v>56</v>
      </c>
      <c r="AB62" s="332">
        <v>86</v>
      </c>
    </row>
    <row r="63" spans="1:28" ht="15" customHeight="1" x14ac:dyDescent="0.2">
      <c r="A63" s="474"/>
      <c r="B63" s="464" t="s">
        <v>290</v>
      </c>
      <c r="C63" s="324" t="s">
        <v>165</v>
      </c>
      <c r="D63" s="364" t="s">
        <v>227</v>
      </c>
      <c r="E63" s="332">
        <v>8</v>
      </c>
      <c r="F63" s="332">
        <v>846.8</v>
      </c>
      <c r="G63" s="332">
        <v>300.5</v>
      </c>
      <c r="H63" s="332">
        <v>117</v>
      </c>
      <c r="I63" s="333">
        <v>895</v>
      </c>
      <c r="J63" s="333">
        <v>4112</v>
      </c>
      <c r="K63" s="332">
        <v>845</v>
      </c>
      <c r="L63" s="332">
        <v>547.6</v>
      </c>
      <c r="M63" s="332">
        <v>216</v>
      </c>
      <c r="N63" s="332">
        <v>106</v>
      </c>
      <c r="O63" s="332">
        <v>691</v>
      </c>
      <c r="P63" s="333">
        <v>1415</v>
      </c>
      <c r="Q63" s="334">
        <v>13444</v>
      </c>
      <c r="R63" s="332">
        <v>229.4</v>
      </c>
      <c r="S63" s="332">
        <v>123</v>
      </c>
      <c r="T63" s="332">
        <v>67</v>
      </c>
      <c r="U63" s="332">
        <v>208</v>
      </c>
      <c r="V63" s="332">
        <v>380</v>
      </c>
      <c r="W63" s="332">
        <v>263</v>
      </c>
      <c r="X63" s="332">
        <v>138.80000000000001</v>
      </c>
      <c r="Y63" s="332">
        <v>111</v>
      </c>
      <c r="Z63" s="332">
        <v>54</v>
      </c>
      <c r="AA63" s="332">
        <v>167</v>
      </c>
      <c r="AB63" s="332">
        <v>230</v>
      </c>
    </row>
    <row r="64" spans="1:28" ht="12.75" customHeight="1" x14ac:dyDescent="0.2">
      <c r="A64" s="474"/>
      <c r="B64" s="464"/>
      <c r="C64" s="324" t="s">
        <v>166</v>
      </c>
      <c r="D64" s="364" t="s">
        <v>228</v>
      </c>
      <c r="E64" s="332">
        <v>2</v>
      </c>
      <c r="F64" s="332">
        <v>372</v>
      </c>
      <c r="G64" s="332">
        <v>372</v>
      </c>
      <c r="H64" s="332">
        <v>371</v>
      </c>
      <c r="I64" s="333">
        <v>373</v>
      </c>
      <c r="J64" s="333">
        <v>373</v>
      </c>
      <c r="K64" s="332">
        <v>743</v>
      </c>
      <c r="L64" s="332">
        <v>68.2</v>
      </c>
      <c r="M64" s="332">
        <v>60</v>
      </c>
      <c r="N64" s="332">
        <v>36</v>
      </c>
      <c r="O64" s="332">
        <v>87</v>
      </c>
      <c r="P64" s="332">
        <v>116</v>
      </c>
      <c r="Q64" s="334">
        <v>6520</v>
      </c>
      <c r="R64" s="332">
        <v>80.099999999999994</v>
      </c>
      <c r="S64" s="332">
        <v>67</v>
      </c>
      <c r="T64" s="332">
        <v>41</v>
      </c>
      <c r="U64" s="332">
        <v>101</v>
      </c>
      <c r="V64" s="332">
        <v>151</v>
      </c>
      <c r="W64" s="332">
        <v>378</v>
      </c>
      <c r="X64" s="332">
        <v>79.599999999999994</v>
      </c>
      <c r="Y64" s="332">
        <v>59.5</v>
      </c>
      <c r="Z64" s="332">
        <v>30</v>
      </c>
      <c r="AA64" s="332">
        <v>105</v>
      </c>
      <c r="AB64" s="332">
        <v>172</v>
      </c>
    </row>
    <row r="65" spans="1:28" x14ac:dyDescent="0.2">
      <c r="A65" s="474"/>
      <c r="B65" s="462" t="s">
        <v>294</v>
      </c>
      <c r="C65" s="324" t="s">
        <v>419</v>
      </c>
      <c r="D65" s="364" t="s">
        <v>48</v>
      </c>
      <c r="E65" s="332">
        <v>242</v>
      </c>
      <c r="F65" s="332">
        <v>73.599999999999994</v>
      </c>
      <c r="G65" s="332">
        <v>19</v>
      </c>
      <c r="H65" s="332">
        <v>5</v>
      </c>
      <c r="I65" s="332">
        <v>97</v>
      </c>
      <c r="J65" s="332">
        <v>196</v>
      </c>
      <c r="K65" s="334">
        <v>14498</v>
      </c>
      <c r="L65" s="332">
        <v>170.6</v>
      </c>
      <c r="M65" s="332">
        <v>137</v>
      </c>
      <c r="N65" s="332">
        <v>75</v>
      </c>
      <c r="O65" s="332">
        <v>213</v>
      </c>
      <c r="P65" s="332">
        <v>317</v>
      </c>
      <c r="Q65" s="334">
        <v>45644</v>
      </c>
      <c r="R65" s="332">
        <v>166.3</v>
      </c>
      <c r="S65" s="332">
        <v>140</v>
      </c>
      <c r="T65" s="332">
        <v>73</v>
      </c>
      <c r="U65" s="332">
        <v>227</v>
      </c>
      <c r="V65" s="332">
        <v>323</v>
      </c>
      <c r="W65" s="334">
        <v>13009</v>
      </c>
      <c r="X65" s="332">
        <v>123.8</v>
      </c>
      <c r="Y65" s="332">
        <v>88</v>
      </c>
      <c r="Z65" s="332">
        <v>32</v>
      </c>
      <c r="AA65" s="332">
        <v>181</v>
      </c>
      <c r="AB65" s="332">
        <v>282</v>
      </c>
    </row>
    <row r="66" spans="1:28" x14ac:dyDescent="0.2">
      <c r="A66" s="474"/>
      <c r="B66" s="463"/>
      <c r="C66" s="324" t="s">
        <v>420</v>
      </c>
      <c r="D66" s="364" t="s">
        <v>423</v>
      </c>
      <c r="E66" s="332">
        <v>8</v>
      </c>
      <c r="F66" s="332">
        <v>56.1</v>
      </c>
      <c r="G66" s="332">
        <v>38.5</v>
      </c>
      <c r="H66" s="332">
        <v>10</v>
      </c>
      <c r="I66" s="332">
        <v>60.5</v>
      </c>
      <c r="J66" s="332">
        <v>227</v>
      </c>
      <c r="K66" s="334">
        <v>1003</v>
      </c>
      <c r="L66" s="332">
        <v>138.4</v>
      </c>
      <c r="M66" s="332">
        <v>115</v>
      </c>
      <c r="N66" s="332">
        <v>72</v>
      </c>
      <c r="O66" s="332">
        <v>177</v>
      </c>
      <c r="P66" s="332">
        <v>257</v>
      </c>
      <c r="Q66" s="334">
        <v>8099</v>
      </c>
      <c r="R66" s="332">
        <v>97.9</v>
      </c>
      <c r="S66" s="332">
        <v>81</v>
      </c>
      <c r="T66" s="332">
        <v>34</v>
      </c>
      <c r="U66" s="332">
        <v>137</v>
      </c>
      <c r="V66" s="332">
        <v>200</v>
      </c>
      <c r="W66" s="334">
        <v>2319</v>
      </c>
      <c r="X66" s="332">
        <v>57.7</v>
      </c>
      <c r="Y66" s="332">
        <v>36</v>
      </c>
      <c r="Z66" s="332">
        <v>17</v>
      </c>
      <c r="AA66" s="332">
        <v>83</v>
      </c>
      <c r="AB66" s="332">
        <v>141</v>
      </c>
    </row>
    <row r="67" spans="1:28" ht="15" customHeight="1" x14ac:dyDescent="0.2">
      <c r="A67" s="474"/>
      <c r="B67" s="464" t="s">
        <v>293</v>
      </c>
      <c r="C67" s="324" t="s">
        <v>169</v>
      </c>
      <c r="D67" s="364" t="s">
        <v>170</v>
      </c>
      <c r="E67" s="332">
        <v>1</v>
      </c>
      <c r="F67" s="332">
        <v>161</v>
      </c>
      <c r="G67" s="332">
        <v>161</v>
      </c>
      <c r="H67" s="332">
        <v>161</v>
      </c>
      <c r="I67" s="332">
        <v>161</v>
      </c>
      <c r="J67" s="332">
        <v>161</v>
      </c>
      <c r="K67" s="332">
        <v>580</v>
      </c>
      <c r="L67" s="332">
        <v>116.2</v>
      </c>
      <c r="M67" s="332">
        <v>61.5</v>
      </c>
      <c r="N67" s="332">
        <v>26</v>
      </c>
      <c r="O67" s="332">
        <v>99</v>
      </c>
      <c r="P67" s="332">
        <v>220.5</v>
      </c>
      <c r="Q67" s="334">
        <v>20366</v>
      </c>
      <c r="R67" s="332">
        <v>67.3</v>
      </c>
      <c r="S67" s="332">
        <v>44</v>
      </c>
      <c r="T67" s="332">
        <v>20</v>
      </c>
      <c r="U67" s="332">
        <v>83</v>
      </c>
      <c r="V67" s="332">
        <v>129</v>
      </c>
      <c r="W67" s="334">
        <v>4018</v>
      </c>
      <c r="X67" s="332">
        <v>61.6</v>
      </c>
      <c r="Y67" s="332">
        <v>48</v>
      </c>
      <c r="Z67" s="332">
        <v>22</v>
      </c>
      <c r="AA67" s="332">
        <v>85</v>
      </c>
      <c r="AB67" s="332">
        <v>126</v>
      </c>
    </row>
    <row r="68" spans="1:28" ht="12.75" customHeight="1" x14ac:dyDescent="0.2">
      <c r="A68" s="474"/>
      <c r="B68" s="464"/>
      <c r="C68" s="324" t="s">
        <v>171</v>
      </c>
      <c r="D68" s="364" t="s">
        <v>172</v>
      </c>
      <c r="E68" s="332">
        <v>1</v>
      </c>
      <c r="F68" s="332">
        <v>48</v>
      </c>
      <c r="G68" s="332">
        <v>48</v>
      </c>
      <c r="H68" s="332">
        <v>48</v>
      </c>
      <c r="I68" s="332">
        <v>48</v>
      </c>
      <c r="J68" s="332">
        <v>48</v>
      </c>
      <c r="K68" s="332">
        <v>667</v>
      </c>
      <c r="L68" s="332">
        <v>78.8</v>
      </c>
      <c r="M68" s="332">
        <v>38</v>
      </c>
      <c r="N68" s="332">
        <v>22</v>
      </c>
      <c r="O68" s="332">
        <v>75</v>
      </c>
      <c r="P68" s="332">
        <v>138</v>
      </c>
      <c r="Q68" s="334">
        <v>5302</v>
      </c>
      <c r="R68" s="332">
        <v>93.9</v>
      </c>
      <c r="S68" s="332">
        <v>68</v>
      </c>
      <c r="T68" s="332">
        <v>39</v>
      </c>
      <c r="U68" s="332">
        <v>109</v>
      </c>
      <c r="V68" s="332">
        <v>188</v>
      </c>
      <c r="W68" s="332">
        <v>236</v>
      </c>
      <c r="X68" s="332">
        <v>89.2</v>
      </c>
      <c r="Y68" s="332">
        <v>62.5</v>
      </c>
      <c r="Z68" s="332">
        <v>31.5</v>
      </c>
      <c r="AA68" s="332">
        <v>123</v>
      </c>
      <c r="AB68" s="332">
        <v>201</v>
      </c>
    </row>
    <row r="69" spans="1:28" x14ac:dyDescent="0.2">
      <c r="A69" s="474"/>
      <c r="B69" s="464"/>
      <c r="C69" s="324" t="s">
        <v>173</v>
      </c>
      <c r="D69" s="364" t="s">
        <v>174</v>
      </c>
      <c r="E69" s="332">
        <v>298</v>
      </c>
      <c r="F69" s="332">
        <v>460.8</v>
      </c>
      <c r="G69" s="332">
        <v>290.5</v>
      </c>
      <c r="H69" s="332">
        <v>140</v>
      </c>
      <c r="I69" s="332">
        <v>704</v>
      </c>
      <c r="J69" s="333">
        <v>1191</v>
      </c>
      <c r="K69" s="334">
        <v>5268</v>
      </c>
      <c r="L69" s="332">
        <v>295.89999999999998</v>
      </c>
      <c r="M69" s="332">
        <v>184</v>
      </c>
      <c r="N69" s="332">
        <v>101</v>
      </c>
      <c r="O69" s="332">
        <v>318</v>
      </c>
      <c r="P69" s="332">
        <v>698</v>
      </c>
      <c r="Q69" s="334">
        <v>18964</v>
      </c>
      <c r="R69" s="332">
        <v>191.8</v>
      </c>
      <c r="S69" s="332">
        <v>140</v>
      </c>
      <c r="T69" s="332">
        <v>71</v>
      </c>
      <c r="U69" s="332">
        <v>239</v>
      </c>
      <c r="V69" s="332">
        <v>363</v>
      </c>
      <c r="W69" s="332">
        <v>694</v>
      </c>
      <c r="X69" s="332">
        <v>113.6</v>
      </c>
      <c r="Y69" s="332">
        <v>66</v>
      </c>
      <c r="Z69" s="332">
        <v>38</v>
      </c>
      <c r="AA69" s="332">
        <v>134</v>
      </c>
      <c r="AB69" s="332">
        <v>263</v>
      </c>
    </row>
    <row r="70" spans="1:28" x14ac:dyDescent="0.2">
      <c r="A70" s="474"/>
      <c r="B70" s="464"/>
      <c r="C70" s="324" t="s">
        <v>175</v>
      </c>
      <c r="D70" s="364" t="s">
        <v>176</v>
      </c>
      <c r="E70" s="332">
        <v>2</v>
      </c>
      <c r="F70" s="332">
        <v>2278</v>
      </c>
      <c r="G70" s="332">
        <v>2278</v>
      </c>
      <c r="H70" s="332">
        <v>540</v>
      </c>
      <c r="I70" s="332">
        <v>4016</v>
      </c>
      <c r="J70" s="332">
        <v>4016</v>
      </c>
      <c r="K70" s="332">
        <v>718</v>
      </c>
      <c r="L70" s="332">
        <v>1214.5999999999999</v>
      </c>
      <c r="M70" s="332">
        <v>502.5</v>
      </c>
      <c r="N70" s="332">
        <v>217</v>
      </c>
      <c r="O70" s="333">
        <v>1544</v>
      </c>
      <c r="P70" s="333">
        <v>3085</v>
      </c>
      <c r="Q70" s="334">
        <v>1254</v>
      </c>
      <c r="R70" s="332">
        <v>613.79999999999995</v>
      </c>
      <c r="S70" s="332">
        <v>262</v>
      </c>
      <c r="T70" s="332">
        <v>123</v>
      </c>
      <c r="U70" s="332">
        <v>557</v>
      </c>
      <c r="V70" s="332">
        <v>1537</v>
      </c>
      <c r="W70" s="332">
        <v>14</v>
      </c>
      <c r="X70" s="332">
        <v>468.6</v>
      </c>
      <c r="Y70" s="332">
        <v>135.5</v>
      </c>
      <c r="Z70" s="332">
        <v>119</v>
      </c>
      <c r="AA70" s="332">
        <v>304</v>
      </c>
      <c r="AB70" s="332">
        <v>509</v>
      </c>
    </row>
    <row r="71" spans="1:28" x14ac:dyDescent="0.2">
      <c r="A71" s="474"/>
      <c r="B71" s="464"/>
      <c r="C71" s="324" t="s">
        <v>355</v>
      </c>
      <c r="D71" s="364" t="s">
        <v>356</v>
      </c>
      <c r="E71" s="332">
        <v>0</v>
      </c>
      <c r="F71" s="332">
        <v>0</v>
      </c>
      <c r="G71" s="332">
        <v>0</v>
      </c>
      <c r="H71" s="332">
        <v>0</v>
      </c>
      <c r="I71" s="332">
        <v>0</v>
      </c>
      <c r="J71" s="332">
        <v>0</v>
      </c>
      <c r="K71" s="332">
        <v>535</v>
      </c>
      <c r="L71" s="332">
        <v>72.5</v>
      </c>
      <c r="M71" s="332">
        <v>37</v>
      </c>
      <c r="N71" s="332">
        <v>21</v>
      </c>
      <c r="O71" s="332">
        <v>70</v>
      </c>
      <c r="P71" s="332">
        <v>125</v>
      </c>
      <c r="Q71" s="334">
        <v>21059</v>
      </c>
      <c r="R71" s="332">
        <v>86.7</v>
      </c>
      <c r="S71" s="332">
        <v>61</v>
      </c>
      <c r="T71" s="332">
        <v>25</v>
      </c>
      <c r="U71" s="332">
        <v>117</v>
      </c>
      <c r="V71" s="332">
        <v>180</v>
      </c>
      <c r="W71" s="332">
        <v>457</v>
      </c>
      <c r="X71" s="332">
        <v>146.9</v>
      </c>
      <c r="Y71" s="332">
        <v>97</v>
      </c>
      <c r="Z71" s="332">
        <v>40</v>
      </c>
      <c r="AA71" s="332">
        <v>183</v>
      </c>
      <c r="AB71" s="332">
        <v>326</v>
      </c>
    </row>
    <row r="72" spans="1:28" ht="25.5" x14ac:dyDescent="0.2">
      <c r="A72" s="474"/>
      <c r="B72" s="364" t="s">
        <v>289</v>
      </c>
      <c r="C72" s="324" t="s">
        <v>179</v>
      </c>
      <c r="D72" s="364" t="s">
        <v>180</v>
      </c>
      <c r="E72" s="332">
        <v>0</v>
      </c>
      <c r="F72" s="332">
        <v>0</v>
      </c>
      <c r="G72" s="332">
        <v>0</v>
      </c>
      <c r="H72" s="332">
        <v>0</v>
      </c>
      <c r="I72" s="332">
        <v>0</v>
      </c>
      <c r="J72" s="332">
        <v>0</v>
      </c>
      <c r="K72" s="332">
        <v>11</v>
      </c>
      <c r="L72" s="332">
        <v>42.1</v>
      </c>
      <c r="M72" s="332">
        <v>40</v>
      </c>
      <c r="N72" s="332">
        <v>18</v>
      </c>
      <c r="O72" s="332">
        <v>55</v>
      </c>
      <c r="P72" s="332">
        <v>57</v>
      </c>
      <c r="Q72" s="334">
        <v>5644</v>
      </c>
      <c r="R72" s="332">
        <v>54.5</v>
      </c>
      <c r="S72" s="332">
        <v>43</v>
      </c>
      <c r="T72" s="332">
        <v>27</v>
      </c>
      <c r="U72" s="332">
        <v>69.5</v>
      </c>
      <c r="V72" s="332">
        <v>102</v>
      </c>
      <c r="W72" s="332">
        <v>396</v>
      </c>
      <c r="X72" s="332">
        <v>48.8</v>
      </c>
      <c r="Y72" s="332">
        <v>34</v>
      </c>
      <c r="Z72" s="332">
        <v>18</v>
      </c>
      <c r="AA72" s="332">
        <v>57.5</v>
      </c>
      <c r="AB72" s="332">
        <v>99</v>
      </c>
    </row>
    <row r="73" spans="1:28" ht="13.5" thickBot="1" x14ac:dyDescent="0.25">
      <c r="A73" s="480"/>
      <c r="B73" s="462" t="s">
        <v>2</v>
      </c>
      <c r="C73" s="462"/>
      <c r="D73" s="462"/>
      <c r="E73" s="335">
        <v>693</v>
      </c>
      <c r="F73" s="335">
        <v>305.2</v>
      </c>
      <c r="G73" s="335">
        <v>137</v>
      </c>
      <c r="H73" s="335">
        <v>37</v>
      </c>
      <c r="I73" s="335">
        <v>350</v>
      </c>
      <c r="J73" s="335">
        <v>955</v>
      </c>
      <c r="K73" s="336">
        <v>36680</v>
      </c>
      <c r="L73" s="335">
        <v>220.7</v>
      </c>
      <c r="M73" s="335">
        <v>136</v>
      </c>
      <c r="N73" s="335">
        <v>70</v>
      </c>
      <c r="O73" s="335">
        <v>230</v>
      </c>
      <c r="P73" s="335">
        <v>384</v>
      </c>
      <c r="Q73" s="336">
        <v>233533</v>
      </c>
      <c r="R73" s="335">
        <v>130.5</v>
      </c>
      <c r="S73" s="335">
        <v>90</v>
      </c>
      <c r="T73" s="335">
        <v>41</v>
      </c>
      <c r="U73" s="335">
        <v>168</v>
      </c>
      <c r="V73" s="335">
        <v>262</v>
      </c>
      <c r="W73" s="336">
        <v>48881</v>
      </c>
      <c r="X73" s="335">
        <v>107.2</v>
      </c>
      <c r="Y73" s="335">
        <v>81</v>
      </c>
      <c r="Z73" s="335">
        <v>36</v>
      </c>
      <c r="AA73" s="335">
        <v>151</v>
      </c>
      <c r="AB73" s="335">
        <v>230</v>
      </c>
    </row>
    <row r="74" spans="1:28" ht="12.75" customHeight="1" thickBot="1" x14ac:dyDescent="0.25">
      <c r="A74" s="478" t="s">
        <v>229</v>
      </c>
      <c r="B74" s="479"/>
      <c r="C74" s="479"/>
      <c r="D74" s="479"/>
      <c r="E74" s="113">
        <v>59330</v>
      </c>
      <c r="F74" s="106">
        <v>1008.1</v>
      </c>
      <c r="G74" s="106">
        <v>359</v>
      </c>
      <c r="H74" s="106">
        <v>128</v>
      </c>
      <c r="I74" s="106">
        <v>1264</v>
      </c>
      <c r="J74" s="107">
        <v>2772</v>
      </c>
      <c r="K74" s="113">
        <v>521144</v>
      </c>
      <c r="L74" s="106">
        <v>708.3</v>
      </c>
      <c r="M74" s="106">
        <v>273</v>
      </c>
      <c r="N74" s="106">
        <v>136</v>
      </c>
      <c r="O74" s="106">
        <v>668</v>
      </c>
      <c r="P74" s="107">
        <v>1693</v>
      </c>
      <c r="Q74" s="105">
        <v>1257884</v>
      </c>
      <c r="R74" s="106">
        <v>283.8</v>
      </c>
      <c r="S74" s="106">
        <v>139</v>
      </c>
      <c r="T74" s="106">
        <v>67</v>
      </c>
      <c r="U74" s="106">
        <v>265</v>
      </c>
      <c r="V74" s="114">
        <v>476</v>
      </c>
      <c r="W74" s="113">
        <v>83653</v>
      </c>
      <c r="X74" s="106">
        <v>166</v>
      </c>
      <c r="Y74" s="106">
        <v>98</v>
      </c>
      <c r="Z74" s="106">
        <v>43</v>
      </c>
      <c r="AA74" s="106">
        <v>195</v>
      </c>
      <c r="AB74" s="107">
        <v>347</v>
      </c>
    </row>
    <row r="76" spans="1:28" x14ac:dyDescent="0.2">
      <c r="A76" s="110" t="s">
        <v>304</v>
      </c>
    </row>
    <row r="77" spans="1:28" x14ac:dyDescent="0.2">
      <c r="A77" s="110" t="s">
        <v>305</v>
      </c>
    </row>
    <row r="78" spans="1:28" x14ac:dyDescent="0.2">
      <c r="A78" s="110" t="s">
        <v>306</v>
      </c>
    </row>
  </sheetData>
  <mergeCells count="42">
    <mergeCell ref="A2:U2"/>
    <mergeCell ref="A4:U4"/>
    <mergeCell ref="A8:A11"/>
    <mergeCell ref="B8:B11"/>
    <mergeCell ref="C8:C11"/>
    <mergeCell ref="D8:D11"/>
    <mergeCell ref="E8:AB8"/>
    <mergeCell ref="E9:J9"/>
    <mergeCell ref="F10:J10"/>
    <mergeCell ref="Q10:Q11"/>
    <mergeCell ref="E10:E11"/>
    <mergeCell ref="R10:V10"/>
    <mergeCell ref="W10:W11"/>
    <mergeCell ref="X10:AB10"/>
    <mergeCell ref="Q9:V9"/>
    <mergeCell ref="K10:K11"/>
    <mergeCell ref="L10:P10"/>
    <mergeCell ref="W9:AB9"/>
    <mergeCell ref="K9:P9"/>
    <mergeCell ref="A12:A30"/>
    <mergeCell ref="B14:B17"/>
    <mergeCell ref="B25:B27"/>
    <mergeCell ref="B18:B21"/>
    <mergeCell ref="B28:B29"/>
    <mergeCell ref="B30:D30"/>
    <mergeCell ref="B22:B24"/>
    <mergeCell ref="A74:D74"/>
    <mergeCell ref="A31:A53"/>
    <mergeCell ref="B73:D73"/>
    <mergeCell ref="B49:B50"/>
    <mergeCell ref="A54:A58"/>
    <mergeCell ref="B53:D53"/>
    <mergeCell ref="B58:D58"/>
    <mergeCell ref="A59:A73"/>
    <mergeCell ref="B47:B48"/>
    <mergeCell ref="B43:B44"/>
    <mergeCell ref="B31:B35"/>
    <mergeCell ref="B36:B39"/>
    <mergeCell ref="B59:B60"/>
    <mergeCell ref="B63:B64"/>
    <mergeCell ref="B67:B71"/>
    <mergeCell ref="B65:B66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zoomScaleNormal="100" zoomScaleSheetLayoutView="100" workbookViewId="0"/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70"/>
      <c r="H1" s="70"/>
    </row>
    <row r="2" spans="1:25" x14ac:dyDescent="0.2">
      <c r="A2" s="465" t="s">
        <v>405</v>
      </c>
      <c r="B2" s="465"/>
      <c r="C2" s="465"/>
      <c r="D2" s="465"/>
      <c r="E2" s="465"/>
      <c r="F2" s="465"/>
      <c r="G2" s="465"/>
      <c r="H2" s="465"/>
      <c r="I2" s="465"/>
      <c r="J2" s="465"/>
    </row>
    <row r="3" spans="1:25" x14ac:dyDescent="0.2">
      <c r="A3" s="3"/>
      <c r="B3" s="3"/>
      <c r="C3" s="11"/>
      <c r="D3" s="11"/>
      <c r="E3" s="11"/>
      <c r="F3" s="70"/>
      <c r="H3" s="70"/>
    </row>
    <row r="4" spans="1:25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</row>
    <row r="5" spans="1:25" x14ac:dyDescent="0.2">
      <c r="F5" s="70"/>
      <c r="H5" s="70"/>
    </row>
    <row r="6" spans="1:25" x14ac:dyDescent="0.2">
      <c r="A6" s="1" t="s">
        <v>307</v>
      </c>
      <c r="B6" s="1"/>
      <c r="F6" s="70"/>
      <c r="H6" s="70"/>
    </row>
    <row r="7" spans="1:25" ht="13.5" thickBot="1" x14ac:dyDescent="0.25"/>
    <row r="8" spans="1:25" ht="15" x14ac:dyDescent="0.25">
      <c r="A8" s="504" t="s">
        <v>295</v>
      </c>
      <c r="B8" s="507" t="s">
        <v>7</v>
      </c>
      <c r="C8" s="507" t="s">
        <v>56</v>
      </c>
      <c r="D8" s="507" t="s">
        <v>245</v>
      </c>
      <c r="E8" s="503" t="s">
        <v>316</v>
      </c>
      <c r="F8" s="503"/>
      <c r="G8" s="503"/>
      <c r="H8" s="503"/>
      <c r="I8" s="503"/>
      <c r="J8" s="503"/>
      <c r="K8" s="503"/>
      <c r="L8" s="503"/>
      <c r="M8" s="503"/>
      <c r="N8" s="503"/>
      <c r="O8" s="503"/>
      <c r="P8" s="503"/>
      <c r="Q8" s="503"/>
      <c r="R8" s="503"/>
      <c r="S8" s="503"/>
      <c r="T8" s="503"/>
      <c r="U8" s="503"/>
      <c r="V8" s="503"/>
      <c r="W8" s="503"/>
      <c r="X8" s="503"/>
      <c r="Y8" s="501" t="s">
        <v>2</v>
      </c>
    </row>
    <row r="9" spans="1:25" ht="12.75" customHeight="1" x14ac:dyDescent="0.2">
      <c r="A9" s="505"/>
      <c r="B9" s="508"/>
      <c r="C9" s="508"/>
      <c r="D9" s="508"/>
      <c r="E9" s="510" t="s">
        <v>308</v>
      </c>
      <c r="F9" s="510"/>
      <c r="G9" s="510"/>
      <c r="H9" s="510"/>
      <c r="I9" s="510" t="s">
        <v>309</v>
      </c>
      <c r="J9" s="510"/>
      <c r="K9" s="510"/>
      <c r="L9" s="510"/>
      <c r="M9" s="510" t="s">
        <v>310</v>
      </c>
      <c r="N9" s="510"/>
      <c r="O9" s="510"/>
      <c r="P9" s="510"/>
      <c r="Q9" s="510" t="s">
        <v>311</v>
      </c>
      <c r="R9" s="510"/>
      <c r="S9" s="510"/>
      <c r="T9" s="510"/>
      <c r="U9" s="510" t="s">
        <v>312</v>
      </c>
      <c r="V9" s="510"/>
      <c r="W9" s="510"/>
      <c r="X9" s="510"/>
      <c r="Y9" s="502"/>
    </row>
    <row r="10" spans="1:25" ht="26.25" customHeight="1" x14ac:dyDescent="0.2">
      <c r="A10" s="505"/>
      <c r="B10" s="508"/>
      <c r="C10" s="508"/>
      <c r="D10" s="508"/>
      <c r="E10" s="511" t="s">
        <v>313</v>
      </c>
      <c r="F10" s="511"/>
      <c r="G10" s="512" t="s">
        <v>317</v>
      </c>
      <c r="H10" s="512"/>
      <c r="I10" s="511" t="s">
        <v>313</v>
      </c>
      <c r="J10" s="511"/>
      <c r="K10" s="512" t="s">
        <v>317</v>
      </c>
      <c r="L10" s="512"/>
      <c r="M10" s="511" t="s">
        <v>313</v>
      </c>
      <c r="N10" s="511"/>
      <c r="O10" s="512" t="s">
        <v>317</v>
      </c>
      <c r="P10" s="512"/>
      <c r="Q10" s="511" t="s">
        <v>313</v>
      </c>
      <c r="R10" s="511"/>
      <c r="S10" s="512" t="s">
        <v>317</v>
      </c>
      <c r="T10" s="512"/>
      <c r="U10" s="511" t="s">
        <v>313</v>
      </c>
      <c r="V10" s="511"/>
      <c r="W10" s="512" t="s">
        <v>317</v>
      </c>
      <c r="X10" s="512"/>
      <c r="Y10" s="502"/>
    </row>
    <row r="11" spans="1:25" ht="26.25" thickBot="1" x14ac:dyDescent="0.25">
      <c r="A11" s="506"/>
      <c r="B11" s="509"/>
      <c r="C11" s="509"/>
      <c r="D11" s="509"/>
      <c r="E11" s="134" t="s">
        <v>205</v>
      </c>
      <c r="F11" s="134" t="s">
        <v>314</v>
      </c>
      <c r="G11" s="135" t="s">
        <v>205</v>
      </c>
      <c r="H11" s="135" t="s">
        <v>315</v>
      </c>
      <c r="I11" s="134" t="s">
        <v>205</v>
      </c>
      <c r="J11" s="134" t="s">
        <v>314</v>
      </c>
      <c r="K11" s="135" t="s">
        <v>205</v>
      </c>
      <c r="L11" s="135" t="s">
        <v>315</v>
      </c>
      <c r="M11" s="134" t="s">
        <v>205</v>
      </c>
      <c r="N11" s="134" t="s">
        <v>314</v>
      </c>
      <c r="O11" s="135" t="s">
        <v>205</v>
      </c>
      <c r="P11" s="135" t="s">
        <v>315</v>
      </c>
      <c r="Q11" s="134" t="s">
        <v>205</v>
      </c>
      <c r="R11" s="134" t="s">
        <v>314</v>
      </c>
      <c r="S11" s="135" t="s">
        <v>205</v>
      </c>
      <c r="T11" s="135" t="s">
        <v>315</v>
      </c>
      <c r="U11" s="134" t="s">
        <v>205</v>
      </c>
      <c r="V11" s="134" t="s">
        <v>314</v>
      </c>
      <c r="W11" s="135" t="s">
        <v>205</v>
      </c>
      <c r="X11" s="135" t="s">
        <v>315</v>
      </c>
      <c r="Y11" s="354" t="s">
        <v>205</v>
      </c>
    </row>
    <row r="12" spans="1:25" ht="14.25" x14ac:dyDescent="0.2">
      <c r="A12" s="473" t="s">
        <v>230</v>
      </c>
      <c r="B12" s="325" t="s">
        <v>359</v>
      </c>
      <c r="C12" s="326" t="s">
        <v>125</v>
      </c>
      <c r="D12" s="325" t="s">
        <v>33</v>
      </c>
      <c r="E12" s="348">
        <v>20958</v>
      </c>
      <c r="F12" s="349">
        <v>92.370750000000001</v>
      </c>
      <c r="G12" s="350">
        <v>1974</v>
      </c>
      <c r="H12" s="351">
        <v>9.4188399999999994</v>
      </c>
      <c r="I12" s="352">
        <v>692</v>
      </c>
      <c r="J12" s="349">
        <v>3.0499399999999999</v>
      </c>
      <c r="K12" s="353">
        <v>241</v>
      </c>
      <c r="L12" s="351">
        <v>34.826590000000003</v>
      </c>
      <c r="M12" s="348">
        <v>713</v>
      </c>
      <c r="N12" s="349">
        <v>3.14249</v>
      </c>
      <c r="O12" s="353">
        <v>351</v>
      </c>
      <c r="P12" s="351">
        <v>49.228610000000003</v>
      </c>
      <c r="Q12" s="352">
        <v>198</v>
      </c>
      <c r="R12" s="349">
        <v>0.87266999999999995</v>
      </c>
      <c r="S12" s="353">
        <v>148</v>
      </c>
      <c r="T12" s="351">
        <v>74.747470000000007</v>
      </c>
      <c r="U12" s="352">
        <v>128</v>
      </c>
      <c r="V12" s="349">
        <v>0.56415000000000004</v>
      </c>
      <c r="W12" s="353">
        <v>97</v>
      </c>
      <c r="X12" s="351">
        <v>75.78125</v>
      </c>
      <c r="Y12" s="327">
        <v>22689</v>
      </c>
    </row>
    <row r="13" spans="1:25" ht="14.25" x14ac:dyDescent="0.2">
      <c r="A13" s="474"/>
      <c r="B13" s="364" t="s">
        <v>362</v>
      </c>
      <c r="C13" s="324" t="s">
        <v>131</v>
      </c>
      <c r="D13" s="364" t="s">
        <v>425</v>
      </c>
      <c r="E13" s="342">
        <v>11566</v>
      </c>
      <c r="F13" s="344">
        <v>79.837100000000007</v>
      </c>
      <c r="G13" s="345">
        <v>587</v>
      </c>
      <c r="H13" s="346">
        <v>5.0752199999999998</v>
      </c>
      <c r="I13" s="343">
        <v>764</v>
      </c>
      <c r="J13" s="344">
        <v>5.2736900000000002</v>
      </c>
      <c r="K13" s="347">
        <v>99</v>
      </c>
      <c r="L13" s="346">
        <v>12.958119999999999</v>
      </c>
      <c r="M13" s="342">
        <v>998</v>
      </c>
      <c r="N13" s="344">
        <v>6.8889300000000002</v>
      </c>
      <c r="O13" s="347">
        <v>198</v>
      </c>
      <c r="P13" s="346">
        <v>19.839680000000001</v>
      </c>
      <c r="Q13" s="343">
        <v>452</v>
      </c>
      <c r="R13" s="344">
        <v>3.1200399999999999</v>
      </c>
      <c r="S13" s="347">
        <v>135</v>
      </c>
      <c r="T13" s="346">
        <v>29.867260000000002</v>
      </c>
      <c r="U13" s="343">
        <v>707</v>
      </c>
      <c r="V13" s="344">
        <v>4.8802399999999997</v>
      </c>
      <c r="W13" s="347">
        <v>314</v>
      </c>
      <c r="X13" s="346">
        <v>44.41301</v>
      </c>
      <c r="Y13" s="322">
        <v>14487</v>
      </c>
    </row>
    <row r="14" spans="1:25" ht="14.25" x14ac:dyDescent="0.2">
      <c r="A14" s="474"/>
      <c r="B14" s="464" t="s">
        <v>363</v>
      </c>
      <c r="C14" s="324" t="s">
        <v>132</v>
      </c>
      <c r="D14" s="364" t="s">
        <v>25</v>
      </c>
      <c r="E14" s="342">
        <v>18681</v>
      </c>
      <c r="F14" s="344">
        <v>83.401039999999995</v>
      </c>
      <c r="G14" s="345">
        <v>1912</v>
      </c>
      <c r="H14" s="346">
        <v>10.234999999999999</v>
      </c>
      <c r="I14" s="342">
        <v>1502</v>
      </c>
      <c r="J14" s="344">
        <v>6.70566</v>
      </c>
      <c r="K14" s="347">
        <v>239</v>
      </c>
      <c r="L14" s="346">
        <v>15.91212</v>
      </c>
      <c r="M14" s="343">
        <v>1082</v>
      </c>
      <c r="N14" s="344">
        <v>4.8305699999999998</v>
      </c>
      <c r="O14" s="347">
        <v>288</v>
      </c>
      <c r="P14" s="346">
        <v>26.617380000000001</v>
      </c>
      <c r="Q14" s="343">
        <v>450</v>
      </c>
      <c r="R14" s="344">
        <v>2.00902</v>
      </c>
      <c r="S14" s="347">
        <v>239</v>
      </c>
      <c r="T14" s="346">
        <v>53.111109999999996</v>
      </c>
      <c r="U14" s="343">
        <v>684</v>
      </c>
      <c r="V14" s="344">
        <v>3.0537100000000001</v>
      </c>
      <c r="W14" s="347">
        <v>413</v>
      </c>
      <c r="X14" s="346">
        <v>60.380119999999998</v>
      </c>
      <c r="Y14" s="322">
        <v>22399</v>
      </c>
    </row>
    <row r="15" spans="1:25" ht="14.25" x14ac:dyDescent="0.2">
      <c r="A15" s="474"/>
      <c r="B15" s="464"/>
      <c r="C15" s="324" t="s">
        <v>133</v>
      </c>
      <c r="D15" s="364" t="s">
        <v>107</v>
      </c>
      <c r="E15" s="342">
        <v>15713</v>
      </c>
      <c r="F15" s="344">
        <v>85.900940000000006</v>
      </c>
      <c r="G15" s="345">
        <v>1058</v>
      </c>
      <c r="H15" s="346">
        <v>6.7332799999999997</v>
      </c>
      <c r="I15" s="343">
        <v>765</v>
      </c>
      <c r="J15" s="344">
        <v>4.1821599999999997</v>
      </c>
      <c r="K15" s="347">
        <v>135</v>
      </c>
      <c r="L15" s="346">
        <v>17.64706</v>
      </c>
      <c r="M15" s="343">
        <v>999</v>
      </c>
      <c r="N15" s="344">
        <v>5.4614000000000003</v>
      </c>
      <c r="O15" s="347">
        <v>228</v>
      </c>
      <c r="P15" s="346">
        <v>22.82282</v>
      </c>
      <c r="Q15" s="343">
        <v>327</v>
      </c>
      <c r="R15" s="344">
        <v>1.7876700000000001</v>
      </c>
      <c r="S15" s="347">
        <v>154</v>
      </c>
      <c r="T15" s="346">
        <v>47.094799999999999</v>
      </c>
      <c r="U15" s="343">
        <v>488</v>
      </c>
      <c r="V15" s="344">
        <v>2.6678299999999999</v>
      </c>
      <c r="W15" s="347">
        <v>278</v>
      </c>
      <c r="X15" s="346">
        <v>56.967210000000001</v>
      </c>
      <c r="Y15" s="322">
        <v>18292</v>
      </c>
    </row>
    <row r="16" spans="1:25" ht="14.25" x14ac:dyDescent="0.2">
      <c r="A16" s="474"/>
      <c r="B16" s="464"/>
      <c r="C16" s="324" t="s">
        <v>134</v>
      </c>
      <c r="D16" s="364" t="s">
        <v>27</v>
      </c>
      <c r="E16" s="342">
        <v>29534</v>
      </c>
      <c r="F16" s="344">
        <v>88.353729999999999</v>
      </c>
      <c r="G16" s="345">
        <v>2316</v>
      </c>
      <c r="H16" s="346">
        <v>7.8418099999999997</v>
      </c>
      <c r="I16" s="342">
        <v>1689</v>
      </c>
      <c r="J16" s="344">
        <v>5.0528000000000004</v>
      </c>
      <c r="K16" s="347">
        <v>296</v>
      </c>
      <c r="L16" s="346">
        <v>17.52516</v>
      </c>
      <c r="M16" s="342">
        <v>1205</v>
      </c>
      <c r="N16" s="344">
        <v>3.60487</v>
      </c>
      <c r="O16" s="347">
        <v>373</v>
      </c>
      <c r="P16" s="346">
        <v>30.954360000000001</v>
      </c>
      <c r="Q16" s="343">
        <v>461</v>
      </c>
      <c r="R16" s="344">
        <v>1.3791199999999999</v>
      </c>
      <c r="S16" s="347">
        <v>246</v>
      </c>
      <c r="T16" s="346">
        <v>53.362259999999999</v>
      </c>
      <c r="U16" s="343">
        <v>538</v>
      </c>
      <c r="V16" s="344">
        <v>1.60948</v>
      </c>
      <c r="W16" s="347">
        <v>317</v>
      </c>
      <c r="X16" s="346">
        <v>58.921930000000003</v>
      </c>
      <c r="Y16" s="322">
        <v>33427</v>
      </c>
    </row>
    <row r="17" spans="1:25" ht="14.25" x14ac:dyDescent="0.2">
      <c r="A17" s="474"/>
      <c r="B17" s="464"/>
      <c r="C17" s="324" t="s">
        <v>135</v>
      </c>
      <c r="D17" s="364" t="s">
        <v>28</v>
      </c>
      <c r="E17" s="342">
        <v>6417</v>
      </c>
      <c r="F17" s="344">
        <v>85.525790000000001</v>
      </c>
      <c r="G17" s="347">
        <v>661</v>
      </c>
      <c r="H17" s="346">
        <v>10.30076</v>
      </c>
      <c r="I17" s="343">
        <v>297</v>
      </c>
      <c r="J17" s="344">
        <v>3.9584199999999998</v>
      </c>
      <c r="K17" s="347">
        <v>88</v>
      </c>
      <c r="L17" s="346">
        <v>29.629629999999999</v>
      </c>
      <c r="M17" s="343">
        <v>418</v>
      </c>
      <c r="N17" s="344">
        <v>5.5711000000000004</v>
      </c>
      <c r="O17" s="347">
        <v>135</v>
      </c>
      <c r="P17" s="346">
        <v>32.29665</v>
      </c>
      <c r="Q17" s="343">
        <v>164</v>
      </c>
      <c r="R17" s="344">
        <v>2.1857899999999999</v>
      </c>
      <c r="S17" s="347">
        <v>91</v>
      </c>
      <c r="T17" s="346">
        <v>55.4878</v>
      </c>
      <c r="U17" s="343">
        <v>207</v>
      </c>
      <c r="V17" s="344">
        <v>2.7589000000000001</v>
      </c>
      <c r="W17" s="347">
        <v>112</v>
      </c>
      <c r="X17" s="346">
        <v>54.106279999999998</v>
      </c>
      <c r="Y17" s="322">
        <v>7503</v>
      </c>
    </row>
    <row r="18" spans="1:25" ht="14.25" x14ac:dyDescent="0.2">
      <c r="A18" s="474"/>
      <c r="B18" s="464" t="s">
        <v>364</v>
      </c>
      <c r="C18" s="324" t="s">
        <v>138</v>
      </c>
      <c r="D18" s="364" t="s">
        <v>71</v>
      </c>
      <c r="E18" s="342">
        <v>21775</v>
      </c>
      <c r="F18" s="344">
        <v>86.343630000000005</v>
      </c>
      <c r="G18" s="345">
        <v>1925</v>
      </c>
      <c r="H18" s="346">
        <v>8.8404100000000003</v>
      </c>
      <c r="I18" s="342">
        <v>1394</v>
      </c>
      <c r="J18" s="344">
        <v>5.5275800000000004</v>
      </c>
      <c r="K18" s="347">
        <v>389</v>
      </c>
      <c r="L18" s="346">
        <v>27.90531</v>
      </c>
      <c r="M18" s="342">
        <v>1136</v>
      </c>
      <c r="N18" s="344">
        <v>4.5045400000000004</v>
      </c>
      <c r="O18" s="345">
        <v>722</v>
      </c>
      <c r="P18" s="346">
        <v>63.556339999999999</v>
      </c>
      <c r="Q18" s="343">
        <v>495</v>
      </c>
      <c r="R18" s="344">
        <v>1.9628099999999999</v>
      </c>
      <c r="S18" s="347">
        <v>404</v>
      </c>
      <c r="T18" s="346">
        <v>81.616159999999994</v>
      </c>
      <c r="U18" s="343">
        <v>419</v>
      </c>
      <c r="V18" s="344">
        <v>1.6614500000000001</v>
      </c>
      <c r="W18" s="347">
        <v>334</v>
      </c>
      <c r="X18" s="346">
        <v>79.7136</v>
      </c>
      <c r="Y18" s="322">
        <v>25219</v>
      </c>
    </row>
    <row r="19" spans="1:25" ht="14.25" x14ac:dyDescent="0.2">
      <c r="A19" s="474"/>
      <c r="B19" s="464"/>
      <c r="C19" s="324" t="s">
        <v>139</v>
      </c>
      <c r="D19" s="364" t="s">
        <v>26</v>
      </c>
      <c r="E19" s="342">
        <v>19615</v>
      </c>
      <c r="F19" s="344">
        <v>79.577259999999995</v>
      </c>
      <c r="G19" s="345">
        <v>2380</v>
      </c>
      <c r="H19" s="346">
        <v>12.133570000000001</v>
      </c>
      <c r="I19" s="342">
        <v>2419</v>
      </c>
      <c r="J19" s="344">
        <v>9.8137899999999991</v>
      </c>
      <c r="K19" s="347">
        <v>476</v>
      </c>
      <c r="L19" s="346">
        <v>19.67755</v>
      </c>
      <c r="M19" s="342">
        <v>1547</v>
      </c>
      <c r="N19" s="344">
        <v>6.2761199999999997</v>
      </c>
      <c r="O19" s="347">
        <v>696</v>
      </c>
      <c r="P19" s="346">
        <v>44.990299999999998</v>
      </c>
      <c r="Q19" s="343">
        <v>593</v>
      </c>
      <c r="R19" s="344">
        <v>2.40578</v>
      </c>
      <c r="S19" s="347">
        <v>432</v>
      </c>
      <c r="T19" s="346">
        <v>72.849919999999997</v>
      </c>
      <c r="U19" s="343">
        <v>475</v>
      </c>
      <c r="V19" s="344">
        <v>1.92706</v>
      </c>
      <c r="W19" s="347">
        <v>355</v>
      </c>
      <c r="X19" s="346">
        <v>74.736840000000001</v>
      </c>
      <c r="Y19" s="322">
        <v>24649</v>
      </c>
    </row>
    <row r="20" spans="1:25" ht="14.25" x14ac:dyDescent="0.2">
      <c r="A20" s="474"/>
      <c r="B20" s="464"/>
      <c r="C20" s="324" t="s">
        <v>141</v>
      </c>
      <c r="D20" s="364" t="s">
        <v>19</v>
      </c>
      <c r="E20" s="342">
        <v>19529</v>
      </c>
      <c r="F20" s="344">
        <v>85.819119999999998</v>
      </c>
      <c r="G20" s="345">
        <v>1837</v>
      </c>
      <c r="H20" s="346">
        <v>9.4065200000000004</v>
      </c>
      <c r="I20" s="342">
        <v>1162</v>
      </c>
      <c r="J20" s="344">
        <v>5.1063499999999999</v>
      </c>
      <c r="K20" s="347">
        <v>282</v>
      </c>
      <c r="L20" s="346">
        <v>24.2685</v>
      </c>
      <c r="M20" s="342">
        <v>1476</v>
      </c>
      <c r="N20" s="344">
        <v>6.4862000000000002</v>
      </c>
      <c r="O20" s="347">
        <v>401</v>
      </c>
      <c r="P20" s="346">
        <v>27.168019999999999</v>
      </c>
      <c r="Q20" s="343">
        <v>411</v>
      </c>
      <c r="R20" s="344">
        <v>1.8061199999999999</v>
      </c>
      <c r="S20" s="347">
        <v>253</v>
      </c>
      <c r="T20" s="346">
        <v>61.557180000000002</v>
      </c>
      <c r="U20" s="343">
        <v>178</v>
      </c>
      <c r="V20" s="344">
        <v>0.78220999999999996</v>
      </c>
      <c r="W20" s="347">
        <v>138</v>
      </c>
      <c r="X20" s="346">
        <v>77.528090000000006</v>
      </c>
      <c r="Y20" s="322">
        <v>22756</v>
      </c>
    </row>
    <row r="21" spans="1:25" ht="14.25" x14ac:dyDescent="0.2">
      <c r="A21" s="474"/>
      <c r="B21" s="464"/>
      <c r="C21" s="324" t="s">
        <v>412</v>
      </c>
      <c r="D21" s="364" t="s">
        <v>411</v>
      </c>
      <c r="E21" s="342">
        <v>1969</v>
      </c>
      <c r="F21" s="344">
        <v>91.880539999999996</v>
      </c>
      <c r="G21" s="345">
        <v>208</v>
      </c>
      <c r="H21" s="346">
        <v>10.563739999999999</v>
      </c>
      <c r="I21" s="342">
        <v>78</v>
      </c>
      <c r="J21" s="344">
        <v>3.6397599999999999</v>
      </c>
      <c r="K21" s="347">
        <v>22</v>
      </c>
      <c r="L21" s="346">
        <v>28.20513</v>
      </c>
      <c r="M21" s="343">
        <v>39</v>
      </c>
      <c r="N21" s="344">
        <v>1.8198799999999999</v>
      </c>
      <c r="O21" s="347">
        <v>22</v>
      </c>
      <c r="P21" s="346">
        <v>56.410260000000001</v>
      </c>
      <c r="Q21" s="343">
        <v>26</v>
      </c>
      <c r="R21" s="344">
        <v>1.2132499999999999</v>
      </c>
      <c r="S21" s="347">
        <v>20</v>
      </c>
      <c r="T21" s="346">
        <v>76.923079999999999</v>
      </c>
      <c r="U21" s="343">
        <v>31</v>
      </c>
      <c r="V21" s="344">
        <v>1.4465699999999999</v>
      </c>
      <c r="W21" s="347">
        <v>24</v>
      </c>
      <c r="X21" s="346">
        <v>77.419349999999994</v>
      </c>
      <c r="Y21" s="322">
        <v>2143</v>
      </c>
    </row>
    <row r="22" spans="1:25" ht="14.25" x14ac:dyDescent="0.2">
      <c r="A22" s="474"/>
      <c r="B22" s="464" t="s">
        <v>284</v>
      </c>
      <c r="C22" s="324" t="s">
        <v>142</v>
      </c>
      <c r="D22" s="364" t="s">
        <v>17</v>
      </c>
      <c r="E22" s="342">
        <v>6045</v>
      </c>
      <c r="F22" s="344">
        <v>99.637379999999993</v>
      </c>
      <c r="G22" s="347">
        <v>956</v>
      </c>
      <c r="H22" s="346">
        <v>15.814719999999999</v>
      </c>
      <c r="I22" s="343">
        <v>15</v>
      </c>
      <c r="J22" s="344">
        <v>0.24723999999999999</v>
      </c>
      <c r="K22" s="347">
        <v>6</v>
      </c>
      <c r="L22" s="346">
        <v>40</v>
      </c>
      <c r="M22" s="343">
        <v>3</v>
      </c>
      <c r="N22" s="344">
        <v>4.9450000000000001E-2</v>
      </c>
      <c r="O22" s="347">
        <v>0</v>
      </c>
      <c r="P22" s="346">
        <v>0</v>
      </c>
      <c r="Q22" s="343">
        <v>1</v>
      </c>
      <c r="R22" s="344">
        <v>1.6480000000000002E-2</v>
      </c>
      <c r="S22" s="347">
        <v>0</v>
      </c>
      <c r="T22" s="346">
        <v>0</v>
      </c>
      <c r="U22" s="343">
        <v>3</v>
      </c>
      <c r="V22" s="344">
        <v>4.9450000000000001E-2</v>
      </c>
      <c r="W22" s="347">
        <v>0</v>
      </c>
      <c r="X22" s="346">
        <v>0</v>
      </c>
      <c r="Y22" s="322">
        <v>6067</v>
      </c>
    </row>
    <row r="23" spans="1:25" ht="14.25" x14ac:dyDescent="0.2">
      <c r="A23" s="474"/>
      <c r="B23" s="464"/>
      <c r="C23" s="324" t="s">
        <v>143</v>
      </c>
      <c r="D23" s="364" t="s">
        <v>18</v>
      </c>
      <c r="E23" s="342">
        <v>14474</v>
      </c>
      <c r="F23" s="344">
        <v>94.706540000000004</v>
      </c>
      <c r="G23" s="345">
        <v>1623</v>
      </c>
      <c r="H23" s="346">
        <v>11.21321</v>
      </c>
      <c r="I23" s="343">
        <v>486</v>
      </c>
      <c r="J23" s="344">
        <v>3.18</v>
      </c>
      <c r="K23" s="347">
        <v>119</v>
      </c>
      <c r="L23" s="346">
        <v>24.485600000000002</v>
      </c>
      <c r="M23" s="343">
        <v>233</v>
      </c>
      <c r="N23" s="344">
        <v>1.52457</v>
      </c>
      <c r="O23" s="347">
        <v>99</v>
      </c>
      <c r="P23" s="346">
        <v>42.489269999999998</v>
      </c>
      <c r="Q23" s="343">
        <v>59</v>
      </c>
      <c r="R23" s="344">
        <v>0.38605</v>
      </c>
      <c r="S23" s="347">
        <v>46</v>
      </c>
      <c r="T23" s="346">
        <v>77.966099999999997</v>
      </c>
      <c r="U23" s="343">
        <v>31</v>
      </c>
      <c r="V23" s="344">
        <v>0.20283999999999999</v>
      </c>
      <c r="W23" s="347">
        <v>26</v>
      </c>
      <c r="X23" s="346">
        <v>83.87097</v>
      </c>
      <c r="Y23" s="322">
        <v>15283</v>
      </c>
    </row>
    <row r="24" spans="1:25" ht="14.25" x14ac:dyDescent="0.2">
      <c r="A24" s="474"/>
      <c r="B24" s="464"/>
      <c r="C24" s="324" t="s">
        <v>144</v>
      </c>
      <c r="D24" s="364" t="s">
        <v>20</v>
      </c>
      <c r="E24" s="342">
        <v>16773</v>
      </c>
      <c r="F24" s="344">
        <v>94.01379</v>
      </c>
      <c r="G24" s="345">
        <v>1756</v>
      </c>
      <c r="H24" s="346">
        <v>10.46921</v>
      </c>
      <c r="I24" s="343">
        <v>411</v>
      </c>
      <c r="J24" s="344">
        <v>2.3036799999999999</v>
      </c>
      <c r="K24" s="347">
        <v>116</v>
      </c>
      <c r="L24" s="346">
        <v>28.223839999999999</v>
      </c>
      <c r="M24" s="343">
        <v>527</v>
      </c>
      <c r="N24" s="344">
        <v>2.9538700000000002</v>
      </c>
      <c r="O24" s="347">
        <v>115</v>
      </c>
      <c r="P24" s="346">
        <v>21.821629999999999</v>
      </c>
      <c r="Q24" s="343">
        <v>105</v>
      </c>
      <c r="R24" s="344">
        <v>0.58853</v>
      </c>
      <c r="S24" s="347">
        <v>46</v>
      </c>
      <c r="T24" s="346">
        <v>43.809519999999999</v>
      </c>
      <c r="U24" s="343">
        <v>25</v>
      </c>
      <c r="V24" s="344">
        <v>0.14013</v>
      </c>
      <c r="W24" s="347">
        <v>14</v>
      </c>
      <c r="X24" s="346">
        <v>56</v>
      </c>
      <c r="Y24" s="322">
        <v>17841</v>
      </c>
    </row>
    <row r="25" spans="1:25" ht="14.25" x14ac:dyDescent="0.2">
      <c r="A25" s="474"/>
      <c r="B25" s="464" t="s">
        <v>286</v>
      </c>
      <c r="C25" s="324" t="s">
        <v>146</v>
      </c>
      <c r="D25" s="364" t="s">
        <v>38</v>
      </c>
      <c r="E25" s="342">
        <v>31669</v>
      </c>
      <c r="F25" s="344">
        <v>97.395129999999995</v>
      </c>
      <c r="G25" s="345">
        <v>3923</v>
      </c>
      <c r="H25" s="346">
        <v>12.387510000000001</v>
      </c>
      <c r="I25" s="343">
        <v>664</v>
      </c>
      <c r="J25" s="344">
        <v>2.0420699999999998</v>
      </c>
      <c r="K25" s="347">
        <v>201</v>
      </c>
      <c r="L25" s="346">
        <v>30.271080000000001</v>
      </c>
      <c r="M25" s="343">
        <v>171</v>
      </c>
      <c r="N25" s="344">
        <v>0.52588999999999997</v>
      </c>
      <c r="O25" s="347">
        <v>87</v>
      </c>
      <c r="P25" s="346">
        <v>50.877189999999999</v>
      </c>
      <c r="Q25" s="343">
        <v>12</v>
      </c>
      <c r="R25" s="344">
        <v>3.6900000000000002E-2</v>
      </c>
      <c r="S25" s="347">
        <v>10</v>
      </c>
      <c r="T25" s="346">
        <v>83.333330000000004</v>
      </c>
      <c r="U25" s="343">
        <v>0</v>
      </c>
      <c r="V25" s="344">
        <v>0</v>
      </c>
      <c r="W25" s="347">
        <v>0</v>
      </c>
      <c r="X25" s="346">
        <v>0</v>
      </c>
      <c r="Y25" s="322">
        <v>32516</v>
      </c>
    </row>
    <row r="26" spans="1:25" ht="14.25" x14ac:dyDescent="0.2">
      <c r="A26" s="474"/>
      <c r="B26" s="464"/>
      <c r="C26" s="324" t="s">
        <v>147</v>
      </c>
      <c r="D26" s="364" t="s">
        <v>39</v>
      </c>
      <c r="E26" s="342">
        <v>20730</v>
      </c>
      <c r="F26" s="344">
        <v>97.991020000000006</v>
      </c>
      <c r="G26" s="345">
        <v>2760</v>
      </c>
      <c r="H26" s="346">
        <v>13.31404</v>
      </c>
      <c r="I26" s="343">
        <v>314</v>
      </c>
      <c r="J26" s="344">
        <v>1.48428</v>
      </c>
      <c r="K26" s="347">
        <v>119</v>
      </c>
      <c r="L26" s="346">
        <v>37.898090000000003</v>
      </c>
      <c r="M26" s="343">
        <v>102</v>
      </c>
      <c r="N26" s="344">
        <v>0.48215999999999998</v>
      </c>
      <c r="O26" s="347">
        <v>61</v>
      </c>
      <c r="P26" s="346">
        <v>59.803919999999998</v>
      </c>
      <c r="Q26" s="343">
        <v>9</v>
      </c>
      <c r="R26" s="344">
        <v>4.2540000000000001E-2</v>
      </c>
      <c r="S26" s="347">
        <v>5</v>
      </c>
      <c r="T26" s="346">
        <v>55.55556</v>
      </c>
      <c r="U26" s="343">
        <v>0</v>
      </c>
      <c r="V26" s="344">
        <v>0</v>
      </c>
      <c r="W26" s="347">
        <v>0</v>
      </c>
      <c r="X26" s="346">
        <v>0</v>
      </c>
      <c r="Y26" s="322">
        <v>21155</v>
      </c>
    </row>
    <row r="27" spans="1:25" ht="14.25" x14ac:dyDescent="0.2">
      <c r="A27" s="474"/>
      <c r="B27" s="464"/>
      <c r="C27" s="324" t="s">
        <v>148</v>
      </c>
      <c r="D27" s="364" t="s">
        <v>42</v>
      </c>
      <c r="E27" s="342">
        <v>40525</v>
      </c>
      <c r="F27" s="344">
        <v>93.148070000000004</v>
      </c>
      <c r="G27" s="345">
        <v>2050</v>
      </c>
      <c r="H27" s="346">
        <v>5.0586099999999998</v>
      </c>
      <c r="I27" s="343">
        <v>351</v>
      </c>
      <c r="J27" s="344">
        <v>0.80679000000000001</v>
      </c>
      <c r="K27" s="347">
        <v>126</v>
      </c>
      <c r="L27" s="346">
        <v>35.897440000000003</v>
      </c>
      <c r="M27" s="343">
        <v>1095</v>
      </c>
      <c r="N27" s="344">
        <v>2.5168900000000001</v>
      </c>
      <c r="O27" s="347">
        <v>323</v>
      </c>
      <c r="P27" s="346">
        <v>29.497720000000001</v>
      </c>
      <c r="Q27" s="343">
        <v>615</v>
      </c>
      <c r="R27" s="344">
        <v>1.4136</v>
      </c>
      <c r="S27" s="347">
        <v>155</v>
      </c>
      <c r="T27" s="346">
        <v>25.203250000000001</v>
      </c>
      <c r="U27" s="343">
        <v>920</v>
      </c>
      <c r="V27" s="344">
        <v>2.1146500000000001</v>
      </c>
      <c r="W27" s="347">
        <v>203</v>
      </c>
      <c r="X27" s="346">
        <v>22.06522</v>
      </c>
      <c r="Y27" s="322">
        <v>43506</v>
      </c>
    </row>
    <row r="28" spans="1:25" ht="14.25" customHeight="1" x14ac:dyDescent="0.2">
      <c r="A28" s="474"/>
      <c r="B28" s="464" t="s">
        <v>287</v>
      </c>
      <c r="C28" s="324" t="s">
        <v>418</v>
      </c>
      <c r="D28" s="364" t="s">
        <v>43</v>
      </c>
      <c r="E28" s="342">
        <v>25733</v>
      </c>
      <c r="F28" s="344">
        <v>91.890439999999998</v>
      </c>
      <c r="G28" s="345">
        <v>2197</v>
      </c>
      <c r="H28" s="346">
        <v>8.5376799999999999</v>
      </c>
      <c r="I28" s="343">
        <v>774</v>
      </c>
      <c r="J28" s="344">
        <v>2.76389</v>
      </c>
      <c r="K28" s="347">
        <v>198</v>
      </c>
      <c r="L28" s="346">
        <v>25.581399999999999</v>
      </c>
      <c r="M28" s="343">
        <v>1034</v>
      </c>
      <c r="N28" s="344">
        <v>3.6923300000000001</v>
      </c>
      <c r="O28" s="347">
        <v>359</v>
      </c>
      <c r="P28" s="346">
        <v>34.719540000000002</v>
      </c>
      <c r="Q28" s="343">
        <v>311</v>
      </c>
      <c r="R28" s="344">
        <v>1.11056</v>
      </c>
      <c r="S28" s="347">
        <v>193</v>
      </c>
      <c r="T28" s="346">
        <v>62.057879999999997</v>
      </c>
      <c r="U28" s="343">
        <v>152</v>
      </c>
      <c r="V28" s="344">
        <v>0.54278000000000004</v>
      </c>
      <c r="W28" s="347">
        <v>97</v>
      </c>
      <c r="X28" s="346">
        <v>63.81579</v>
      </c>
      <c r="Y28" s="322">
        <v>28004</v>
      </c>
    </row>
    <row r="29" spans="1:25" ht="14.25" x14ac:dyDescent="0.2">
      <c r="A29" s="474"/>
      <c r="B29" s="464"/>
      <c r="C29" s="324" t="s">
        <v>149</v>
      </c>
      <c r="D29" s="364" t="s">
        <v>44</v>
      </c>
      <c r="E29" s="342">
        <v>24258</v>
      </c>
      <c r="F29" s="344">
        <v>83.501429999999999</v>
      </c>
      <c r="G29" s="345">
        <v>2885</v>
      </c>
      <c r="H29" s="346">
        <v>11.89298</v>
      </c>
      <c r="I29" s="342">
        <v>1194</v>
      </c>
      <c r="J29" s="344">
        <v>4.1100099999999999</v>
      </c>
      <c r="K29" s="347">
        <v>238</v>
      </c>
      <c r="L29" s="346">
        <v>19.933</v>
      </c>
      <c r="M29" s="342">
        <v>1614</v>
      </c>
      <c r="N29" s="344">
        <v>5.5557499999999997</v>
      </c>
      <c r="O29" s="347">
        <v>466</v>
      </c>
      <c r="P29" s="346">
        <v>28.87237</v>
      </c>
      <c r="Q29" s="343">
        <v>744</v>
      </c>
      <c r="R29" s="344">
        <v>2.56101</v>
      </c>
      <c r="S29" s="347">
        <v>316</v>
      </c>
      <c r="T29" s="346">
        <v>42.473120000000002</v>
      </c>
      <c r="U29" s="342">
        <v>1241</v>
      </c>
      <c r="V29" s="344">
        <v>4.2717999999999998</v>
      </c>
      <c r="W29" s="347">
        <v>677</v>
      </c>
      <c r="X29" s="346">
        <v>54.552779999999998</v>
      </c>
      <c r="Y29" s="322">
        <v>29051</v>
      </c>
    </row>
    <row r="30" spans="1:25" ht="14.25" x14ac:dyDescent="0.2">
      <c r="A30" s="474"/>
      <c r="B30" s="464" t="s">
        <v>2</v>
      </c>
      <c r="C30" s="464"/>
      <c r="D30" s="464"/>
      <c r="E30" s="342">
        <v>345964</v>
      </c>
      <c r="F30" s="344">
        <v>89.399389999999997</v>
      </c>
      <c r="G30" s="345">
        <v>33008</v>
      </c>
      <c r="H30" s="346">
        <v>9.5408799999999996</v>
      </c>
      <c r="I30" s="342">
        <v>14971</v>
      </c>
      <c r="J30" s="344">
        <v>3.8686099999999999</v>
      </c>
      <c r="K30" s="345">
        <v>3390</v>
      </c>
      <c r="L30" s="346">
        <v>22.64378</v>
      </c>
      <c r="M30" s="342">
        <v>14392</v>
      </c>
      <c r="N30" s="344">
        <v>3.7189899999999998</v>
      </c>
      <c r="O30" s="345">
        <v>4924</v>
      </c>
      <c r="P30" s="346">
        <v>34.213450000000002</v>
      </c>
      <c r="Q30" s="342">
        <v>5433</v>
      </c>
      <c r="R30" s="344">
        <v>1.4039200000000001</v>
      </c>
      <c r="S30" s="345">
        <v>2893</v>
      </c>
      <c r="T30" s="346">
        <v>53.248669999999997</v>
      </c>
      <c r="U30" s="342">
        <v>6227</v>
      </c>
      <c r="V30" s="344">
        <v>1.6091</v>
      </c>
      <c r="W30" s="345">
        <v>3399</v>
      </c>
      <c r="X30" s="346">
        <v>54.584870000000002</v>
      </c>
      <c r="Y30" s="322">
        <v>386987</v>
      </c>
    </row>
    <row r="31" spans="1:25" ht="14.25" x14ac:dyDescent="0.2">
      <c r="A31" s="474" t="s">
        <v>231</v>
      </c>
      <c r="B31" s="464" t="s">
        <v>359</v>
      </c>
      <c r="C31" s="324" t="s">
        <v>406</v>
      </c>
      <c r="D31" s="364" t="s">
        <v>59</v>
      </c>
      <c r="E31" s="342">
        <v>32079</v>
      </c>
      <c r="F31" s="344">
        <v>90.033680000000004</v>
      </c>
      <c r="G31" s="345">
        <v>3963</v>
      </c>
      <c r="H31" s="346">
        <v>12.35388</v>
      </c>
      <c r="I31" s="343">
        <v>1890</v>
      </c>
      <c r="J31" s="344">
        <v>5.3045200000000001</v>
      </c>
      <c r="K31" s="347">
        <v>490</v>
      </c>
      <c r="L31" s="346">
        <v>25.925930000000001</v>
      </c>
      <c r="M31" s="343">
        <v>1317</v>
      </c>
      <c r="N31" s="344">
        <v>3.6963200000000001</v>
      </c>
      <c r="O31" s="347">
        <v>699</v>
      </c>
      <c r="P31" s="346">
        <v>53.07517</v>
      </c>
      <c r="Q31" s="343">
        <v>254</v>
      </c>
      <c r="R31" s="344">
        <v>0.71287999999999996</v>
      </c>
      <c r="S31" s="347">
        <v>187</v>
      </c>
      <c r="T31" s="346">
        <v>73.622050000000002</v>
      </c>
      <c r="U31" s="343">
        <v>90</v>
      </c>
      <c r="V31" s="344">
        <v>0.25259999999999999</v>
      </c>
      <c r="W31" s="347">
        <v>54</v>
      </c>
      <c r="X31" s="346">
        <v>60</v>
      </c>
      <c r="Y31" s="322">
        <v>35630</v>
      </c>
    </row>
    <row r="32" spans="1:25" ht="14.25" x14ac:dyDescent="0.2">
      <c r="A32" s="474"/>
      <c r="B32" s="464"/>
      <c r="C32" s="324" t="s">
        <v>124</v>
      </c>
      <c r="D32" s="364" t="s">
        <v>31</v>
      </c>
      <c r="E32" s="342">
        <v>38990</v>
      </c>
      <c r="F32" s="344">
        <v>93.429500000000004</v>
      </c>
      <c r="G32" s="345">
        <v>7345</v>
      </c>
      <c r="H32" s="346">
        <v>18.838159999999998</v>
      </c>
      <c r="I32" s="342">
        <v>924</v>
      </c>
      <c r="J32" s="344">
        <v>2.2141299999999999</v>
      </c>
      <c r="K32" s="347">
        <v>329</v>
      </c>
      <c r="L32" s="346">
        <v>35.606059999999999</v>
      </c>
      <c r="M32" s="342">
        <v>996</v>
      </c>
      <c r="N32" s="344">
        <v>2.38666</v>
      </c>
      <c r="O32" s="347">
        <v>525</v>
      </c>
      <c r="P32" s="346">
        <v>52.710839999999997</v>
      </c>
      <c r="Q32" s="343">
        <v>410</v>
      </c>
      <c r="R32" s="344">
        <v>0.98246</v>
      </c>
      <c r="S32" s="347">
        <v>287</v>
      </c>
      <c r="T32" s="346">
        <v>70</v>
      </c>
      <c r="U32" s="342">
        <v>412</v>
      </c>
      <c r="V32" s="344">
        <v>0.98724999999999996</v>
      </c>
      <c r="W32" s="347">
        <v>278</v>
      </c>
      <c r="X32" s="346">
        <v>67.475729999999999</v>
      </c>
      <c r="Y32" s="322">
        <v>41732</v>
      </c>
    </row>
    <row r="33" spans="1:25" ht="14.25" x14ac:dyDescent="0.2">
      <c r="A33" s="474"/>
      <c r="B33" s="464"/>
      <c r="C33" s="324" t="s">
        <v>113</v>
      </c>
      <c r="D33" s="364" t="s">
        <v>32</v>
      </c>
      <c r="E33" s="342">
        <v>35031</v>
      </c>
      <c r="F33" s="344">
        <v>96.589280000000002</v>
      </c>
      <c r="G33" s="345">
        <v>7399</v>
      </c>
      <c r="H33" s="346">
        <v>21.121289999999998</v>
      </c>
      <c r="I33" s="343">
        <v>909</v>
      </c>
      <c r="J33" s="344">
        <v>2.5063399999999998</v>
      </c>
      <c r="K33" s="347">
        <v>435</v>
      </c>
      <c r="L33" s="346">
        <v>47.854790000000001</v>
      </c>
      <c r="M33" s="343">
        <v>242</v>
      </c>
      <c r="N33" s="344">
        <v>0.66725000000000001</v>
      </c>
      <c r="O33" s="347">
        <v>104</v>
      </c>
      <c r="P33" s="346">
        <v>42.975209999999997</v>
      </c>
      <c r="Q33" s="343">
        <v>37</v>
      </c>
      <c r="R33" s="344">
        <v>0.10202</v>
      </c>
      <c r="S33" s="347">
        <v>12</v>
      </c>
      <c r="T33" s="346">
        <v>32.432429999999997</v>
      </c>
      <c r="U33" s="343">
        <v>49</v>
      </c>
      <c r="V33" s="344">
        <v>0.13511000000000001</v>
      </c>
      <c r="W33" s="347">
        <v>2</v>
      </c>
      <c r="X33" s="346">
        <v>4.0816299999999996</v>
      </c>
      <c r="Y33" s="322">
        <v>36268</v>
      </c>
    </row>
    <row r="34" spans="1:25" ht="14.25" x14ac:dyDescent="0.2">
      <c r="A34" s="474"/>
      <c r="B34" s="464"/>
      <c r="C34" s="324" t="s">
        <v>127</v>
      </c>
      <c r="D34" s="364" t="s">
        <v>37</v>
      </c>
      <c r="E34" s="342">
        <v>20331</v>
      </c>
      <c r="F34" s="344">
        <v>84.403019999999998</v>
      </c>
      <c r="G34" s="345">
        <v>2508</v>
      </c>
      <c r="H34" s="346">
        <v>12.335839999999999</v>
      </c>
      <c r="I34" s="342">
        <v>1089</v>
      </c>
      <c r="J34" s="344">
        <v>4.5209200000000003</v>
      </c>
      <c r="K34" s="347">
        <v>164</v>
      </c>
      <c r="L34" s="346">
        <v>15.05969</v>
      </c>
      <c r="M34" s="342">
        <v>1379</v>
      </c>
      <c r="N34" s="344">
        <v>5.7248400000000004</v>
      </c>
      <c r="O34" s="347">
        <v>417</v>
      </c>
      <c r="P34" s="346">
        <v>30.2393</v>
      </c>
      <c r="Q34" s="343">
        <v>509</v>
      </c>
      <c r="R34" s="344">
        <v>2.1130900000000001</v>
      </c>
      <c r="S34" s="347">
        <v>218</v>
      </c>
      <c r="T34" s="346">
        <v>42.829079999999998</v>
      </c>
      <c r="U34" s="343">
        <v>780</v>
      </c>
      <c r="V34" s="344">
        <v>3.23813</v>
      </c>
      <c r="W34" s="347">
        <v>458</v>
      </c>
      <c r="X34" s="346">
        <v>58.717950000000002</v>
      </c>
      <c r="Y34" s="322">
        <v>24088</v>
      </c>
    </row>
    <row r="35" spans="1:25" ht="14.25" x14ac:dyDescent="0.2">
      <c r="A35" s="474"/>
      <c r="B35" s="464"/>
      <c r="C35" s="324" t="s">
        <v>407</v>
      </c>
      <c r="D35" s="364" t="s">
        <v>58</v>
      </c>
      <c r="E35" s="342">
        <v>20830</v>
      </c>
      <c r="F35" s="344">
        <v>69.663219999999995</v>
      </c>
      <c r="G35" s="345">
        <v>4136</v>
      </c>
      <c r="H35" s="346">
        <v>19.855979999999999</v>
      </c>
      <c r="I35" s="342">
        <v>2294</v>
      </c>
      <c r="J35" s="344">
        <v>7.6719799999999996</v>
      </c>
      <c r="K35" s="347">
        <v>567</v>
      </c>
      <c r="L35" s="346">
        <v>24.716650000000001</v>
      </c>
      <c r="M35" s="342">
        <v>2976</v>
      </c>
      <c r="N35" s="344">
        <v>9.9528400000000001</v>
      </c>
      <c r="O35" s="347">
        <v>1065</v>
      </c>
      <c r="P35" s="346">
        <v>35.786290000000001</v>
      </c>
      <c r="Q35" s="342">
        <v>1489</v>
      </c>
      <c r="R35" s="344">
        <v>4.9797700000000003</v>
      </c>
      <c r="S35" s="347">
        <v>873</v>
      </c>
      <c r="T35" s="346">
        <v>58.629950000000001</v>
      </c>
      <c r="U35" s="342">
        <v>2312</v>
      </c>
      <c r="V35" s="344">
        <v>7.7321799999999996</v>
      </c>
      <c r="W35" s="345">
        <v>1579</v>
      </c>
      <c r="X35" s="346">
        <v>68.295850000000002</v>
      </c>
      <c r="Y35" s="322">
        <v>29901</v>
      </c>
    </row>
    <row r="36" spans="1:25" ht="14.25" x14ac:dyDescent="0.2">
      <c r="A36" s="474"/>
      <c r="B36" s="464" t="s">
        <v>360</v>
      </c>
      <c r="C36" s="324" t="s">
        <v>408</v>
      </c>
      <c r="D36" s="364" t="s">
        <v>30</v>
      </c>
      <c r="E36" s="342">
        <v>47140</v>
      </c>
      <c r="F36" s="344">
        <v>77.282489999999996</v>
      </c>
      <c r="G36" s="345">
        <v>4808</v>
      </c>
      <c r="H36" s="346">
        <v>10.19941</v>
      </c>
      <c r="I36" s="342">
        <v>3949</v>
      </c>
      <c r="J36" s="344">
        <v>6.4740900000000003</v>
      </c>
      <c r="K36" s="347">
        <v>681</v>
      </c>
      <c r="L36" s="346">
        <v>17.244869999999999</v>
      </c>
      <c r="M36" s="342">
        <v>4386</v>
      </c>
      <c r="N36" s="344">
        <v>7.1905200000000002</v>
      </c>
      <c r="O36" s="345">
        <v>1942</v>
      </c>
      <c r="P36" s="346">
        <v>44.277250000000002</v>
      </c>
      <c r="Q36" s="342">
        <v>2273</v>
      </c>
      <c r="R36" s="344">
        <v>3.72641</v>
      </c>
      <c r="S36" s="345">
        <v>1481</v>
      </c>
      <c r="T36" s="346">
        <v>65.156180000000006</v>
      </c>
      <c r="U36" s="342">
        <v>3249</v>
      </c>
      <c r="V36" s="344">
        <v>5.3264899999999997</v>
      </c>
      <c r="W36" s="345">
        <v>2260</v>
      </c>
      <c r="X36" s="346">
        <v>69.55986</v>
      </c>
      <c r="Y36" s="322">
        <v>60997</v>
      </c>
    </row>
    <row r="37" spans="1:25" ht="14.25" x14ac:dyDescent="0.2">
      <c r="A37" s="474"/>
      <c r="B37" s="464"/>
      <c r="C37" s="324" t="s">
        <v>119</v>
      </c>
      <c r="D37" s="364" t="s">
        <v>35</v>
      </c>
      <c r="E37" s="342">
        <v>34724</v>
      </c>
      <c r="F37" s="344">
        <v>81.793980000000005</v>
      </c>
      <c r="G37" s="345">
        <v>4760</v>
      </c>
      <c r="H37" s="346">
        <v>13.7081</v>
      </c>
      <c r="I37" s="342">
        <v>2463</v>
      </c>
      <c r="J37" s="344">
        <v>5.8017099999999999</v>
      </c>
      <c r="K37" s="347">
        <v>567</v>
      </c>
      <c r="L37" s="346">
        <v>23.020710000000001</v>
      </c>
      <c r="M37" s="342">
        <v>3635</v>
      </c>
      <c r="N37" s="344">
        <v>8.5624099999999999</v>
      </c>
      <c r="O37" s="345">
        <v>1672</v>
      </c>
      <c r="P37" s="346">
        <v>45.997250000000001</v>
      </c>
      <c r="Q37" s="343">
        <v>952</v>
      </c>
      <c r="R37" s="344">
        <v>2.24248</v>
      </c>
      <c r="S37" s="347">
        <v>437</v>
      </c>
      <c r="T37" s="346">
        <v>45.903359999999999</v>
      </c>
      <c r="U37" s="343">
        <v>679</v>
      </c>
      <c r="V37" s="344">
        <v>1.5994200000000001</v>
      </c>
      <c r="W37" s="347">
        <v>331</v>
      </c>
      <c r="X37" s="346">
        <v>48.748159999999999</v>
      </c>
      <c r="Y37" s="322">
        <v>42453</v>
      </c>
    </row>
    <row r="38" spans="1:25" ht="14.25" x14ac:dyDescent="0.2">
      <c r="A38" s="474"/>
      <c r="B38" s="464"/>
      <c r="C38" s="324" t="s">
        <v>116</v>
      </c>
      <c r="D38" s="364" t="s">
        <v>36</v>
      </c>
      <c r="E38" s="342">
        <v>68879</v>
      </c>
      <c r="F38" s="344">
        <v>83.160079999999994</v>
      </c>
      <c r="G38" s="345">
        <v>6559</v>
      </c>
      <c r="H38" s="346">
        <v>9.5225000000000009</v>
      </c>
      <c r="I38" s="342">
        <v>4483</v>
      </c>
      <c r="J38" s="344">
        <v>5.41249</v>
      </c>
      <c r="K38" s="347">
        <v>510</v>
      </c>
      <c r="L38" s="346">
        <v>11.37631</v>
      </c>
      <c r="M38" s="342">
        <v>3537</v>
      </c>
      <c r="N38" s="344">
        <v>4.2703499999999996</v>
      </c>
      <c r="O38" s="345">
        <v>1316</v>
      </c>
      <c r="P38" s="346">
        <v>37.206670000000003</v>
      </c>
      <c r="Q38" s="342">
        <v>1993</v>
      </c>
      <c r="R38" s="344">
        <v>2.4062199999999998</v>
      </c>
      <c r="S38" s="347">
        <v>1084</v>
      </c>
      <c r="T38" s="346">
        <v>54.390369999999997</v>
      </c>
      <c r="U38" s="342">
        <v>3935</v>
      </c>
      <c r="V38" s="344">
        <v>4.7508699999999999</v>
      </c>
      <c r="W38" s="345">
        <v>2967</v>
      </c>
      <c r="X38" s="346">
        <v>75.40025</v>
      </c>
      <c r="Y38" s="322">
        <v>82827</v>
      </c>
    </row>
    <row r="39" spans="1:25" ht="14.25" x14ac:dyDescent="0.2">
      <c r="A39" s="474"/>
      <c r="B39" s="464"/>
      <c r="C39" s="324" t="s">
        <v>117</v>
      </c>
      <c r="D39" s="364" t="s">
        <v>45</v>
      </c>
      <c r="E39" s="342">
        <v>48616</v>
      </c>
      <c r="F39" s="344">
        <v>79.194630000000004</v>
      </c>
      <c r="G39" s="345">
        <v>3648</v>
      </c>
      <c r="H39" s="346">
        <v>7.5037000000000003</v>
      </c>
      <c r="I39" s="342">
        <v>3630</v>
      </c>
      <c r="J39" s="344">
        <v>5.9132100000000003</v>
      </c>
      <c r="K39" s="347">
        <v>526</v>
      </c>
      <c r="L39" s="346">
        <v>14.490360000000001</v>
      </c>
      <c r="M39" s="342">
        <v>4259</v>
      </c>
      <c r="N39" s="344">
        <v>6.9378399999999996</v>
      </c>
      <c r="O39" s="345">
        <v>1302</v>
      </c>
      <c r="P39" s="346">
        <v>30.57056</v>
      </c>
      <c r="Q39" s="342">
        <v>2149</v>
      </c>
      <c r="R39" s="344">
        <v>3.50068</v>
      </c>
      <c r="S39" s="345">
        <v>1184</v>
      </c>
      <c r="T39" s="346">
        <v>55.095390000000002</v>
      </c>
      <c r="U39" s="342">
        <v>2734</v>
      </c>
      <c r="V39" s="344">
        <v>4.45364</v>
      </c>
      <c r="W39" s="345">
        <v>2052</v>
      </c>
      <c r="X39" s="346">
        <v>75.054860000000005</v>
      </c>
      <c r="Y39" s="322">
        <v>61388</v>
      </c>
    </row>
    <row r="40" spans="1:25" ht="14.25" x14ac:dyDescent="0.2">
      <c r="A40" s="474"/>
      <c r="B40" s="364" t="s">
        <v>361</v>
      </c>
      <c r="C40" s="324" t="s">
        <v>120</v>
      </c>
      <c r="D40" s="364" t="s">
        <v>29</v>
      </c>
      <c r="E40" s="342">
        <v>43479</v>
      </c>
      <c r="F40" s="344">
        <v>80.927300000000002</v>
      </c>
      <c r="G40" s="345">
        <v>4310</v>
      </c>
      <c r="H40" s="346">
        <v>9.9128299999999996</v>
      </c>
      <c r="I40" s="342">
        <v>3064</v>
      </c>
      <c r="J40" s="344">
        <v>5.7030099999999999</v>
      </c>
      <c r="K40" s="347">
        <v>620</v>
      </c>
      <c r="L40" s="346">
        <v>20.23499</v>
      </c>
      <c r="M40" s="342">
        <v>4199</v>
      </c>
      <c r="N40" s="344">
        <v>7.8155799999999997</v>
      </c>
      <c r="O40" s="345">
        <v>2055</v>
      </c>
      <c r="P40" s="346">
        <v>48.940219999999997</v>
      </c>
      <c r="Q40" s="342">
        <v>1437</v>
      </c>
      <c r="R40" s="344">
        <v>2.6746799999999999</v>
      </c>
      <c r="S40" s="345">
        <v>1006</v>
      </c>
      <c r="T40" s="346">
        <v>70.006960000000007</v>
      </c>
      <c r="U40" s="342">
        <v>1547</v>
      </c>
      <c r="V40" s="344">
        <v>2.8794300000000002</v>
      </c>
      <c r="W40" s="345">
        <v>1089</v>
      </c>
      <c r="X40" s="346">
        <v>70.394310000000004</v>
      </c>
      <c r="Y40" s="322">
        <v>53726</v>
      </c>
    </row>
    <row r="41" spans="1:25" ht="14.25" x14ac:dyDescent="0.2">
      <c r="A41" s="474"/>
      <c r="B41" s="364" t="s">
        <v>362</v>
      </c>
      <c r="C41" s="324" t="s">
        <v>130</v>
      </c>
      <c r="D41" s="364" t="s">
        <v>24</v>
      </c>
      <c r="E41" s="342">
        <v>16907</v>
      </c>
      <c r="F41" s="344">
        <v>75.84675</v>
      </c>
      <c r="G41" s="345">
        <v>2067</v>
      </c>
      <c r="H41" s="346">
        <v>12.225709999999999</v>
      </c>
      <c r="I41" s="342">
        <v>1657</v>
      </c>
      <c r="J41" s="344">
        <v>7.4334899999999999</v>
      </c>
      <c r="K41" s="347">
        <v>201</v>
      </c>
      <c r="L41" s="346">
        <v>12.13036</v>
      </c>
      <c r="M41" s="342">
        <v>1506</v>
      </c>
      <c r="N41" s="344">
        <v>6.7560900000000004</v>
      </c>
      <c r="O41" s="347">
        <v>290</v>
      </c>
      <c r="P41" s="346">
        <v>19.256309999999999</v>
      </c>
      <c r="Q41" s="343">
        <v>668</v>
      </c>
      <c r="R41" s="344">
        <v>2.9967299999999999</v>
      </c>
      <c r="S41" s="347">
        <v>181</v>
      </c>
      <c r="T41" s="346">
        <v>27.09581</v>
      </c>
      <c r="U41" s="342">
        <v>1553</v>
      </c>
      <c r="V41" s="344">
        <v>6.9669400000000001</v>
      </c>
      <c r="W41" s="347">
        <v>633</v>
      </c>
      <c r="X41" s="346">
        <v>40.759819999999998</v>
      </c>
      <c r="Y41" s="322">
        <v>22291</v>
      </c>
    </row>
    <row r="42" spans="1:25" ht="14.25" x14ac:dyDescent="0.2">
      <c r="A42" s="474"/>
      <c r="B42" s="364" t="s">
        <v>363</v>
      </c>
      <c r="C42" s="324" t="s">
        <v>136</v>
      </c>
      <c r="D42" s="364" t="s">
        <v>108</v>
      </c>
      <c r="E42" s="342">
        <v>27676</v>
      </c>
      <c r="F42" s="344">
        <v>75.049490000000006</v>
      </c>
      <c r="G42" s="345">
        <v>2879</v>
      </c>
      <c r="H42" s="346">
        <v>10.402509999999999</v>
      </c>
      <c r="I42" s="342">
        <v>2439</v>
      </c>
      <c r="J42" s="344">
        <v>6.61388</v>
      </c>
      <c r="K42" s="347">
        <v>380</v>
      </c>
      <c r="L42" s="346">
        <v>15.580159999999999</v>
      </c>
      <c r="M42" s="342">
        <v>3328</v>
      </c>
      <c r="N42" s="344">
        <v>9.0245999999999995</v>
      </c>
      <c r="O42" s="347">
        <v>784</v>
      </c>
      <c r="P42" s="346">
        <v>23.557690000000001</v>
      </c>
      <c r="Q42" s="342">
        <v>1380</v>
      </c>
      <c r="R42" s="344">
        <v>3.7421700000000002</v>
      </c>
      <c r="S42" s="347">
        <v>565</v>
      </c>
      <c r="T42" s="346">
        <v>40.942030000000003</v>
      </c>
      <c r="U42" s="342">
        <v>2054</v>
      </c>
      <c r="V42" s="344">
        <v>5.5698699999999999</v>
      </c>
      <c r="W42" s="345">
        <v>1212</v>
      </c>
      <c r="X42" s="346">
        <v>59.006819999999998</v>
      </c>
      <c r="Y42" s="322">
        <v>36877</v>
      </c>
    </row>
    <row r="43" spans="1:25" ht="14.25" x14ac:dyDescent="0.2">
      <c r="A43" s="474"/>
      <c r="B43" s="464" t="s">
        <v>364</v>
      </c>
      <c r="C43" s="324" t="s">
        <v>137</v>
      </c>
      <c r="D43" s="364" t="s">
        <v>23</v>
      </c>
      <c r="E43" s="342">
        <v>28453</v>
      </c>
      <c r="F43" s="344">
        <v>93.169390000000007</v>
      </c>
      <c r="G43" s="345">
        <v>1760</v>
      </c>
      <c r="H43" s="346">
        <v>6.1856400000000002</v>
      </c>
      <c r="I43" s="342">
        <v>1128</v>
      </c>
      <c r="J43" s="344">
        <v>3.6936399999999998</v>
      </c>
      <c r="K43" s="347">
        <v>164</v>
      </c>
      <c r="L43" s="346">
        <v>14.539009999999999</v>
      </c>
      <c r="M43" s="342">
        <v>546</v>
      </c>
      <c r="N43" s="344">
        <v>1.7878799999999999</v>
      </c>
      <c r="O43" s="347">
        <v>155</v>
      </c>
      <c r="P43" s="346">
        <v>28.388280000000002</v>
      </c>
      <c r="Q43" s="343">
        <v>135</v>
      </c>
      <c r="R43" s="344">
        <v>0.44206000000000001</v>
      </c>
      <c r="S43" s="347">
        <v>74</v>
      </c>
      <c r="T43" s="346">
        <v>54.814810000000001</v>
      </c>
      <c r="U43" s="343">
        <v>277</v>
      </c>
      <c r="V43" s="344">
        <v>0.90703999999999996</v>
      </c>
      <c r="W43" s="347">
        <v>194</v>
      </c>
      <c r="X43" s="346">
        <v>70.036100000000005</v>
      </c>
      <c r="Y43" s="322">
        <v>30539</v>
      </c>
    </row>
    <row r="44" spans="1:25" ht="14.25" x14ac:dyDescent="0.2">
      <c r="A44" s="474"/>
      <c r="B44" s="464"/>
      <c r="C44" s="324" t="s">
        <v>140</v>
      </c>
      <c r="D44" s="364" t="s">
        <v>202</v>
      </c>
      <c r="E44" s="342">
        <v>21986</v>
      </c>
      <c r="F44" s="344">
        <v>80.732929999999996</v>
      </c>
      <c r="G44" s="345">
        <v>2461</v>
      </c>
      <c r="H44" s="346">
        <v>11.193490000000001</v>
      </c>
      <c r="I44" s="342">
        <v>2669</v>
      </c>
      <c r="J44" s="344">
        <v>9.8006100000000007</v>
      </c>
      <c r="K44" s="347">
        <v>360</v>
      </c>
      <c r="L44" s="346">
        <v>13.488200000000001</v>
      </c>
      <c r="M44" s="342">
        <v>1634</v>
      </c>
      <c r="N44" s="344">
        <v>6.00007</v>
      </c>
      <c r="O44" s="347">
        <v>502</v>
      </c>
      <c r="P44" s="346">
        <v>30.722149999999999</v>
      </c>
      <c r="Q44" s="343">
        <v>488</v>
      </c>
      <c r="R44" s="344">
        <v>1.7919400000000001</v>
      </c>
      <c r="S44" s="347">
        <v>287</v>
      </c>
      <c r="T44" s="346">
        <v>58.811480000000003</v>
      </c>
      <c r="U44" s="343">
        <v>456</v>
      </c>
      <c r="V44" s="344">
        <v>1.6744399999999999</v>
      </c>
      <c r="W44" s="347">
        <v>314</v>
      </c>
      <c r="X44" s="346">
        <v>68.859650000000002</v>
      </c>
      <c r="Y44" s="322">
        <v>27233</v>
      </c>
    </row>
    <row r="45" spans="1:25" ht="14.25" x14ac:dyDescent="0.2">
      <c r="A45" s="474"/>
      <c r="B45" s="364" t="s">
        <v>284</v>
      </c>
      <c r="C45" s="324" t="s">
        <v>145</v>
      </c>
      <c r="D45" s="364" t="s">
        <v>46</v>
      </c>
      <c r="E45" s="342">
        <v>37567</v>
      </c>
      <c r="F45" s="344">
        <v>82.753990000000002</v>
      </c>
      <c r="G45" s="345">
        <v>7183</v>
      </c>
      <c r="H45" s="346">
        <v>19.1205</v>
      </c>
      <c r="I45" s="342">
        <v>2830</v>
      </c>
      <c r="J45" s="344">
        <v>6.2340299999999997</v>
      </c>
      <c r="K45" s="347">
        <v>798</v>
      </c>
      <c r="L45" s="346">
        <v>28.197880000000001</v>
      </c>
      <c r="M45" s="342">
        <v>3466</v>
      </c>
      <c r="N45" s="344">
        <v>7.6350300000000004</v>
      </c>
      <c r="O45" s="345">
        <v>1514</v>
      </c>
      <c r="P45" s="346">
        <v>43.681480000000001</v>
      </c>
      <c r="Q45" s="343">
        <v>1160</v>
      </c>
      <c r="R45" s="344">
        <v>2.5552899999999998</v>
      </c>
      <c r="S45" s="347">
        <v>768</v>
      </c>
      <c r="T45" s="346">
        <v>66.206900000000005</v>
      </c>
      <c r="U45" s="343">
        <v>373</v>
      </c>
      <c r="V45" s="344">
        <v>0.82165999999999995</v>
      </c>
      <c r="W45" s="347">
        <v>219</v>
      </c>
      <c r="X45" s="346">
        <v>58.713140000000003</v>
      </c>
      <c r="Y45" s="322">
        <v>45396</v>
      </c>
    </row>
    <row r="46" spans="1:25" ht="14.25" x14ac:dyDescent="0.2">
      <c r="A46" s="474"/>
      <c r="B46" s="364" t="s">
        <v>285</v>
      </c>
      <c r="C46" s="324" t="s">
        <v>413</v>
      </c>
      <c r="D46" s="364" t="s">
        <v>21</v>
      </c>
      <c r="E46" s="342">
        <v>29369</v>
      </c>
      <c r="F46" s="344">
        <v>85.327870000000004</v>
      </c>
      <c r="G46" s="345">
        <v>6072</v>
      </c>
      <c r="H46" s="346">
        <v>20.674859999999999</v>
      </c>
      <c r="I46" s="342">
        <v>2348</v>
      </c>
      <c r="J46" s="344">
        <v>6.8218100000000002</v>
      </c>
      <c r="K46" s="347">
        <v>668</v>
      </c>
      <c r="L46" s="346">
        <v>28.449739999999998</v>
      </c>
      <c r="M46" s="342">
        <v>2181</v>
      </c>
      <c r="N46" s="344">
        <v>6.3366199999999999</v>
      </c>
      <c r="O46" s="347">
        <v>783</v>
      </c>
      <c r="P46" s="346">
        <v>35.900959999999998</v>
      </c>
      <c r="Q46" s="343">
        <v>439</v>
      </c>
      <c r="R46" s="344">
        <v>1.27546</v>
      </c>
      <c r="S46" s="347">
        <v>251</v>
      </c>
      <c r="T46" s="346">
        <v>57.175400000000003</v>
      </c>
      <c r="U46" s="343">
        <v>82</v>
      </c>
      <c r="V46" s="344">
        <v>0.23824000000000001</v>
      </c>
      <c r="W46" s="347">
        <v>49</v>
      </c>
      <c r="X46" s="346">
        <v>59.756100000000004</v>
      </c>
      <c r="Y46" s="322">
        <v>34419</v>
      </c>
    </row>
    <row r="47" spans="1:25" ht="14.25" x14ac:dyDescent="0.2">
      <c r="A47" s="474"/>
      <c r="B47" s="464" t="s">
        <v>286</v>
      </c>
      <c r="C47" s="324" t="s">
        <v>414</v>
      </c>
      <c r="D47" s="364" t="s">
        <v>60</v>
      </c>
      <c r="E47" s="342">
        <v>39755</v>
      </c>
      <c r="F47" s="344">
        <v>70.897390000000001</v>
      </c>
      <c r="G47" s="345">
        <v>6361</v>
      </c>
      <c r="H47" s="346">
        <v>16.000499999999999</v>
      </c>
      <c r="I47" s="342">
        <v>5776</v>
      </c>
      <c r="J47" s="344">
        <v>10.30067</v>
      </c>
      <c r="K47" s="347">
        <v>739</v>
      </c>
      <c r="L47" s="346">
        <v>12.794320000000001</v>
      </c>
      <c r="M47" s="342">
        <v>5795</v>
      </c>
      <c r="N47" s="344">
        <v>10.33456</v>
      </c>
      <c r="O47" s="345">
        <v>2013</v>
      </c>
      <c r="P47" s="346">
        <v>34.736840000000001</v>
      </c>
      <c r="Q47" s="342">
        <v>2060</v>
      </c>
      <c r="R47" s="344">
        <v>3.6737199999999999</v>
      </c>
      <c r="S47" s="345">
        <v>1294</v>
      </c>
      <c r="T47" s="346">
        <v>62.815530000000003</v>
      </c>
      <c r="U47" s="342">
        <v>2688</v>
      </c>
      <c r="V47" s="344">
        <v>4.7936699999999997</v>
      </c>
      <c r="W47" s="345">
        <v>2165</v>
      </c>
      <c r="X47" s="346">
        <v>80.543149999999997</v>
      </c>
      <c r="Y47" s="322">
        <v>56074</v>
      </c>
    </row>
    <row r="48" spans="1:25" ht="14.25" x14ac:dyDescent="0.2">
      <c r="A48" s="474"/>
      <c r="B48" s="464"/>
      <c r="C48" s="324" t="s">
        <v>415</v>
      </c>
      <c r="D48" s="364" t="s">
        <v>40</v>
      </c>
      <c r="E48" s="342">
        <v>35607</v>
      </c>
      <c r="F48" s="344">
        <v>92.736220000000003</v>
      </c>
      <c r="G48" s="345">
        <v>4853</v>
      </c>
      <c r="H48" s="346">
        <v>13.629339999999999</v>
      </c>
      <c r="I48" s="343">
        <v>1689</v>
      </c>
      <c r="J48" s="344">
        <v>4.3989000000000003</v>
      </c>
      <c r="K48" s="347">
        <v>297</v>
      </c>
      <c r="L48" s="346">
        <v>17.58437</v>
      </c>
      <c r="M48" s="343">
        <v>907</v>
      </c>
      <c r="N48" s="344">
        <v>2.3622299999999998</v>
      </c>
      <c r="O48" s="347">
        <v>128</v>
      </c>
      <c r="P48" s="346">
        <v>14.11246</v>
      </c>
      <c r="Q48" s="343">
        <v>145</v>
      </c>
      <c r="R48" s="344">
        <v>0.37763999999999998</v>
      </c>
      <c r="S48" s="347">
        <v>19</v>
      </c>
      <c r="T48" s="346">
        <v>13.10345</v>
      </c>
      <c r="U48" s="343">
        <v>48</v>
      </c>
      <c r="V48" s="344">
        <v>0.12501000000000001</v>
      </c>
      <c r="W48" s="347">
        <v>4</v>
      </c>
      <c r="X48" s="346">
        <v>8.3333300000000001</v>
      </c>
      <c r="Y48" s="322">
        <v>38396</v>
      </c>
    </row>
    <row r="49" spans="1:25" ht="14.25" customHeight="1" x14ac:dyDescent="0.2">
      <c r="A49" s="474"/>
      <c r="B49" s="464" t="s">
        <v>287</v>
      </c>
      <c r="C49" s="324" t="s">
        <v>417</v>
      </c>
      <c r="D49" s="364" t="s">
        <v>203</v>
      </c>
      <c r="E49" s="342">
        <v>37211</v>
      </c>
      <c r="F49" s="344">
        <v>77.751310000000004</v>
      </c>
      <c r="G49" s="345">
        <v>6265</v>
      </c>
      <c r="H49" s="346">
        <v>16.83642</v>
      </c>
      <c r="I49" s="342">
        <v>2874</v>
      </c>
      <c r="J49" s="344">
        <v>6.0051399999999999</v>
      </c>
      <c r="K49" s="347">
        <v>530</v>
      </c>
      <c r="L49" s="346">
        <v>18.441199999999998</v>
      </c>
      <c r="M49" s="342">
        <v>3872</v>
      </c>
      <c r="N49" s="344">
        <v>8.0904299999999996</v>
      </c>
      <c r="O49" s="347">
        <v>952</v>
      </c>
      <c r="P49" s="346">
        <v>24.586780000000001</v>
      </c>
      <c r="Q49" s="342">
        <v>1469</v>
      </c>
      <c r="R49" s="344">
        <v>3.0694300000000001</v>
      </c>
      <c r="S49" s="347">
        <v>530</v>
      </c>
      <c r="T49" s="346">
        <v>36.078969999999998</v>
      </c>
      <c r="U49" s="342">
        <v>2433</v>
      </c>
      <c r="V49" s="344">
        <v>5.0836800000000002</v>
      </c>
      <c r="W49" s="345">
        <v>1379</v>
      </c>
      <c r="X49" s="346">
        <v>56.679000000000002</v>
      </c>
      <c r="Y49" s="322">
        <v>47859</v>
      </c>
    </row>
    <row r="50" spans="1:25" ht="14.25" x14ac:dyDescent="0.2">
      <c r="A50" s="474"/>
      <c r="B50" s="464"/>
      <c r="C50" s="324" t="s">
        <v>150</v>
      </c>
      <c r="D50" s="364" t="s">
        <v>204</v>
      </c>
      <c r="E50" s="342">
        <v>37709</v>
      </c>
      <c r="F50" s="344">
        <v>90.325289999999995</v>
      </c>
      <c r="G50" s="345">
        <v>5331</v>
      </c>
      <c r="H50" s="346">
        <v>14.13721</v>
      </c>
      <c r="I50" s="342">
        <v>1237</v>
      </c>
      <c r="J50" s="344">
        <v>2.9630200000000002</v>
      </c>
      <c r="K50" s="347">
        <v>410</v>
      </c>
      <c r="L50" s="346">
        <v>33.1447</v>
      </c>
      <c r="M50" s="342">
        <v>1757</v>
      </c>
      <c r="N50" s="344">
        <v>4.2085800000000004</v>
      </c>
      <c r="O50" s="347">
        <v>969</v>
      </c>
      <c r="P50" s="346">
        <v>55.150829999999999</v>
      </c>
      <c r="Q50" s="343">
        <v>608</v>
      </c>
      <c r="R50" s="344">
        <v>1.4563600000000001</v>
      </c>
      <c r="S50" s="347">
        <v>461</v>
      </c>
      <c r="T50" s="346">
        <v>75.822370000000006</v>
      </c>
      <c r="U50" s="343">
        <v>437</v>
      </c>
      <c r="V50" s="344">
        <v>1.0467599999999999</v>
      </c>
      <c r="W50" s="347">
        <v>333</v>
      </c>
      <c r="X50" s="346">
        <v>76.201369999999997</v>
      </c>
      <c r="Y50" s="322">
        <v>41748</v>
      </c>
    </row>
    <row r="51" spans="1:25" ht="25.5" x14ac:dyDescent="0.2">
      <c r="A51" s="474"/>
      <c r="B51" s="364" t="s">
        <v>288</v>
      </c>
      <c r="C51" s="324" t="s">
        <v>128</v>
      </c>
      <c r="D51" s="364" t="s">
        <v>129</v>
      </c>
      <c r="E51" s="342">
        <v>37822</v>
      </c>
      <c r="F51" s="344">
        <v>77.216120000000004</v>
      </c>
      <c r="G51" s="345">
        <v>3319</v>
      </c>
      <c r="H51" s="346">
        <v>8.7753200000000007</v>
      </c>
      <c r="I51" s="342">
        <v>3304</v>
      </c>
      <c r="J51" s="344">
        <v>6.7453399999999997</v>
      </c>
      <c r="K51" s="347">
        <v>476</v>
      </c>
      <c r="L51" s="346">
        <v>14.406779999999999</v>
      </c>
      <c r="M51" s="342">
        <v>2983</v>
      </c>
      <c r="N51" s="344">
        <v>6.0899900000000002</v>
      </c>
      <c r="O51" s="345">
        <v>1383</v>
      </c>
      <c r="P51" s="346">
        <v>46.362720000000003</v>
      </c>
      <c r="Q51" s="342">
        <v>1530</v>
      </c>
      <c r="R51" s="344">
        <v>3.1236000000000002</v>
      </c>
      <c r="S51" s="347">
        <v>935</v>
      </c>
      <c r="T51" s="346">
        <v>61.111109999999996</v>
      </c>
      <c r="U51" s="342">
        <v>3343</v>
      </c>
      <c r="V51" s="344">
        <v>6.8249599999999999</v>
      </c>
      <c r="W51" s="345">
        <v>2230</v>
      </c>
      <c r="X51" s="346">
        <v>66.706549999999993</v>
      </c>
      <c r="Y51" s="322">
        <v>48982</v>
      </c>
    </row>
    <row r="52" spans="1:25" ht="25.5" x14ac:dyDescent="0.2">
      <c r="A52" s="474"/>
      <c r="B52" s="364" t="s">
        <v>289</v>
      </c>
      <c r="C52" s="324" t="s">
        <v>118</v>
      </c>
      <c r="D52" s="364" t="s">
        <v>178</v>
      </c>
      <c r="E52" s="342">
        <v>30787</v>
      </c>
      <c r="F52" s="344">
        <v>65.854550000000003</v>
      </c>
      <c r="G52" s="345">
        <v>2765</v>
      </c>
      <c r="H52" s="346">
        <v>8.9810599999999994</v>
      </c>
      <c r="I52" s="342">
        <v>4614</v>
      </c>
      <c r="J52" s="344">
        <v>9.8695199999999996</v>
      </c>
      <c r="K52" s="347">
        <v>446</v>
      </c>
      <c r="L52" s="346">
        <v>9.6662300000000005</v>
      </c>
      <c r="M52" s="342">
        <v>4415</v>
      </c>
      <c r="N52" s="344">
        <v>9.4438499999999994</v>
      </c>
      <c r="O52" s="345">
        <v>1410</v>
      </c>
      <c r="P52" s="346">
        <v>31.936579999999999</v>
      </c>
      <c r="Q52" s="342">
        <v>2123</v>
      </c>
      <c r="R52" s="344">
        <v>4.5411799999999998</v>
      </c>
      <c r="S52" s="345">
        <v>1226</v>
      </c>
      <c r="T52" s="346">
        <v>57.748469999999998</v>
      </c>
      <c r="U52" s="342">
        <v>4811</v>
      </c>
      <c r="V52" s="344">
        <v>10.29091</v>
      </c>
      <c r="W52" s="345">
        <v>3469</v>
      </c>
      <c r="X52" s="346">
        <v>72.105590000000007</v>
      </c>
      <c r="Y52" s="322">
        <v>46750</v>
      </c>
    </row>
    <row r="53" spans="1:25" ht="14.25" x14ac:dyDescent="0.2">
      <c r="A53" s="474"/>
      <c r="B53" s="464" t="s">
        <v>2</v>
      </c>
      <c r="C53" s="464"/>
      <c r="D53" s="464"/>
      <c r="E53" s="342">
        <v>770948</v>
      </c>
      <c r="F53" s="344">
        <v>81.53228</v>
      </c>
      <c r="G53" s="345">
        <v>100752</v>
      </c>
      <c r="H53" s="346">
        <v>13.06859</v>
      </c>
      <c r="I53" s="342">
        <v>57260</v>
      </c>
      <c r="J53" s="344">
        <v>6.05558</v>
      </c>
      <c r="K53" s="345">
        <v>10358</v>
      </c>
      <c r="L53" s="346">
        <v>18.08942</v>
      </c>
      <c r="M53" s="342">
        <v>59316</v>
      </c>
      <c r="N53" s="344">
        <v>6.2730199999999998</v>
      </c>
      <c r="O53" s="345">
        <v>21980</v>
      </c>
      <c r="P53" s="346">
        <v>37.055770000000003</v>
      </c>
      <c r="Q53" s="342">
        <v>23708</v>
      </c>
      <c r="R53" s="344">
        <v>2.50726</v>
      </c>
      <c r="S53" s="345">
        <v>13360</v>
      </c>
      <c r="T53" s="346">
        <v>56.352290000000004</v>
      </c>
      <c r="U53" s="342">
        <v>34342</v>
      </c>
      <c r="V53" s="344">
        <v>3.6318700000000002</v>
      </c>
      <c r="W53" s="345">
        <v>23271</v>
      </c>
      <c r="X53" s="346">
        <v>67.762510000000006</v>
      </c>
      <c r="Y53" s="322">
        <v>945574</v>
      </c>
    </row>
    <row r="54" spans="1:25" ht="38.25" x14ac:dyDescent="0.2">
      <c r="A54" s="474" t="s">
        <v>232</v>
      </c>
      <c r="B54" s="364" t="s">
        <v>290</v>
      </c>
      <c r="C54" s="324" t="s">
        <v>121</v>
      </c>
      <c r="D54" s="364" t="s">
        <v>226</v>
      </c>
      <c r="E54" s="342">
        <v>34556</v>
      </c>
      <c r="F54" s="344">
        <v>66.978080000000006</v>
      </c>
      <c r="G54" s="345">
        <v>3230</v>
      </c>
      <c r="H54" s="346">
        <v>9.3471499999999992</v>
      </c>
      <c r="I54" s="342">
        <v>4912</v>
      </c>
      <c r="J54" s="344">
        <v>9.5206700000000009</v>
      </c>
      <c r="K54" s="345">
        <v>1065</v>
      </c>
      <c r="L54" s="346">
        <v>21.6816</v>
      </c>
      <c r="M54" s="342">
        <v>4846</v>
      </c>
      <c r="N54" s="344">
        <v>9.3927499999999995</v>
      </c>
      <c r="O54" s="345">
        <v>2480</v>
      </c>
      <c r="P54" s="346">
        <v>51.176229999999997</v>
      </c>
      <c r="Q54" s="342">
        <v>2505</v>
      </c>
      <c r="R54" s="344">
        <v>4.8553100000000002</v>
      </c>
      <c r="S54" s="345">
        <v>1670</v>
      </c>
      <c r="T54" s="346">
        <v>66.666669999999996</v>
      </c>
      <c r="U54" s="342">
        <v>4774</v>
      </c>
      <c r="V54" s="344">
        <v>9.25319</v>
      </c>
      <c r="W54" s="345">
        <v>4021</v>
      </c>
      <c r="X54" s="346">
        <v>84.227059999999994</v>
      </c>
      <c r="Y54" s="322">
        <v>51593</v>
      </c>
    </row>
    <row r="55" spans="1:25" ht="25.5" x14ac:dyDescent="0.2">
      <c r="A55" s="474"/>
      <c r="B55" s="364" t="s">
        <v>291</v>
      </c>
      <c r="C55" s="324" t="s">
        <v>114</v>
      </c>
      <c r="D55" s="364" t="s">
        <v>47</v>
      </c>
      <c r="E55" s="342">
        <v>48458</v>
      </c>
      <c r="F55" s="344">
        <v>85.87124</v>
      </c>
      <c r="G55" s="345">
        <v>9474</v>
      </c>
      <c r="H55" s="346">
        <v>19.55095</v>
      </c>
      <c r="I55" s="342">
        <v>4002</v>
      </c>
      <c r="J55" s="344">
        <v>7.09185</v>
      </c>
      <c r="K55" s="347">
        <v>1459</v>
      </c>
      <c r="L55" s="346">
        <v>36.456769999999999</v>
      </c>
      <c r="M55" s="342">
        <v>2720</v>
      </c>
      <c r="N55" s="344">
        <v>4.8200500000000002</v>
      </c>
      <c r="O55" s="345">
        <v>1392</v>
      </c>
      <c r="P55" s="346">
        <v>51.176470000000002</v>
      </c>
      <c r="Q55" s="343">
        <v>904</v>
      </c>
      <c r="R55" s="344">
        <v>1.6019600000000001</v>
      </c>
      <c r="S55" s="347">
        <v>716</v>
      </c>
      <c r="T55" s="346">
        <v>79.203540000000004</v>
      </c>
      <c r="U55" s="342">
        <v>347</v>
      </c>
      <c r="V55" s="344">
        <v>0.61490999999999996</v>
      </c>
      <c r="W55" s="347">
        <v>223</v>
      </c>
      <c r="X55" s="346">
        <v>64.265129999999999</v>
      </c>
      <c r="Y55" s="322">
        <v>56431</v>
      </c>
    </row>
    <row r="56" spans="1:25" ht="25.5" x14ac:dyDescent="0.2">
      <c r="A56" s="474"/>
      <c r="B56" s="364" t="s">
        <v>292</v>
      </c>
      <c r="C56" s="324" t="s">
        <v>421</v>
      </c>
      <c r="D56" s="364" t="s">
        <v>49</v>
      </c>
      <c r="E56" s="342">
        <v>56850</v>
      </c>
      <c r="F56" s="344">
        <v>72.960380000000001</v>
      </c>
      <c r="G56" s="345">
        <v>8948</v>
      </c>
      <c r="H56" s="346">
        <v>15.73967</v>
      </c>
      <c r="I56" s="342">
        <v>5897</v>
      </c>
      <c r="J56" s="344">
        <v>7.5681200000000004</v>
      </c>
      <c r="K56" s="345">
        <v>1156</v>
      </c>
      <c r="L56" s="346">
        <v>19.603190000000001</v>
      </c>
      <c r="M56" s="342">
        <v>6834</v>
      </c>
      <c r="N56" s="344">
        <v>8.7706499999999998</v>
      </c>
      <c r="O56" s="345">
        <v>3467</v>
      </c>
      <c r="P56" s="346">
        <v>50.731639999999999</v>
      </c>
      <c r="Q56" s="342">
        <v>3892</v>
      </c>
      <c r="R56" s="344">
        <v>4.9949300000000001</v>
      </c>
      <c r="S56" s="345">
        <v>2698</v>
      </c>
      <c r="T56" s="346">
        <v>69.321690000000004</v>
      </c>
      <c r="U56" s="342">
        <v>4446</v>
      </c>
      <c r="V56" s="344">
        <v>5.7059300000000004</v>
      </c>
      <c r="W56" s="345">
        <v>3534</v>
      </c>
      <c r="X56" s="346">
        <v>79.487179999999995</v>
      </c>
      <c r="Y56" s="322">
        <v>77919</v>
      </c>
    </row>
    <row r="57" spans="1:25" ht="25.5" x14ac:dyDescent="0.2">
      <c r="A57" s="474"/>
      <c r="B57" s="364" t="s">
        <v>293</v>
      </c>
      <c r="C57" s="324" t="s">
        <v>167</v>
      </c>
      <c r="D57" s="364" t="s">
        <v>168</v>
      </c>
      <c r="E57" s="342">
        <v>39635</v>
      </c>
      <c r="F57" s="344">
        <v>67.306880000000007</v>
      </c>
      <c r="G57" s="345">
        <v>4312</v>
      </c>
      <c r="H57" s="346">
        <v>10.87927</v>
      </c>
      <c r="I57" s="342">
        <v>5069</v>
      </c>
      <c r="J57" s="344">
        <v>8.6080100000000002</v>
      </c>
      <c r="K57" s="345">
        <v>986</v>
      </c>
      <c r="L57" s="346">
        <v>19.45157</v>
      </c>
      <c r="M57" s="342">
        <v>5756</v>
      </c>
      <c r="N57" s="344">
        <v>9.7746499999999994</v>
      </c>
      <c r="O57" s="345">
        <v>2241</v>
      </c>
      <c r="P57" s="346">
        <v>38.93329</v>
      </c>
      <c r="Q57" s="342">
        <v>3051</v>
      </c>
      <c r="R57" s="344">
        <v>5.1811100000000003</v>
      </c>
      <c r="S57" s="345">
        <v>1846</v>
      </c>
      <c r="T57" s="346">
        <v>60.504750000000001</v>
      </c>
      <c r="U57" s="342">
        <v>5376</v>
      </c>
      <c r="V57" s="344">
        <v>9.1293500000000005</v>
      </c>
      <c r="W57" s="345">
        <v>3995</v>
      </c>
      <c r="X57" s="346">
        <v>74.311760000000007</v>
      </c>
      <c r="Y57" s="322">
        <v>58887</v>
      </c>
    </row>
    <row r="58" spans="1:25" ht="14.25" x14ac:dyDescent="0.2">
      <c r="A58" s="474"/>
      <c r="B58" s="464" t="s">
        <v>2</v>
      </c>
      <c r="C58" s="464"/>
      <c r="D58" s="464"/>
      <c r="E58" s="342">
        <v>179499</v>
      </c>
      <c r="F58" s="344">
        <v>73.315770000000001</v>
      </c>
      <c r="G58" s="345">
        <v>25964</v>
      </c>
      <c r="H58" s="346">
        <v>14.464700000000001</v>
      </c>
      <c r="I58" s="342">
        <v>19880</v>
      </c>
      <c r="J58" s="344">
        <v>8.1199200000000005</v>
      </c>
      <c r="K58" s="345">
        <v>4666</v>
      </c>
      <c r="L58" s="346">
        <v>23.47082</v>
      </c>
      <c r="M58" s="342">
        <v>20156</v>
      </c>
      <c r="N58" s="344">
        <v>8.2326499999999996</v>
      </c>
      <c r="O58" s="345">
        <v>9580</v>
      </c>
      <c r="P58" s="346">
        <v>47.529269999999997</v>
      </c>
      <c r="Q58" s="342">
        <v>10352</v>
      </c>
      <c r="R58" s="344">
        <v>4.2282400000000004</v>
      </c>
      <c r="S58" s="345">
        <v>6930</v>
      </c>
      <c r="T58" s="346">
        <v>66.94359</v>
      </c>
      <c r="U58" s="342">
        <v>14943</v>
      </c>
      <c r="V58" s="344">
        <v>6.1034199999999998</v>
      </c>
      <c r="W58" s="345">
        <v>11773</v>
      </c>
      <c r="X58" s="346">
        <v>78.786050000000003</v>
      </c>
      <c r="Y58" s="322">
        <v>244830</v>
      </c>
    </row>
    <row r="59" spans="1:25" ht="14.25" customHeight="1" x14ac:dyDescent="0.2">
      <c r="A59" s="474" t="s">
        <v>233</v>
      </c>
      <c r="B59" s="464" t="s">
        <v>359</v>
      </c>
      <c r="C59" s="324" t="s">
        <v>123</v>
      </c>
      <c r="D59" s="364" t="s">
        <v>22</v>
      </c>
      <c r="E59" s="342">
        <v>51430</v>
      </c>
      <c r="F59" s="344">
        <v>99.790450000000007</v>
      </c>
      <c r="G59" s="347">
        <v>860</v>
      </c>
      <c r="H59" s="346">
        <v>1.67218</v>
      </c>
      <c r="I59" s="343">
        <v>98</v>
      </c>
      <c r="J59" s="344">
        <v>0.19015000000000001</v>
      </c>
      <c r="K59" s="347">
        <v>34</v>
      </c>
      <c r="L59" s="346">
        <v>34.69388</v>
      </c>
      <c r="M59" s="343">
        <v>8</v>
      </c>
      <c r="N59" s="344">
        <v>1.5520000000000001E-2</v>
      </c>
      <c r="O59" s="347">
        <v>2</v>
      </c>
      <c r="P59" s="346">
        <v>25</v>
      </c>
      <c r="Q59" s="343">
        <v>0</v>
      </c>
      <c r="R59" s="344">
        <v>0</v>
      </c>
      <c r="S59" s="347">
        <v>0</v>
      </c>
      <c r="T59" s="347">
        <v>0</v>
      </c>
      <c r="U59" s="343">
        <v>2</v>
      </c>
      <c r="V59" s="344">
        <v>3.8800000000000002E-3</v>
      </c>
      <c r="W59" s="347">
        <v>0</v>
      </c>
      <c r="X59" s="347">
        <v>0</v>
      </c>
      <c r="Y59" s="322">
        <v>51538</v>
      </c>
    </row>
    <row r="60" spans="1:25" ht="14.25" x14ac:dyDescent="0.2">
      <c r="A60" s="474"/>
      <c r="B60" s="464"/>
      <c r="C60" s="324" t="s">
        <v>126</v>
      </c>
      <c r="D60" s="364" t="s">
        <v>34</v>
      </c>
      <c r="E60" s="342">
        <v>24921</v>
      </c>
      <c r="F60" s="344">
        <v>96.090230000000005</v>
      </c>
      <c r="G60" s="345">
        <v>2905</v>
      </c>
      <c r="H60" s="346">
        <v>11.656840000000001</v>
      </c>
      <c r="I60" s="343">
        <v>425</v>
      </c>
      <c r="J60" s="344">
        <v>1.6387100000000001</v>
      </c>
      <c r="K60" s="347">
        <v>127</v>
      </c>
      <c r="L60" s="346">
        <v>29.882349999999999</v>
      </c>
      <c r="M60" s="343">
        <v>390</v>
      </c>
      <c r="N60" s="344">
        <v>1.50376</v>
      </c>
      <c r="O60" s="347">
        <v>207</v>
      </c>
      <c r="P60" s="346">
        <v>53.076920000000001</v>
      </c>
      <c r="Q60" s="343">
        <v>142</v>
      </c>
      <c r="R60" s="344">
        <v>0.54752000000000001</v>
      </c>
      <c r="S60" s="347">
        <v>87</v>
      </c>
      <c r="T60" s="347">
        <v>61.267609999999998</v>
      </c>
      <c r="U60" s="343">
        <v>57</v>
      </c>
      <c r="V60" s="344">
        <v>0.21978</v>
      </c>
      <c r="W60" s="347">
        <v>46</v>
      </c>
      <c r="X60" s="347">
        <v>80.701750000000004</v>
      </c>
      <c r="Y60" s="322">
        <v>25935</v>
      </c>
    </row>
    <row r="61" spans="1:25" ht="14.25" x14ac:dyDescent="0.2">
      <c r="A61" s="474"/>
      <c r="B61" s="364" t="s">
        <v>360</v>
      </c>
      <c r="C61" s="324" t="s">
        <v>409</v>
      </c>
      <c r="D61" s="364" t="s">
        <v>410</v>
      </c>
      <c r="E61" s="342">
        <v>30777</v>
      </c>
      <c r="F61" s="344">
        <v>99.672910000000002</v>
      </c>
      <c r="G61" s="345">
        <v>1229</v>
      </c>
      <c r="H61" s="346">
        <v>3.9932400000000001</v>
      </c>
      <c r="I61" s="343">
        <v>84</v>
      </c>
      <c r="J61" s="344">
        <v>0.27204</v>
      </c>
      <c r="K61" s="347">
        <v>24</v>
      </c>
      <c r="L61" s="346">
        <v>28.571429999999999</v>
      </c>
      <c r="M61" s="343">
        <v>11</v>
      </c>
      <c r="N61" s="344">
        <v>3.5619999999999999E-2</v>
      </c>
      <c r="O61" s="347">
        <v>6</v>
      </c>
      <c r="P61" s="346">
        <v>54.545450000000002</v>
      </c>
      <c r="Q61" s="343">
        <v>1</v>
      </c>
      <c r="R61" s="344">
        <v>3.2399999999999998E-3</v>
      </c>
      <c r="S61" s="347">
        <v>0</v>
      </c>
      <c r="T61" s="347">
        <v>0</v>
      </c>
      <c r="U61" s="343">
        <v>5</v>
      </c>
      <c r="V61" s="344">
        <v>1.619E-2</v>
      </c>
      <c r="W61" s="347">
        <v>0</v>
      </c>
      <c r="X61" s="347">
        <v>0</v>
      </c>
      <c r="Y61" s="322">
        <v>30878</v>
      </c>
    </row>
    <row r="62" spans="1:25" ht="14.25" x14ac:dyDescent="0.2">
      <c r="A62" s="474"/>
      <c r="B62" s="364" t="s">
        <v>286</v>
      </c>
      <c r="C62" s="324" t="s">
        <v>416</v>
      </c>
      <c r="D62" s="364" t="s">
        <v>41</v>
      </c>
      <c r="E62" s="342">
        <v>18099</v>
      </c>
      <c r="F62" s="344">
        <v>99.966859999999997</v>
      </c>
      <c r="G62" s="345">
        <v>1418</v>
      </c>
      <c r="H62" s="346">
        <v>7.8346900000000002</v>
      </c>
      <c r="I62" s="343">
        <v>3</v>
      </c>
      <c r="J62" s="344">
        <v>1.6570000000000001E-2</v>
      </c>
      <c r="K62" s="347">
        <v>1</v>
      </c>
      <c r="L62" s="346">
        <v>33.333329999999997</v>
      </c>
      <c r="M62" s="343">
        <v>1</v>
      </c>
      <c r="N62" s="344">
        <v>5.5199999999999997E-3</v>
      </c>
      <c r="O62" s="347">
        <v>0</v>
      </c>
      <c r="P62" s="346">
        <v>0</v>
      </c>
      <c r="Q62" s="343">
        <v>0</v>
      </c>
      <c r="R62" s="344">
        <v>0</v>
      </c>
      <c r="S62" s="347">
        <v>0</v>
      </c>
      <c r="T62" s="347">
        <v>0</v>
      </c>
      <c r="U62" s="343">
        <v>2</v>
      </c>
      <c r="V62" s="344">
        <v>1.1050000000000001E-2</v>
      </c>
      <c r="W62" s="347">
        <v>0</v>
      </c>
      <c r="X62" s="347">
        <v>0</v>
      </c>
      <c r="Y62" s="322">
        <v>18105</v>
      </c>
    </row>
    <row r="63" spans="1:25" ht="14.25" customHeight="1" x14ac:dyDescent="0.2">
      <c r="A63" s="474"/>
      <c r="B63" s="464" t="s">
        <v>290</v>
      </c>
      <c r="C63" s="324" t="s">
        <v>165</v>
      </c>
      <c r="D63" s="364" t="s">
        <v>227</v>
      </c>
      <c r="E63" s="342">
        <v>13196</v>
      </c>
      <c r="F63" s="344">
        <v>98.250320000000002</v>
      </c>
      <c r="G63" s="347">
        <v>759</v>
      </c>
      <c r="H63" s="346">
        <v>5.7517399999999999</v>
      </c>
      <c r="I63" s="343">
        <v>190</v>
      </c>
      <c r="J63" s="344">
        <v>1.4146399999999999</v>
      </c>
      <c r="K63" s="347">
        <v>57</v>
      </c>
      <c r="L63" s="346">
        <v>30</v>
      </c>
      <c r="M63" s="343">
        <v>45</v>
      </c>
      <c r="N63" s="344">
        <v>0.33505000000000001</v>
      </c>
      <c r="O63" s="347">
        <v>10</v>
      </c>
      <c r="P63" s="346">
        <v>22.22222</v>
      </c>
      <c r="Q63" s="343">
        <v>0</v>
      </c>
      <c r="R63" s="344">
        <v>0</v>
      </c>
      <c r="S63" s="347">
        <v>0</v>
      </c>
      <c r="T63" s="347">
        <v>0</v>
      </c>
      <c r="U63" s="343">
        <v>0</v>
      </c>
      <c r="V63" s="344">
        <v>0</v>
      </c>
      <c r="W63" s="347">
        <v>0</v>
      </c>
      <c r="X63" s="347">
        <v>0</v>
      </c>
      <c r="Y63" s="322">
        <v>13431</v>
      </c>
    </row>
    <row r="64" spans="1:25" ht="14.25" customHeight="1" x14ac:dyDescent="0.2">
      <c r="A64" s="474"/>
      <c r="B64" s="464"/>
      <c r="C64" s="324" t="s">
        <v>166</v>
      </c>
      <c r="D64" s="364" t="s">
        <v>228</v>
      </c>
      <c r="E64" s="342">
        <v>7639</v>
      </c>
      <c r="F64" s="344">
        <v>99.947659999999999</v>
      </c>
      <c r="G64" s="345">
        <v>2488</v>
      </c>
      <c r="H64" s="346">
        <v>32.569710000000001</v>
      </c>
      <c r="I64" s="343">
        <v>3</v>
      </c>
      <c r="J64" s="344">
        <v>3.925E-2</v>
      </c>
      <c r="K64" s="347">
        <v>0</v>
      </c>
      <c r="L64" s="346">
        <v>0</v>
      </c>
      <c r="M64" s="343">
        <v>1</v>
      </c>
      <c r="N64" s="344">
        <v>1.308E-2</v>
      </c>
      <c r="O64" s="347">
        <v>0</v>
      </c>
      <c r="P64" s="346">
        <v>0</v>
      </c>
      <c r="Q64" s="343">
        <v>0</v>
      </c>
      <c r="R64" s="344">
        <v>0</v>
      </c>
      <c r="S64" s="347">
        <v>0</v>
      </c>
      <c r="T64" s="347">
        <v>0</v>
      </c>
      <c r="U64" s="343">
        <v>0</v>
      </c>
      <c r="V64" s="344">
        <v>0</v>
      </c>
      <c r="W64" s="347">
        <v>0</v>
      </c>
      <c r="X64" s="347">
        <v>0</v>
      </c>
      <c r="Y64" s="322">
        <v>7643</v>
      </c>
    </row>
    <row r="65" spans="1:25" ht="14.25" x14ac:dyDescent="0.2">
      <c r="A65" s="474"/>
      <c r="B65" s="462" t="s">
        <v>294</v>
      </c>
      <c r="C65" s="324" t="s">
        <v>419</v>
      </c>
      <c r="D65" s="364" t="s">
        <v>48</v>
      </c>
      <c r="E65" s="342">
        <v>71751</v>
      </c>
      <c r="F65" s="344">
        <v>97.745419999999996</v>
      </c>
      <c r="G65" s="345">
        <v>9618</v>
      </c>
      <c r="H65" s="346">
        <v>13.40469</v>
      </c>
      <c r="I65" s="342">
        <v>1214</v>
      </c>
      <c r="J65" s="344">
        <v>1.6538200000000001</v>
      </c>
      <c r="K65" s="347">
        <v>489</v>
      </c>
      <c r="L65" s="346">
        <v>40.280070000000002</v>
      </c>
      <c r="M65" s="343">
        <v>378</v>
      </c>
      <c r="N65" s="344">
        <v>0.51493999999999995</v>
      </c>
      <c r="O65" s="347">
        <v>280</v>
      </c>
      <c r="P65" s="346">
        <v>74.074070000000006</v>
      </c>
      <c r="Q65" s="343">
        <v>58</v>
      </c>
      <c r="R65" s="344">
        <v>7.9009999999999997E-2</v>
      </c>
      <c r="S65" s="347">
        <v>47</v>
      </c>
      <c r="T65" s="347">
        <v>81.034480000000002</v>
      </c>
      <c r="U65" s="343">
        <v>5</v>
      </c>
      <c r="V65" s="344">
        <v>6.8100000000000001E-3</v>
      </c>
      <c r="W65" s="347">
        <v>2</v>
      </c>
      <c r="X65" s="347">
        <v>40</v>
      </c>
      <c r="Y65" s="322">
        <v>73406</v>
      </c>
    </row>
    <row r="66" spans="1:25" ht="14.25" x14ac:dyDescent="0.2">
      <c r="A66" s="474"/>
      <c r="B66" s="463"/>
      <c r="C66" s="324" t="s">
        <v>420</v>
      </c>
      <c r="D66" s="364" t="s">
        <v>423</v>
      </c>
      <c r="E66" s="342">
        <v>11387</v>
      </c>
      <c r="F66" s="344">
        <v>99.632509999999996</v>
      </c>
      <c r="G66" s="345">
        <v>816</v>
      </c>
      <c r="H66" s="346">
        <v>7.1660700000000004</v>
      </c>
      <c r="I66" s="342">
        <v>31</v>
      </c>
      <c r="J66" s="344">
        <v>0.27123999999999998</v>
      </c>
      <c r="K66" s="347">
        <v>19</v>
      </c>
      <c r="L66" s="346">
        <v>61.290320000000001</v>
      </c>
      <c r="M66" s="343">
        <v>11</v>
      </c>
      <c r="N66" s="344">
        <v>9.6250000000000002E-2</v>
      </c>
      <c r="O66" s="347">
        <v>5</v>
      </c>
      <c r="P66" s="346">
        <v>45.454549999999998</v>
      </c>
      <c r="Q66" s="343">
        <v>0</v>
      </c>
      <c r="R66" s="344">
        <v>0</v>
      </c>
      <c r="S66" s="347">
        <v>0</v>
      </c>
      <c r="T66" s="347">
        <v>0</v>
      </c>
      <c r="U66" s="343">
        <v>0</v>
      </c>
      <c r="V66" s="344">
        <v>0</v>
      </c>
      <c r="W66" s="347">
        <v>0</v>
      </c>
      <c r="X66" s="347">
        <v>0</v>
      </c>
      <c r="Y66" s="322">
        <v>11429</v>
      </c>
    </row>
    <row r="67" spans="1:25" ht="14.25" customHeight="1" x14ac:dyDescent="0.2">
      <c r="A67" s="474"/>
      <c r="B67" s="464" t="s">
        <v>293</v>
      </c>
      <c r="C67" s="324" t="s">
        <v>169</v>
      </c>
      <c r="D67" s="364" t="s">
        <v>170</v>
      </c>
      <c r="E67" s="342">
        <v>24803</v>
      </c>
      <c r="F67" s="344">
        <v>99.351089999999999</v>
      </c>
      <c r="G67" s="347">
        <v>70</v>
      </c>
      <c r="H67" s="346">
        <v>0.28222000000000003</v>
      </c>
      <c r="I67" s="343">
        <v>72</v>
      </c>
      <c r="J67" s="344">
        <v>0.28839999999999999</v>
      </c>
      <c r="K67" s="347">
        <v>7</v>
      </c>
      <c r="L67" s="346">
        <v>9.7222200000000001</v>
      </c>
      <c r="M67" s="343">
        <v>49</v>
      </c>
      <c r="N67" s="344">
        <v>0.19627</v>
      </c>
      <c r="O67" s="347">
        <v>6</v>
      </c>
      <c r="P67" s="346">
        <v>12.244899999999999</v>
      </c>
      <c r="Q67" s="343">
        <v>22</v>
      </c>
      <c r="R67" s="344">
        <v>8.8120000000000004E-2</v>
      </c>
      <c r="S67" s="347">
        <v>2</v>
      </c>
      <c r="T67" s="346">
        <v>9.0909099999999992</v>
      </c>
      <c r="U67" s="343">
        <v>19</v>
      </c>
      <c r="V67" s="344">
        <v>7.6109999999999997E-2</v>
      </c>
      <c r="W67" s="347">
        <v>4</v>
      </c>
      <c r="X67" s="347">
        <v>21.052630000000001</v>
      </c>
      <c r="Y67" s="322">
        <v>24965</v>
      </c>
    </row>
    <row r="68" spans="1:25" ht="14.25" customHeight="1" x14ac:dyDescent="0.2">
      <c r="A68" s="474"/>
      <c r="B68" s="464"/>
      <c r="C68" s="324" t="s">
        <v>171</v>
      </c>
      <c r="D68" s="364" t="s">
        <v>172</v>
      </c>
      <c r="E68" s="342">
        <v>6159</v>
      </c>
      <c r="F68" s="344">
        <v>99.242670000000004</v>
      </c>
      <c r="G68" s="345">
        <v>2365</v>
      </c>
      <c r="H68" s="346">
        <v>38.399090000000001</v>
      </c>
      <c r="I68" s="343">
        <v>30</v>
      </c>
      <c r="J68" s="344">
        <v>0.4834</v>
      </c>
      <c r="K68" s="347">
        <v>1</v>
      </c>
      <c r="L68" s="346">
        <v>3.3333300000000001</v>
      </c>
      <c r="M68" s="343">
        <v>12</v>
      </c>
      <c r="N68" s="344">
        <v>0.19336</v>
      </c>
      <c r="O68" s="347">
        <v>3</v>
      </c>
      <c r="P68" s="346">
        <v>25</v>
      </c>
      <c r="Q68" s="343">
        <v>3</v>
      </c>
      <c r="R68" s="344">
        <v>4.8340000000000001E-2</v>
      </c>
      <c r="S68" s="347">
        <v>1</v>
      </c>
      <c r="T68" s="347">
        <v>33.333329999999997</v>
      </c>
      <c r="U68" s="343">
        <v>2</v>
      </c>
      <c r="V68" s="344">
        <v>3.2230000000000002E-2</v>
      </c>
      <c r="W68" s="347">
        <v>1</v>
      </c>
      <c r="X68" s="347">
        <v>50</v>
      </c>
      <c r="Y68" s="322">
        <v>6206</v>
      </c>
    </row>
    <row r="69" spans="1:25" ht="14.25" x14ac:dyDescent="0.2">
      <c r="A69" s="474"/>
      <c r="B69" s="464"/>
      <c r="C69" s="324" t="s">
        <v>173</v>
      </c>
      <c r="D69" s="364" t="s">
        <v>174</v>
      </c>
      <c r="E69" s="342">
        <v>23342</v>
      </c>
      <c r="F69" s="344">
        <v>92.538849999999996</v>
      </c>
      <c r="G69" s="345">
        <v>1987</v>
      </c>
      <c r="H69" s="346">
        <v>8.5125499999999992</v>
      </c>
      <c r="I69" s="343">
        <v>772</v>
      </c>
      <c r="J69" s="344">
        <v>3.0605799999999999</v>
      </c>
      <c r="K69" s="347">
        <v>264</v>
      </c>
      <c r="L69" s="346">
        <v>34.196890000000003</v>
      </c>
      <c r="M69" s="343">
        <v>884</v>
      </c>
      <c r="N69" s="344">
        <v>3.5045999999999999</v>
      </c>
      <c r="O69" s="347">
        <v>516</v>
      </c>
      <c r="P69" s="346">
        <v>58.371040000000001</v>
      </c>
      <c r="Q69" s="343">
        <v>193</v>
      </c>
      <c r="R69" s="344">
        <v>0.76514000000000004</v>
      </c>
      <c r="S69" s="347">
        <v>141</v>
      </c>
      <c r="T69" s="346">
        <v>73.056989999999999</v>
      </c>
      <c r="U69" s="343">
        <v>33</v>
      </c>
      <c r="V69" s="344">
        <v>0.13083</v>
      </c>
      <c r="W69" s="347">
        <v>25</v>
      </c>
      <c r="X69" s="346">
        <v>75.757580000000004</v>
      </c>
      <c r="Y69" s="322">
        <v>25224</v>
      </c>
    </row>
    <row r="70" spans="1:25" ht="14.25" x14ac:dyDescent="0.2">
      <c r="A70" s="474"/>
      <c r="B70" s="464"/>
      <c r="C70" s="324" t="s">
        <v>175</v>
      </c>
      <c r="D70" s="364" t="s">
        <v>176</v>
      </c>
      <c r="E70" s="342">
        <v>1250</v>
      </c>
      <c r="F70" s="344">
        <v>62.87726</v>
      </c>
      <c r="G70" s="347">
        <v>119</v>
      </c>
      <c r="H70" s="346">
        <v>9.52</v>
      </c>
      <c r="I70" s="343">
        <v>163</v>
      </c>
      <c r="J70" s="344">
        <v>8.1991999999999994</v>
      </c>
      <c r="K70" s="347">
        <v>21</v>
      </c>
      <c r="L70" s="346">
        <v>12.88344</v>
      </c>
      <c r="M70" s="343">
        <v>229</v>
      </c>
      <c r="N70" s="344">
        <v>11.51911</v>
      </c>
      <c r="O70" s="347">
        <v>100</v>
      </c>
      <c r="P70" s="346">
        <v>43.668120000000002</v>
      </c>
      <c r="Q70" s="343">
        <v>129</v>
      </c>
      <c r="R70" s="344">
        <v>6.4889299999999999</v>
      </c>
      <c r="S70" s="347">
        <v>70</v>
      </c>
      <c r="T70" s="347">
        <v>54.263570000000001</v>
      </c>
      <c r="U70" s="343">
        <v>217</v>
      </c>
      <c r="V70" s="344">
        <v>10.91549</v>
      </c>
      <c r="W70" s="347">
        <v>125</v>
      </c>
      <c r="X70" s="347">
        <v>57.60369</v>
      </c>
      <c r="Y70" s="322">
        <v>1988</v>
      </c>
    </row>
    <row r="71" spans="1:25" ht="14.25" x14ac:dyDescent="0.2">
      <c r="A71" s="474"/>
      <c r="B71" s="464"/>
      <c r="C71" s="324" t="s">
        <v>355</v>
      </c>
      <c r="D71" s="364" t="s">
        <v>356</v>
      </c>
      <c r="E71" s="342">
        <v>21930</v>
      </c>
      <c r="F71" s="344">
        <v>99.451269999999994</v>
      </c>
      <c r="G71" s="347">
        <v>9</v>
      </c>
      <c r="H71" s="346">
        <v>4.104E-2</v>
      </c>
      <c r="I71" s="343">
        <v>54</v>
      </c>
      <c r="J71" s="344">
        <v>0.24489</v>
      </c>
      <c r="K71" s="347">
        <v>5</v>
      </c>
      <c r="L71" s="346">
        <v>9.2592599999999994</v>
      </c>
      <c r="M71" s="343">
        <v>36</v>
      </c>
      <c r="N71" s="344">
        <v>0.16325999999999999</v>
      </c>
      <c r="O71" s="347">
        <v>2</v>
      </c>
      <c r="P71" s="346">
        <v>5.5555599999999998</v>
      </c>
      <c r="Q71" s="343">
        <v>8</v>
      </c>
      <c r="R71" s="344">
        <v>3.628E-2</v>
      </c>
      <c r="S71" s="347">
        <v>0</v>
      </c>
      <c r="T71" s="347">
        <v>0</v>
      </c>
      <c r="U71" s="343">
        <v>23</v>
      </c>
      <c r="V71" s="344">
        <v>0.1043</v>
      </c>
      <c r="W71" s="347">
        <v>1</v>
      </c>
      <c r="X71" s="347">
        <v>4.3478300000000001</v>
      </c>
      <c r="Y71" s="322">
        <v>22051</v>
      </c>
    </row>
    <row r="72" spans="1:25" ht="25.5" x14ac:dyDescent="0.2">
      <c r="A72" s="474"/>
      <c r="B72" s="364" t="s">
        <v>289</v>
      </c>
      <c r="C72" s="324" t="s">
        <v>179</v>
      </c>
      <c r="D72" s="364" t="s">
        <v>180</v>
      </c>
      <c r="E72" s="342">
        <v>6055</v>
      </c>
      <c r="F72" s="344">
        <v>99.884529999999998</v>
      </c>
      <c r="G72" s="347">
        <v>20</v>
      </c>
      <c r="H72" s="346">
        <v>0.33030999999999999</v>
      </c>
      <c r="I72" s="343">
        <v>0</v>
      </c>
      <c r="J72" s="344">
        <v>0</v>
      </c>
      <c r="K72" s="347">
        <v>0</v>
      </c>
      <c r="L72" s="346">
        <v>0</v>
      </c>
      <c r="M72" s="343">
        <v>5</v>
      </c>
      <c r="N72" s="344">
        <v>8.2479999999999998E-2</v>
      </c>
      <c r="O72" s="347">
        <v>0</v>
      </c>
      <c r="P72" s="346">
        <v>0</v>
      </c>
      <c r="Q72" s="343">
        <v>1</v>
      </c>
      <c r="R72" s="344">
        <v>1.6500000000000001E-2</v>
      </c>
      <c r="S72" s="347">
        <v>0</v>
      </c>
      <c r="T72" s="347">
        <v>0</v>
      </c>
      <c r="U72" s="343">
        <v>1</v>
      </c>
      <c r="V72" s="344">
        <v>1.6500000000000001E-2</v>
      </c>
      <c r="W72" s="347">
        <v>0</v>
      </c>
      <c r="X72" s="347">
        <v>0</v>
      </c>
      <c r="Y72" s="322">
        <v>6062</v>
      </c>
    </row>
    <row r="73" spans="1:25" ht="15" thickBot="1" x14ac:dyDescent="0.25">
      <c r="A73" s="480"/>
      <c r="B73" s="462" t="s">
        <v>2</v>
      </c>
      <c r="C73" s="462"/>
      <c r="D73" s="462"/>
      <c r="E73" s="342">
        <v>312739</v>
      </c>
      <c r="F73" s="344">
        <v>98.080039999999997</v>
      </c>
      <c r="G73" s="345">
        <v>24663</v>
      </c>
      <c r="H73" s="346">
        <v>7.8861299999999996</v>
      </c>
      <c r="I73" s="342">
        <v>3139</v>
      </c>
      <c r="J73" s="344">
        <v>0.98443999999999998</v>
      </c>
      <c r="K73" s="347">
        <v>1049</v>
      </c>
      <c r="L73" s="346">
        <v>33.418289999999999</v>
      </c>
      <c r="M73" s="342">
        <v>2060</v>
      </c>
      <c r="N73" s="344">
        <v>0.64605000000000001</v>
      </c>
      <c r="O73" s="347">
        <v>1137</v>
      </c>
      <c r="P73" s="346">
        <v>55.19417</v>
      </c>
      <c r="Q73" s="343">
        <v>557</v>
      </c>
      <c r="R73" s="344">
        <v>0.17468</v>
      </c>
      <c r="S73" s="347">
        <v>348</v>
      </c>
      <c r="T73" s="347">
        <v>62.477559999999997</v>
      </c>
      <c r="U73" s="343">
        <v>366</v>
      </c>
      <c r="V73" s="344">
        <v>0.11477999999999999</v>
      </c>
      <c r="W73" s="347">
        <v>204</v>
      </c>
      <c r="X73" s="346">
        <v>55.737699999999997</v>
      </c>
      <c r="Y73" s="322">
        <v>318861</v>
      </c>
    </row>
    <row r="74" spans="1:25" ht="14.25" customHeight="1" thickBot="1" x14ac:dyDescent="0.25">
      <c r="A74" s="478" t="s">
        <v>229</v>
      </c>
      <c r="B74" s="479"/>
      <c r="C74" s="479"/>
      <c r="D74" s="479"/>
      <c r="E74" s="132">
        <v>1609150</v>
      </c>
      <c r="F74" s="133">
        <v>84.859499999999997</v>
      </c>
      <c r="G74" s="130">
        <v>184387</v>
      </c>
      <c r="H74" s="131">
        <v>11.45866</v>
      </c>
      <c r="I74" s="132">
        <v>95250</v>
      </c>
      <c r="J74" s="133">
        <v>5.0230699999999997</v>
      </c>
      <c r="K74" s="130">
        <v>19463</v>
      </c>
      <c r="L74" s="131">
        <v>20.433599999999998</v>
      </c>
      <c r="M74" s="132">
        <v>95924</v>
      </c>
      <c r="N74" s="133">
        <v>5.0586099999999998</v>
      </c>
      <c r="O74" s="130">
        <v>37621</v>
      </c>
      <c r="P74" s="131">
        <v>39.219589999999997</v>
      </c>
      <c r="Q74" s="132">
        <v>40050</v>
      </c>
      <c r="R74" s="133">
        <v>2.11206</v>
      </c>
      <c r="S74" s="130">
        <v>23531</v>
      </c>
      <c r="T74" s="131">
        <v>58.754060000000003</v>
      </c>
      <c r="U74" s="132">
        <v>55878</v>
      </c>
      <c r="V74" s="133">
        <v>2.9467599999999998</v>
      </c>
      <c r="W74" s="130">
        <v>38647</v>
      </c>
      <c r="X74" s="131">
        <v>69.163179999999997</v>
      </c>
      <c r="Y74" s="129">
        <v>1896252</v>
      </c>
    </row>
  </sheetData>
  <mergeCells count="46"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  <mergeCell ref="A74:D74"/>
    <mergeCell ref="E8:X8"/>
    <mergeCell ref="A8:A11"/>
    <mergeCell ref="B8:B11"/>
    <mergeCell ref="C8:C11"/>
    <mergeCell ref="D8:D11"/>
    <mergeCell ref="A54:A58"/>
    <mergeCell ref="B58:D58"/>
    <mergeCell ref="A59:A73"/>
    <mergeCell ref="B73:D73"/>
    <mergeCell ref="B30:D30"/>
    <mergeCell ref="A31:A53"/>
    <mergeCell ref="B53:D53"/>
    <mergeCell ref="A12:A30"/>
    <mergeCell ref="B14:B17"/>
    <mergeCell ref="B18:B21"/>
    <mergeCell ref="B65:B66"/>
    <mergeCell ref="B59:B60"/>
    <mergeCell ref="B63:B64"/>
    <mergeCell ref="B67:B71"/>
    <mergeCell ref="Y8:Y10"/>
    <mergeCell ref="B22:B24"/>
    <mergeCell ref="B25:B27"/>
    <mergeCell ref="B28:B29"/>
    <mergeCell ref="B47:B48"/>
    <mergeCell ref="B49:B50"/>
    <mergeCell ref="B43:B44"/>
    <mergeCell ref="B31:B35"/>
    <mergeCell ref="B36:B39"/>
    <mergeCell ref="Q9:T9"/>
    <mergeCell ref="U9:X9"/>
    <mergeCell ref="Q10:R1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zoomScaleNormal="100" zoomScaleSheetLayoutView="100" workbookViewId="0"/>
  </sheetViews>
  <sheetFormatPr defaultRowHeight="12.75" x14ac:dyDescent="0.2"/>
  <cols>
    <col min="1" max="1" width="8.42578125" style="80" customWidth="1"/>
    <col min="2" max="2" width="28.28515625" style="80" customWidth="1"/>
    <col min="3" max="3" width="9.5703125" style="118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</cols>
  <sheetData>
    <row r="1" spans="1:22" x14ac:dyDescent="0.2">
      <c r="A1" s="3"/>
      <c r="B1" s="3"/>
      <c r="C1" s="116"/>
      <c r="D1" s="3"/>
    </row>
    <row r="2" spans="1:22" x14ac:dyDescent="0.2">
      <c r="A2" s="465" t="s">
        <v>405</v>
      </c>
      <c r="B2" s="465"/>
      <c r="C2" s="465"/>
      <c r="D2" s="465"/>
      <c r="E2" s="465"/>
      <c r="F2" s="465"/>
      <c r="G2" s="465"/>
      <c r="H2" s="465"/>
      <c r="I2" s="465"/>
      <c r="J2" s="465"/>
    </row>
    <row r="3" spans="1:22" x14ac:dyDescent="0.2">
      <c r="A3"/>
      <c r="B3" s="11"/>
      <c r="C3" s="117"/>
      <c r="D3" s="11"/>
    </row>
    <row r="4" spans="1:22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</row>
    <row r="7" spans="1:22" x14ac:dyDescent="0.2">
      <c r="A7" s="13" t="s">
        <v>404</v>
      </c>
      <c r="D7" s="3"/>
      <c r="E7" s="3"/>
      <c r="F7" s="3"/>
      <c r="G7" s="3"/>
      <c r="H7" s="3"/>
      <c r="I7" s="3"/>
    </row>
    <row r="8" spans="1:22" x14ac:dyDescent="0.2">
      <c r="A8" s="13"/>
      <c r="D8" s="3"/>
      <c r="E8" s="3"/>
      <c r="F8" s="3"/>
      <c r="G8" s="3"/>
      <c r="H8" s="3"/>
      <c r="I8" s="3"/>
    </row>
    <row r="9" spans="1:22" ht="29.25" customHeight="1" x14ac:dyDescent="0.2">
      <c r="A9" s="515" t="s">
        <v>56</v>
      </c>
      <c r="B9" s="515" t="s">
        <v>245</v>
      </c>
      <c r="C9" s="513" t="s">
        <v>321</v>
      </c>
      <c r="D9" s="513"/>
      <c r="E9" s="513" t="s">
        <v>322</v>
      </c>
      <c r="F9" s="513"/>
      <c r="G9" s="513" t="s">
        <v>318</v>
      </c>
      <c r="H9" s="513"/>
      <c r="I9" s="513" t="s">
        <v>2</v>
      </c>
      <c r="J9" s="513"/>
    </row>
    <row r="10" spans="1:22" ht="15" x14ac:dyDescent="0.2">
      <c r="A10" s="515"/>
      <c r="B10" s="515"/>
      <c r="C10" s="136" t="s">
        <v>205</v>
      </c>
      <c r="D10" s="136" t="s">
        <v>53</v>
      </c>
      <c r="E10" s="136" t="s">
        <v>205</v>
      </c>
      <c r="F10" s="136" t="s">
        <v>53</v>
      </c>
      <c r="G10" s="136" t="s">
        <v>205</v>
      </c>
      <c r="H10" s="136" t="s">
        <v>53</v>
      </c>
      <c r="I10" s="136" t="s">
        <v>205</v>
      </c>
      <c r="J10" s="128" t="s">
        <v>53</v>
      </c>
    </row>
    <row r="11" spans="1:22" x14ac:dyDescent="0.2">
      <c r="A11" s="137" t="s">
        <v>143</v>
      </c>
      <c r="B11" s="137" t="s">
        <v>18</v>
      </c>
      <c r="C11" s="148" t="s">
        <v>302</v>
      </c>
      <c r="D11" s="148" t="s">
        <v>302</v>
      </c>
      <c r="E11" s="149">
        <v>181</v>
      </c>
      <c r="F11" s="150">
        <v>0.65508999999999995</v>
      </c>
      <c r="G11" s="148" t="s">
        <v>302</v>
      </c>
      <c r="H11" s="148" t="s">
        <v>302</v>
      </c>
      <c r="I11" s="149">
        <v>181</v>
      </c>
      <c r="J11" s="142">
        <v>0.56716999999999995</v>
      </c>
    </row>
    <row r="12" spans="1:22" x14ac:dyDescent="0.2">
      <c r="A12" s="137" t="s">
        <v>413</v>
      </c>
      <c r="B12" s="137" t="s">
        <v>21</v>
      </c>
      <c r="C12" s="148">
        <v>386</v>
      </c>
      <c r="D12" s="148">
        <v>9.0610300000000006</v>
      </c>
      <c r="E12" s="149">
        <v>1895</v>
      </c>
      <c r="F12" s="150">
        <v>6.8584899999999998</v>
      </c>
      <c r="G12" s="148">
        <v>6</v>
      </c>
      <c r="H12" s="148">
        <v>26.086960000000001</v>
      </c>
      <c r="I12" s="149">
        <v>2287</v>
      </c>
      <c r="J12" s="142">
        <v>7.1663600000000001</v>
      </c>
      <c r="P12" s="175"/>
      <c r="R12" s="175"/>
      <c r="T12" s="175"/>
      <c r="V12" s="175"/>
    </row>
    <row r="13" spans="1:22" x14ac:dyDescent="0.2">
      <c r="A13" s="137" t="s">
        <v>406</v>
      </c>
      <c r="B13" s="137" t="s">
        <v>59</v>
      </c>
      <c r="C13" s="148" t="s">
        <v>302</v>
      </c>
      <c r="D13" s="150" t="s">
        <v>302</v>
      </c>
      <c r="E13" s="149">
        <v>1540</v>
      </c>
      <c r="F13" s="150">
        <v>5.5736499999999998</v>
      </c>
      <c r="G13" s="148">
        <v>9</v>
      </c>
      <c r="H13" s="150">
        <v>39.130429999999997</v>
      </c>
      <c r="I13" s="149">
        <v>1549</v>
      </c>
      <c r="J13" s="142">
        <v>4.8538199999999998</v>
      </c>
      <c r="P13" s="175"/>
      <c r="R13" s="175"/>
      <c r="T13" s="175"/>
      <c r="V13" s="175"/>
    </row>
    <row r="14" spans="1:22" x14ac:dyDescent="0.2">
      <c r="A14" s="137" t="s">
        <v>137</v>
      </c>
      <c r="B14" s="137" t="s">
        <v>23</v>
      </c>
      <c r="C14" s="148">
        <v>130</v>
      </c>
      <c r="D14" s="150">
        <v>3.0516399999999999</v>
      </c>
      <c r="E14" s="148">
        <v>2244</v>
      </c>
      <c r="F14" s="150">
        <v>8.1216100000000004</v>
      </c>
      <c r="G14" s="148">
        <v>1</v>
      </c>
      <c r="H14" s="150">
        <v>4.3478300000000001</v>
      </c>
      <c r="I14" s="148">
        <v>2375</v>
      </c>
      <c r="J14" s="142">
        <v>7.4421099999999996</v>
      </c>
      <c r="P14" s="175"/>
      <c r="R14" s="175"/>
      <c r="T14" s="175"/>
      <c r="V14" s="175"/>
    </row>
    <row r="15" spans="1:22" x14ac:dyDescent="0.2">
      <c r="A15" s="137" t="s">
        <v>138</v>
      </c>
      <c r="B15" s="137" t="s">
        <v>71</v>
      </c>
      <c r="C15" s="148">
        <v>1</v>
      </c>
      <c r="D15" s="150">
        <v>2.3470000000000001E-2</v>
      </c>
      <c r="E15" s="148">
        <v>827</v>
      </c>
      <c r="F15" s="150">
        <v>2.9931199999999998</v>
      </c>
      <c r="G15" s="148">
        <v>1</v>
      </c>
      <c r="H15" s="150">
        <v>4.3478300000000001</v>
      </c>
      <c r="I15" s="148">
        <v>829</v>
      </c>
      <c r="J15" s="142">
        <v>2.5976900000000001</v>
      </c>
      <c r="P15" s="175"/>
      <c r="T15" s="175"/>
    </row>
    <row r="16" spans="1:22" x14ac:dyDescent="0.2">
      <c r="A16" s="355" t="s">
        <v>132</v>
      </c>
      <c r="B16" s="137" t="s">
        <v>25</v>
      </c>
      <c r="C16" s="148" t="s">
        <v>302</v>
      </c>
      <c r="D16" s="150" t="s">
        <v>302</v>
      </c>
      <c r="E16" s="148">
        <v>263</v>
      </c>
      <c r="F16" s="150">
        <v>0.95186000000000004</v>
      </c>
      <c r="G16" s="148" t="s">
        <v>302</v>
      </c>
      <c r="H16" s="150" t="s">
        <v>302</v>
      </c>
      <c r="I16" s="148">
        <v>263</v>
      </c>
      <c r="J16" s="142">
        <v>0.82411999999999996</v>
      </c>
      <c r="P16" s="175"/>
      <c r="T16" s="175"/>
    </row>
    <row r="17" spans="1:22" x14ac:dyDescent="0.2">
      <c r="A17" s="355" t="s">
        <v>134</v>
      </c>
      <c r="B17" s="137" t="s">
        <v>27</v>
      </c>
      <c r="C17" s="148">
        <v>14</v>
      </c>
      <c r="D17" s="150">
        <v>0.32863999999999999</v>
      </c>
      <c r="E17" s="148">
        <v>867</v>
      </c>
      <c r="F17" s="150">
        <v>3.1378900000000001</v>
      </c>
      <c r="G17" s="148" t="s">
        <v>302</v>
      </c>
      <c r="H17" s="150" t="s">
        <v>302</v>
      </c>
      <c r="I17" s="148">
        <v>881</v>
      </c>
      <c r="J17" s="142">
        <v>2.7606299999999999</v>
      </c>
    </row>
    <row r="18" spans="1:22" x14ac:dyDescent="0.2">
      <c r="A18" s="355" t="s">
        <v>140</v>
      </c>
      <c r="B18" s="137" t="s">
        <v>202</v>
      </c>
      <c r="C18" s="148">
        <v>5</v>
      </c>
      <c r="D18" s="150">
        <v>0.11737</v>
      </c>
      <c r="E18" s="148">
        <v>1183</v>
      </c>
      <c r="F18" s="150">
        <v>4.2815799999999999</v>
      </c>
      <c r="G18" s="148">
        <v>1</v>
      </c>
      <c r="H18" s="150">
        <v>4.3478300000000001</v>
      </c>
      <c r="I18" s="148">
        <v>1189</v>
      </c>
      <c r="J18" s="142">
        <v>3.7257500000000001</v>
      </c>
      <c r="P18" s="175"/>
      <c r="R18" s="175"/>
      <c r="T18" s="175"/>
      <c r="V18" s="175"/>
    </row>
    <row r="19" spans="1:22" x14ac:dyDescent="0.2">
      <c r="A19" s="137" t="s">
        <v>120</v>
      </c>
      <c r="B19" s="137" t="s">
        <v>29</v>
      </c>
      <c r="C19" s="148">
        <v>264</v>
      </c>
      <c r="D19" s="150">
        <v>6.1971800000000004</v>
      </c>
      <c r="E19" s="148">
        <v>1609</v>
      </c>
      <c r="F19" s="150">
        <v>5.8233800000000002</v>
      </c>
      <c r="G19" s="148" t="s">
        <v>302</v>
      </c>
      <c r="H19" s="150" t="s">
        <v>302</v>
      </c>
      <c r="I19" s="148">
        <v>1873</v>
      </c>
      <c r="J19" s="142">
        <v>5.8690800000000003</v>
      </c>
      <c r="P19" s="175"/>
      <c r="R19" s="175"/>
      <c r="T19" s="175"/>
      <c r="V19" s="175"/>
    </row>
    <row r="20" spans="1:22" x14ac:dyDescent="0.2">
      <c r="A20" s="137" t="s">
        <v>408</v>
      </c>
      <c r="B20" s="137" t="s">
        <v>30</v>
      </c>
      <c r="C20" s="148" t="s">
        <v>302</v>
      </c>
      <c r="D20" s="150" t="s">
        <v>302</v>
      </c>
      <c r="E20" s="148">
        <v>30</v>
      </c>
      <c r="F20" s="150">
        <v>0.10858</v>
      </c>
      <c r="G20" s="148" t="s">
        <v>302</v>
      </c>
      <c r="H20" s="150" t="s">
        <v>302</v>
      </c>
      <c r="I20" s="148">
        <v>30</v>
      </c>
      <c r="J20" s="142">
        <v>9.4009999999999996E-2</v>
      </c>
      <c r="P20" s="175"/>
      <c r="T20" s="175"/>
    </row>
    <row r="21" spans="1:22" x14ac:dyDescent="0.2">
      <c r="A21" s="355" t="s">
        <v>124</v>
      </c>
      <c r="B21" s="137" t="s">
        <v>31</v>
      </c>
      <c r="C21" s="148">
        <v>2</v>
      </c>
      <c r="D21" s="150">
        <v>4.6949999999999999E-2</v>
      </c>
      <c r="E21" s="148">
        <v>397</v>
      </c>
      <c r="F21" s="150">
        <v>1.4368399999999999</v>
      </c>
      <c r="G21" s="148" t="s">
        <v>302</v>
      </c>
      <c r="H21" s="150" t="s">
        <v>302</v>
      </c>
      <c r="I21" s="148">
        <v>399</v>
      </c>
      <c r="J21" s="142">
        <v>1.25027</v>
      </c>
      <c r="P21" s="175"/>
      <c r="T21" s="175"/>
    </row>
    <row r="22" spans="1:22" x14ac:dyDescent="0.2">
      <c r="A22" s="137" t="s">
        <v>119</v>
      </c>
      <c r="B22" s="137" t="s">
        <v>35</v>
      </c>
      <c r="C22" s="148">
        <v>2</v>
      </c>
      <c r="D22" s="150">
        <v>4.6949999999999999E-2</v>
      </c>
      <c r="E22" s="148">
        <v>2292</v>
      </c>
      <c r="F22" s="150">
        <v>8.2953299999999999</v>
      </c>
      <c r="G22" s="148" t="s">
        <v>302</v>
      </c>
      <c r="H22" s="150" t="s">
        <v>302</v>
      </c>
      <c r="I22" s="148">
        <v>2294</v>
      </c>
      <c r="J22" s="142">
        <v>7.1882900000000003</v>
      </c>
      <c r="P22" s="175"/>
      <c r="R22" s="175"/>
      <c r="T22" s="175"/>
      <c r="V22" s="175"/>
    </row>
    <row r="23" spans="1:22" x14ac:dyDescent="0.2">
      <c r="A23" s="176" t="s">
        <v>116</v>
      </c>
      <c r="B23" s="137" t="s">
        <v>36</v>
      </c>
      <c r="C23" s="148" t="s">
        <v>302</v>
      </c>
      <c r="D23" s="150" t="s">
        <v>302</v>
      </c>
      <c r="E23" s="148">
        <v>419</v>
      </c>
      <c r="F23" s="150">
        <v>1.51647</v>
      </c>
      <c r="G23" s="148" t="s">
        <v>302</v>
      </c>
      <c r="H23" s="150" t="s">
        <v>302</v>
      </c>
      <c r="I23" s="148">
        <v>419</v>
      </c>
      <c r="J23" s="142">
        <v>1.31294</v>
      </c>
      <c r="P23" s="175"/>
      <c r="T23" s="175"/>
    </row>
    <row r="24" spans="1:22" x14ac:dyDescent="0.2">
      <c r="A24" s="137" t="s">
        <v>127</v>
      </c>
      <c r="B24" s="137" t="s">
        <v>37</v>
      </c>
      <c r="C24" s="148" t="s">
        <v>302</v>
      </c>
      <c r="D24" s="150" t="s">
        <v>302</v>
      </c>
      <c r="E24" s="149">
        <v>246</v>
      </c>
      <c r="F24" s="150">
        <v>0.89034000000000002</v>
      </c>
      <c r="G24" s="148" t="s">
        <v>302</v>
      </c>
      <c r="H24" s="150" t="s">
        <v>302</v>
      </c>
      <c r="I24" s="149">
        <v>246</v>
      </c>
      <c r="J24" s="142">
        <v>0.77085000000000004</v>
      </c>
      <c r="P24" s="175"/>
      <c r="T24" s="175"/>
    </row>
    <row r="25" spans="1:22" x14ac:dyDescent="0.2">
      <c r="A25" s="137" t="s">
        <v>414</v>
      </c>
      <c r="B25" s="137" t="s">
        <v>60</v>
      </c>
      <c r="C25" s="148">
        <v>487</v>
      </c>
      <c r="D25" s="150">
        <v>11.43192</v>
      </c>
      <c r="E25" s="148">
        <v>1809</v>
      </c>
      <c r="F25" s="150">
        <v>6.5472299999999999</v>
      </c>
      <c r="G25" s="148" t="s">
        <v>302</v>
      </c>
      <c r="H25" s="150" t="s">
        <v>302</v>
      </c>
      <c r="I25" s="148">
        <v>2296</v>
      </c>
      <c r="J25" s="142">
        <v>7.1945600000000001</v>
      </c>
      <c r="P25" s="175"/>
      <c r="R25" s="175"/>
      <c r="T25" s="175"/>
      <c r="V25" s="175"/>
    </row>
    <row r="26" spans="1:22" x14ac:dyDescent="0.2">
      <c r="A26" s="137" t="s">
        <v>415</v>
      </c>
      <c r="B26" s="137" t="s">
        <v>40</v>
      </c>
      <c r="C26" s="148" t="s">
        <v>302</v>
      </c>
      <c r="D26" s="150" t="s">
        <v>302</v>
      </c>
      <c r="E26" s="149">
        <v>469</v>
      </c>
      <c r="F26" s="150">
        <v>1.69743</v>
      </c>
      <c r="G26" s="148" t="s">
        <v>302</v>
      </c>
      <c r="H26" s="150" t="s">
        <v>302</v>
      </c>
      <c r="I26" s="149">
        <v>469</v>
      </c>
      <c r="J26" s="142">
        <v>1.4696199999999999</v>
      </c>
      <c r="P26" s="175"/>
      <c r="T26" s="175"/>
    </row>
    <row r="27" spans="1:22" x14ac:dyDescent="0.2">
      <c r="A27" s="3" t="s">
        <v>417</v>
      </c>
      <c r="B27" s="401" t="s">
        <v>203</v>
      </c>
      <c r="C27" s="148">
        <v>213</v>
      </c>
      <c r="D27" s="150">
        <v>5</v>
      </c>
      <c r="E27" s="149">
        <v>34</v>
      </c>
      <c r="F27" s="150">
        <v>0.12305000000000001</v>
      </c>
      <c r="G27" s="148" t="s">
        <v>302</v>
      </c>
      <c r="H27" s="150" t="s">
        <v>302</v>
      </c>
      <c r="I27" s="149">
        <v>247</v>
      </c>
      <c r="J27" s="142">
        <v>0.77398</v>
      </c>
      <c r="P27" s="175"/>
      <c r="T27" s="175"/>
    </row>
    <row r="28" spans="1:22" x14ac:dyDescent="0.2">
      <c r="A28" s="3" t="s">
        <v>418</v>
      </c>
      <c r="B28" s="401" t="s">
        <v>43</v>
      </c>
      <c r="C28" s="148">
        <v>4</v>
      </c>
      <c r="D28" s="150">
        <v>9.3899999999999997E-2</v>
      </c>
      <c r="E28" s="149" t="s">
        <v>302</v>
      </c>
      <c r="F28" s="150" t="s">
        <v>302</v>
      </c>
      <c r="G28" s="148" t="s">
        <v>302</v>
      </c>
      <c r="H28" s="150" t="s">
        <v>302</v>
      </c>
      <c r="I28" s="149">
        <v>4</v>
      </c>
      <c r="J28" s="142">
        <v>1.2529999999999999E-2</v>
      </c>
      <c r="P28" s="175"/>
      <c r="T28" s="175"/>
    </row>
    <row r="29" spans="1:22" x14ac:dyDescent="0.2">
      <c r="A29" s="80" t="s">
        <v>149</v>
      </c>
      <c r="B29" s="401" t="s">
        <v>44</v>
      </c>
      <c r="C29" s="148">
        <v>103</v>
      </c>
      <c r="D29" s="150">
        <v>2.41784</v>
      </c>
      <c r="E29" s="149">
        <v>16</v>
      </c>
      <c r="F29" s="150">
        <v>5.7910000000000003E-2</v>
      </c>
      <c r="G29" s="148" t="s">
        <v>302</v>
      </c>
      <c r="H29" s="150" t="s">
        <v>302</v>
      </c>
      <c r="I29" s="149">
        <v>119</v>
      </c>
      <c r="J29" s="142">
        <v>0.37289</v>
      </c>
    </row>
    <row r="30" spans="1:22" x14ac:dyDescent="0.2">
      <c r="A30" s="355" t="s">
        <v>150</v>
      </c>
      <c r="B30" s="137" t="s">
        <v>204</v>
      </c>
      <c r="C30" s="148">
        <v>250</v>
      </c>
      <c r="D30" s="150">
        <v>5.8685400000000003</v>
      </c>
      <c r="E30" s="149">
        <v>18</v>
      </c>
      <c r="F30" s="150">
        <v>6.515E-2</v>
      </c>
      <c r="G30" s="148" t="s">
        <v>302</v>
      </c>
      <c r="H30" s="150" t="s">
        <v>302</v>
      </c>
      <c r="I30" s="149">
        <v>268</v>
      </c>
      <c r="J30" s="142">
        <v>0.83977999999999997</v>
      </c>
      <c r="N30" s="175"/>
      <c r="T30" s="175"/>
    </row>
    <row r="31" spans="1:22" x14ac:dyDescent="0.2">
      <c r="A31" s="137" t="s">
        <v>117</v>
      </c>
      <c r="B31" s="137" t="s">
        <v>45</v>
      </c>
      <c r="C31" s="148">
        <v>417</v>
      </c>
      <c r="D31" s="150">
        <v>9.7887299999999993</v>
      </c>
      <c r="E31" s="149">
        <v>2858</v>
      </c>
      <c r="F31" s="150">
        <v>10.343830000000001</v>
      </c>
      <c r="G31" s="148" t="s">
        <v>302</v>
      </c>
      <c r="H31" s="150" t="s">
        <v>302</v>
      </c>
      <c r="I31" s="149">
        <v>3275</v>
      </c>
      <c r="J31" s="142">
        <v>10.262280000000001</v>
      </c>
      <c r="P31" s="175"/>
      <c r="R31" s="175"/>
      <c r="T31" s="175"/>
      <c r="V31" s="175"/>
    </row>
    <row r="32" spans="1:22" x14ac:dyDescent="0.2">
      <c r="A32" s="137" t="s">
        <v>145</v>
      </c>
      <c r="B32" s="137" t="s">
        <v>46</v>
      </c>
      <c r="C32" s="148" t="s">
        <v>302</v>
      </c>
      <c r="D32" s="150" t="s">
        <v>302</v>
      </c>
      <c r="E32" s="148">
        <v>473</v>
      </c>
      <c r="F32" s="150">
        <v>1.71191</v>
      </c>
      <c r="G32" s="148" t="s">
        <v>302</v>
      </c>
      <c r="H32" s="150" t="s">
        <v>302</v>
      </c>
      <c r="I32" s="148">
        <v>473</v>
      </c>
      <c r="J32" s="142">
        <v>1.4821500000000001</v>
      </c>
      <c r="P32" s="175"/>
      <c r="T32" s="175"/>
    </row>
    <row r="33" spans="1:22" x14ac:dyDescent="0.2">
      <c r="A33" s="355" t="s">
        <v>407</v>
      </c>
      <c r="B33" s="137" t="s">
        <v>58</v>
      </c>
      <c r="C33" s="148">
        <v>2</v>
      </c>
      <c r="D33" s="150">
        <v>4.6949999999999999E-2</v>
      </c>
      <c r="E33" s="148">
        <v>1166</v>
      </c>
      <c r="F33" s="150">
        <v>4.2200499999999996</v>
      </c>
      <c r="G33" s="148">
        <v>1</v>
      </c>
      <c r="H33" s="150">
        <v>4.3478300000000001</v>
      </c>
      <c r="I33" s="148">
        <v>1169</v>
      </c>
      <c r="J33" s="142">
        <v>3.6630799999999999</v>
      </c>
      <c r="P33" s="175"/>
      <c r="R33" s="175"/>
      <c r="T33" s="175"/>
      <c r="V33" s="175"/>
    </row>
    <row r="34" spans="1:22" x14ac:dyDescent="0.2">
      <c r="A34" s="355" t="s">
        <v>412</v>
      </c>
      <c r="B34" s="400" t="s">
        <v>411</v>
      </c>
      <c r="C34" s="148">
        <v>1</v>
      </c>
      <c r="D34" s="150">
        <v>2.3470000000000001E-2</v>
      </c>
      <c r="E34" s="148">
        <v>69</v>
      </c>
      <c r="F34" s="150">
        <v>0.24973000000000001</v>
      </c>
      <c r="G34" s="148" t="s">
        <v>302</v>
      </c>
      <c r="H34" s="150" t="s">
        <v>302</v>
      </c>
      <c r="I34" s="148">
        <v>70</v>
      </c>
      <c r="J34" s="142">
        <v>0.21934999999999999</v>
      </c>
      <c r="P34" s="175"/>
      <c r="T34" s="175"/>
    </row>
    <row r="35" spans="1:22" x14ac:dyDescent="0.2">
      <c r="A35" s="137" t="s">
        <v>165</v>
      </c>
      <c r="B35" s="137" t="s">
        <v>227</v>
      </c>
      <c r="C35" s="149">
        <v>1074</v>
      </c>
      <c r="D35" s="150">
        <v>25.211269999999999</v>
      </c>
      <c r="E35" s="148">
        <v>55</v>
      </c>
      <c r="F35" s="150">
        <v>0.19905999999999999</v>
      </c>
      <c r="G35" s="148" t="s">
        <v>302</v>
      </c>
      <c r="H35" s="150" t="s">
        <v>302</v>
      </c>
      <c r="I35" s="149">
        <v>1129</v>
      </c>
      <c r="J35" s="142">
        <v>3.5377399999999999</v>
      </c>
      <c r="N35" s="175"/>
      <c r="P35" s="175"/>
      <c r="T35" s="175"/>
      <c r="V35" s="175"/>
    </row>
    <row r="36" spans="1:22" x14ac:dyDescent="0.2">
      <c r="A36" s="137" t="s">
        <v>114</v>
      </c>
      <c r="B36" s="137" t="s">
        <v>47</v>
      </c>
      <c r="C36" s="148">
        <v>6</v>
      </c>
      <c r="D36" s="150">
        <v>0.14085</v>
      </c>
      <c r="E36" s="148">
        <v>1451</v>
      </c>
      <c r="F36" s="150">
        <v>5.2515400000000003</v>
      </c>
      <c r="G36" s="148">
        <v>2</v>
      </c>
      <c r="H36" s="150">
        <v>8.6956500000000005</v>
      </c>
      <c r="I36" s="148">
        <v>1459</v>
      </c>
      <c r="J36" s="142">
        <v>4.5717999999999996</v>
      </c>
      <c r="N36" s="175"/>
      <c r="P36" s="175"/>
      <c r="R36" s="175"/>
      <c r="T36" s="175"/>
      <c r="V36" s="175"/>
    </row>
    <row r="37" spans="1:22" x14ac:dyDescent="0.2">
      <c r="A37" s="355" t="s">
        <v>421</v>
      </c>
      <c r="B37" s="137" t="s">
        <v>49</v>
      </c>
      <c r="C37" s="148">
        <v>529</v>
      </c>
      <c r="D37" s="150">
        <v>12.41784</v>
      </c>
      <c r="E37" s="149">
        <v>2026</v>
      </c>
      <c r="F37" s="150">
        <v>7.3326099999999999</v>
      </c>
      <c r="G37" s="148" t="s">
        <v>302</v>
      </c>
      <c r="H37" s="150" t="s">
        <v>302</v>
      </c>
      <c r="I37" s="149">
        <v>2555</v>
      </c>
      <c r="J37" s="142">
        <v>8.0061400000000003</v>
      </c>
      <c r="P37" s="175"/>
      <c r="R37" s="175"/>
      <c r="T37" s="175"/>
      <c r="V37" s="175"/>
    </row>
    <row r="38" spans="1:22" x14ac:dyDescent="0.2">
      <c r="A38" s="137" t="s">
        <v>167</v>
      </c>
      <c r="B38" s="137" t="s">
        <v>168</v>
      </c>
      <c r="C38" s="148" t="s">
        <v>302</v>
      </c>
      <c r="D38" s="150" t="s">
        <v>302</v>
      </c>
      <c r="E38" s="148">
        <v>54</v>
      </c>
      <c r="F38" s="150">
        <v>0.19544</v>
      </c>
      <c r="G38" s="148" t="s">
        <v>302</v>
      </c>
      <c r="H38" s="150" t="s">
        <v>302</v>
      </c>
      <c r="I38" s="148">
        <v>54</v>
      </c>
      <c r="J38" s="142">
        <v>0.16921</v>
      </c>
      <c r="P38" s="175"/>
      <c r="T38" s="175"/>
    </row>
    <row r="39" spans="1:22" x14ac:dyDescent="0.2">
      <c r="A39" s="138">
        <v>91900</v>
      </c>
      <c r="B39" s="137" t="s">
        <v>129</v>
      </c>
      <c r="C39" s="148">
        <v>370</v>
      </c>
      <c r="D39" s="150">
        <v>8.6854499999999994</v>
      </c>
      <c r="E39" s="148">
        <v>1937</v>
      </c>
      <c r="F39" s="150">
        <v>7.0105000000000004</v>
      </c>
      <c r="G39" s="148">
        <v>1</v>
      </c>
      <c r="H39" s="150">
        <v>4.3478300000000001</v>
      </c>
      <c r="I39" s="148">
        <v>2308</v>
      </c>
      <c r="J39" s="142">
        <v>7.2321600000000004</v>
      </c>
      <c r="P39" s="175"/>
      <c r="R39" s="175"/>
      <c r="T39" s="175"/>
      <c r="V39" s="175"/>
    </row>
    <row r="40" spans="1:22" x14ac:dyDescent="0.2">
      <c r="A40" s="137" t="s">
        <v>118</v>
      </c>
      <c r="B40" s="137" t="s">
        <v>178</v>
      </c>
      <c r="C40" s="148" t="s">
        <v>302</v>
      </c>
      <c r="D40" s="148" t="s">
        <v>302</v>
      </c>
      <c r="E40" s="148">
        <v>1202</v>
      </c>
      <c r="F40" s="150">
        <v>4.3503400000000001</v>
      </c>
      <c r="G40" s="148">
        <v>1</v>
      </c>
      <c r="H40" s="150">
        <v>4.3478300000000001</v>
      </c>
      <c r="I40" s="148">
        <v>1203</v>
      </c>
      <c r="J40" s="142">
        <v>3.7696200000000002</v>
      </c>
      <c r="N40" s="175"/>
      <c r="P40" s="175"/>
      <c r="R40" s="175"/>
      <c r="T40" s="175"/>
      <c r="V40" s="175"/>
    </row>
    <row r="41" spans="1:22" x14ac:dyDescent="0.2">
      <c r="A41" s="517" t="s">
        <v>2</v>
      </c>
      <c r="B41" s="517"/>
      <c r="C41" s="151">
        <v>4260</v>
      </c>
      <c r="D41" s="152">
        <v>100</v>
      </c>
      <c r="E41" s="151">
        <v>27630</v>
      </c>
      <c r="F41" s="152">
        <v>100</v>
      </c>
      <c r="G41" s="152">
        <v>23</v>
      </c>
      <c r="H41" s="152">
        <v>100</v>
      </c>
      <c r="I41" s="151">
        <v>31913</v>
      </c>
      <c r="J41" s="143">
        <v>100</v>
      </c>
      <c r="N41" s="175"/>
      <c r="P41" s="175"/>
      <c r="R41" s="175"/>
      <c r="T41" s="175"/>
      <c r="V41" s="175"/>
    </row>
    <row r="42" spans="1:22" ht="12.75" customHeight="1" x14ac:dyDescent="0.2">
      <c r="A42" s="74"/>
      <c r="B42" s="74"/>
      <c r="C42" s="119"/>
      <c r="D42" s="61"/>
      <c r="K42" s="175"/>
    </row>
    <row r="43" spans="1:22" ht="12.75" customHeight="1" x14ac:dyDescent="0.2"/>
    <row r="45" spans="1:22" x14ac:dyDescent="0.2">
      <c r="A45" s="13" t="s">
        <v>403</v>
      </c>
      <c r="D45" s="3"/>
      <c r="E45" s="3"/>
    </row>
    <row r="46" spans="1:22" x14ac:dyDescent="0.2">
      <c r="A46" s="13"/>
      <c r="D46" s="3"/>
      <c r="E46" s="3"/>
    </row>
    <row r="47" spans="1:22" ht="15" x14ac:dyDescent="0.2">
      <c r="A47" s="516" t="s">
        <v>56</v>
      </c>
      <c r="B47" s="515" t="s">
        <v>206</v>
      </c>
      <c r="C47" s="513" t="s">
        <v>321</v>
      </c>
      <c r="D47" s="513"/>
      <c r="E47" s="513" t="s">
        <v>322</v>
      </c>
      <c r="F47" s="513"/>
      <c r="G47" s="513" t="s">
        <v>318</v>
      </c>
      <c r="H47" s="513"/>
      <c r="I47" s="513" t="s">
        <v>2</v>
      </c>
      <c r="J47" s="513"/>
    </row>
    <row r="48" spans="1:22" ht="29.25" customHeight="1" x14ac:dyDescent="0.2">
      <c r="A48" s="516"/>
      <c r="B48" s="515"/>
      <c r="C48" s="145" t="s">
        <v>205</v>
      </c>
      <c r="D48" s="136" t="s">
        <v>53</v>
      </c>
      <c r="E48" s="136" t="s">
        <v>205</v>
      </c>
      <c r="F48" s="136" t="s">
        <v>53</v>
      </c>
      <c r="G48" s="136" t="s">
        <v>205</v>
      </c>
      <c r="H48" s="136" t="s">
        <v>53</v>
      </c>
      <c r="I48" s="136" t="s">
        <v>205</v>
      </c>
      <c r="J48" s="128" t="s">
        <v>53</v>
      </c>
    </row>
    <row r="49" spans="1:21" x14ac:dyDescent="0.2">
      <c r="A49" s="146">
        <v>1</v>
      </c>
      <c r="B49" s="147" t="s">
        <v>207</v>
      </c>
      <c r="C49" s="148">
        <v>147</v>
      </c>
      <c r="D49" s="150">
        <v>3.4506999999999999</v>
      </c>
      <c r="E49" s="148">
        <v>2195</v>
      </c>
      <c r="F49" s="150">
        <v>7.9442599999999999</v>
      </c>
      <c r="G49" s="148">
        <v>1</v>
      </c>
      <c r="H49" s="150">
        <v>4.3478300000000001</v>
      </c>
      <c r="I49" s="148">
        <v>2343</v>
      </c>
      <c r="J49" s="153">
        <v>7.3418400000000004</v>
      </c>
      <c r="Q49" s="175"/>
      <c r="U49" s="175"/>
    </row>
    <row r="50" spans="1:21" x14ac:dyDescent="0.2">
      <c r="A50" s="146">
        <v>2</v>
      </c>
      <c r="B50" s="147" t="s">
        <v>208</v>
      </c>
      <c r="C50" s="148">
        <v>1311</v>
      </c>
      <c r="D50" s="150">
        <v>30.774650000000001</v>
      </c>
      <c r="E50" s="149">
        <v>15776</v>
      </c>
      <c r="F50" s="150">
        <v>57.097360000000002</v>
      </c>
      <c r="G50" s="148">
        <v>10</v>
      </c>
      <c r="H50" s="150">
        <v>43.478259999999999</v>
      </c>
      <c r="I50" s="149">
        <v>17097</v>
      </c>
      <c r="J50" s="153">
        <v>53.573779999999999</v>
      </c>
      <c r="O50" s="175"/>
      <c r="Q50" s="175"/>
      <c r="U50" s="175"/>
    </row>
    <row r="51" spans="1:21" x14ac:dyDescent="0.2">
      <c r="A51" s="146">
        <v>3</v>
      </c>
      <c r="B51" s="147" t="s">
        <v>209</v>
      </c>
      <c r="C51" s="149">
        <v>2787</v>
      </c>
      <c r="D51" s="150">
        <v>65.422539999999998</v>
      </c>
      <c r="E51" s="149">
        <v>9605</v>
      </c>
      <c r="F51" s="150">
        <v>34.76294</v>
      </c>
      <c r="G51" s="148">
        <v>9</v>
      </c>
      <c r="H51" s="150">
        <v>39.130429999999997</v>
      </c>
      <c r="I51" s="149">
        <v>12401</v>
      </c>
      <c r="J51" s="153">
        <v>38.85877</v>
      </c>
      <c r="O51" s="175"/>
      <c r="Q51" s="175"/>
      <c r="U51" s="175"/>
    </row>
    <row r="52" spans="1:21" x14ac:dyDescent="0.2">
      <c r="A52" s="146">
        <v>4</v>
      </c>
      <c r="B52" s="147" t="s">
        <v>210</v>
      </c>
      <c r="C52" s="148">
        <v>5</v>
      </c>
      <c r="D52" s="150">
        <v>0.11737</v>
      </c>
      <c r="E52" s="148">
        <v>54</v>
      </c>
      <c r="F52" s="150">
        <v>0.19544</v>
      </c>
      <c r="G52" s="148">
        <v>1</v>
      </c>
      <c r="H52" s="148">
        <v>4.3478300000000001</v>
      </c>
      <c r="I52" s="148">
        <v>60</v>
      </c>
      <c r="J52" s="153">
        <v>0.18801000000000001</v>
      </c>
    </row>
    <row r="53" spans="1:21" x14ac:dyDescent="0.2">
      <c r="A53" s="177">
        <v>5</v>
      </c>
      <c r="B53" s="147" t="s">
        <v>211</v>
      </c>
      <c r="C53" s="178">
        <v>10</v>
      </c>
      <c r="D53" s="179">
        <v>0.23474</v>
      </c>
      <c r="E53" s="148" t="s">
        <v>302</v>
      </c>
      <c r="F53" s="150" t="s">
        <v>302</v>
      </c>
      <c r="G53" s="148">
        <v>2</v>
      </c>
      <c r="H53" s="148">
        <v>8.6956500000000005</v>
      </c>
      <c r="I53" s="148">
        <v>12</v>
      </c>
      <c r="J53" s="153">
        <v>3.7600000000000001E-2</v>
      </c>
    </row>
    <row r="54" spans="1:21" x14ac:dyDescent="0.2">
      <c r="A54" s="517" t="s">
        <v>2</v>
      </c>
      <c r="B54" s="517"/>
      <c r="C54" s="151">
        <v>4260</v>
      </c>
      <c r="D54" s="152">
        <v>100</v>
      </c>
      <c r="E54" s="151">
        <v>27630</v>
      </c>
      <c r="F54" s="152">
        <v>100</v>
      </c>
      <c r="G54" s="152">
        <v>23</v>
      </c>
      <c r="H54" s="152">
        <v>100</v>
      </c>
      <c r="I54" s="151">
        <v>31913</v>
      </c>
      <c r="J54" s="154">
        <v>100</v>
      </c>
      <c r="O54" s="175"/>
      <c r="Q54" s="175"/>
      <c r="U54" s="175"/>
    </row>
    <row r="55" spans="1:21" x14ac:dyDescent="0.2">
      <c r="A55" s="74"/>
      <c r="B55" s="74"/>
      <c r="C55" s="164"/>
      <c r="D55" s="165"/>
      <c r="E55" s="164"/>
      <c r="F55" s="165"/>
      <c r="G55" s="165"/>
      <c r="H55" s="165"/>
      <c r="I55" s="164"/>
      <c r="J55" s="8"/>
    </row>
    <row r="57" spans="1:21" x14ac:dyDescent="0.2">
      <c r="C57" s="80"/>
    </row>
    <row r="58" spans="1:21" x14ac:dyDescent="0.2">
      <c r="A58" s="514" t="s">
        <v>325</v>
      </c>
      <c r="B58" s="514"/>
      <c r="C58" s="514"/>
      <c r="D58" s="514"/>
      <c r="E58" s="514"/>
      <c r="F58" s="514"/>
      <c r="G58" s="514"/>
      <c r="H58" s="514"/>
      <c r="I58" s="514"/>
      <c r="J58" s="514"/>
    </row>
    <row r="59" spans="1:21" ht="25.5" customHeight="1" x14ac:dyDescent="0.2">
      <c r="A59" s="155"/>
      <c r="B59" s="155"/>
      <c r="C59" s="155"/>
      <c r="D59" s="155"/>
    </row>
    <row r="60" spans="1:21" ht="12.75" customHeight="1" x14ac:dyDescent="0.2">
      <c r="A60" s="518" t="s">
        <v>320</v>
      </c>
      <c r="B60" s="519"/>
      <c r="C60" s="513" t="s">
        <v>321</v>
      </c>
      <c r="D60" s="513"/>
      <c r="E60" s="513" t="s">
        <v>322</v>
      </c>
      <c r="F60" s="513"/>
    </row>
    <row r="61" spans="1:21" ht="26.25" customHeight="1" x14ac:dyDescent="0.2">
      <c r="A61" s="520"/>
      <c r="B61" s="521"/>
      <c r="C61" s="136" t="s">
        <v>205</v>
      </c>
      <c r="D61" s="136" t="s">
        <v>53</v>
      </c>
      <c r="E61" s="136" t="s">
        <v>205</v>
      </c>
      <c r="F61" s="136" t="s">
        <v>53</v>
      </c>
      <c r="O61" s="175"/>
      <c r="Q61" s="175"/>
    </row>
    <row r="62" spans="1:21" x14ac:dyDescent="0.2">
      <c r="A62" s="522" t="s">
        <v>243</v>
      </c>
      <c r="B62" s="522"/>
      <c r="C62" s="112">
        <v>2344</v>
      </c>
      <c r="D62" s="139">
        <v>55.023470000000003</v>
      </c>
      <c r="E62" s="111">
        <v>17665</v>
      </c>
      <c r="F62" s="139">
        <v>63.934130000000003</v>
      </c>
      <c r="O62" s="175"/>
      <c r="Q62" s="175"/>
    </row>
    <row r="63" spans="1:21" x14ac:dyDescent="0.2">
      <c r="A63" s="522" t="s">
        <v>244</v>
      </c>
      <c r="B63" s="523"/>
      <c r="C63" s="111">
        <v>1916</v>
      </c>
      <c r="D63" s="139">
        <v>44.976529999999997</v>
      </c>
      <c r="E63" s="111">
        <v>9965</v>
      </c>
      <c r="F63" s="139">
        <v>36.065869999999997</v>
      </c>
      <c r="O63" s="175"/>
      <c r="Q63" s="175"/>
    </row>
    <row r="64" spans="1:21" x14ac:dyDescent="0.2">
      <c r="A64" s="524" t="s">
        <v>2</v>
      </c>
      <c r="B64" s="524"/>
      <c r="C64" s="140">
        <v>4260</v>
      </c>
      <c r="D64" s="141">
        <v>100</v>
      </c>
      <c r="E64" s="140">
        <v>27630</v>
      </c>
      <c r="F64" s="141">
        <v>100</v>
      </c>
    </row>
    <row r="65" spans="1:21" x14ac:dyDescent="0.2">
      <c r="D65" s="104"/>
    </row>
    <row r="66" spans="1:21" x14ac:dyDescent="0.2">
      <c r="D66" s="104"/>
    </row>
    <row r="67" spans="1:21" x14ac:dyDescent="0.2">
      <c r="D67" s="104"/>
    </row>
    <row r="68" spans="1:21" x14ac:dyDescent="0.2">
      <c r="A68" s="13" t="s">
        <v>402</v>
      </c>
      <c r="D68" s="144"/>
      <c r="E68" s="3"/>
    </row>
    <row r="69" spans="1:21" x14ac:dyDescent="0.2">
      <c r="A69" s="13"/>
      <c r="D69" s="144"/>
      <c r="E69" s="3"/>
    </row>
    <row r="70" spans="1:21" ht="15" x14ac:dyDescent="0.2">
      <c r="A70" s="516" t="s">
        <v>56</v>
      </c>
      <c r="B70" s="515" t="s">
        <v>319</v>
      </c>
      <c r="C70" s="513" t="s">
        <v>321</v>
      </c>
      <c r="D70" s="513"/>
      <c r="E70" s="513" t="s">
        <v>322</v>
      </c>
      <c r="F70" s="513"/>
      <c r="G70" s="513" t="s">
        <v>318</v>
      </c>
      <c r="H70" s="513"/>
      <c r="I70" s="513" t="s">
        <v>2</v>
      </c>
      <c r="J70" s="513"/>
    </row>
    <row r="71" spans="1:21" ht="30.75" customHeight="1" x14ac:dyDescent="0.2">
      <c r="A71" s="516"/>
      <c r="B71" s="515"/>
      <c r="C71" s="171" t="s">
        <v>205</v>
      </c>
      <c r="D71" s="170" t="s">
        <v>53</v>
      </c>
      <c r="E71" s="170" t="s">
        <v>205</v>
      </c>
      <c r="F71" s="170" t="s">
        <v>53</v>
      </c>
      <c r="G71" s="170" t="s">
        <v>205</v>
      </c>
      <c r="H71" s="170" t="s">
        <v>53</v>
      </c>
      <c r="I71" s="170" t="s">
        <v>205</v>
      </c>
      <c r="J71" s="128" t="s">
        <v>53</v>
      </c>
    </row>
    <row r="72" spans="1:21" ht="25.5" customHeight="1" x14ac:dyDescent="0.2">
      <c r="A72" s="166">
        <v>1</v>
      </c>
      <c r="B72" s="167" t="s">
        <v>235</v>
      </c>
      <c r="C72" s="156">
        <v>2932</v>
      </c>
      <c r="D72" s="157">
        <v>68.82629</v>
      </c>
      <c r="E72" s="156">
        <v>14868</v>
      </c>
      <c r="F72" s="157">
        <v>53.811070000000001</v>
      </c>
      <c r="G72" s="158">
        <v>12</v>
      </c>
      <c r="H72" s="157">
        <v>52.173909999999999</v>
      </c>
      <c r="I72" s="156">
        <v>17812</v>
      </c>
      <c r="J72" s="159">
        <v>55.814239999999998</v>
      </c>
      <c r="O72" s="175"/>
      <c r="Q72" s="175"/>
      <c r="U72" s="175"/>
    </row>
    <row r="73" spans="1:21" x14ac:dyDescent="0.2">
      <c r="A73" s="166">
        <v>2</v>
      </c>
      <c r="B73" s="167" t="s">
        <v>236</v>
      </c>
      <c r="C73" s="156">
        <v>961</v>
      </c>
      <c r="D73" s="157">
        <v>22.558689999999999</v>
      </c>
      <c r="E73" s="156">
        <v>7196</v>
      </c>
      <c r="F73" s="157">
        <v>26.044149999999998</v>
      </c>
      <c r="G73" s="158">
        <v>1</v>
      </c>
      <c r="H73" s="157">
        <v>4.3478300000000001</v>
      </c>
      <c r="I73" s="156">
        <v>8158</v>
      </c>
      <c r="J73" s="159">
        <v>25.56325</v>
      </c>
      <c r="Q73" s="175"/>
      <c r="U73" s="175"/>
    </row>
    <row r="74" spans="1:21" x14ac:dyDescent="0.2">
      <c r="A74" s="166">
        <v>3</v>
      </c>
      <c r="B74" s="167" t="s">
        <v>237</v>
      </c>
      <c r="C74" s="156">
        <v>91</v>
      </c>
      <c r="D74" s="157">
        <v>2.1361500000000002</v>
      </c>
      <c r="E74" s="156">
        <v>2339</v>
      </c>
      <c r="F74" s="157">
        <v>8.4654399999999992</v>
      </c>
      <c r="G74" s="158" t="s">
        <v>302</v>
      </c>
      <c r="H74" s="157" t="s">
        <v>302</v>
      </c>
      <c r="I74" s="156">
        <v>2430</v>
      </c>
      <c r="J74" s="159">
        <v>7.6144499999999997</v>
      </c>
      <c r="Q74" s="175"/>
      <c r="U74" s="175"/>
    </row>
    <row r="75" spans="1:21" x14ac:dyDescent="0.2">
      <c r="A75" s="166">
        <v>4</v>
      </c>
      <c r="B75" s="167" t="s">
        <v>239</v>
      </c>
      <c r="C75" s="156" t="s">
        <v>302</v>
      </c>
      <c r="D75" s="157" t="s">
        <v>302</v>
      </c>
      <c r="E75" s="156">
        <v>123</v>
      </c>
      <c r="F75" s="157">
        <v>0.44517000000000001</v>
      </c>
      <c r="G75" s="158" t="s">
        <v>302</v>
      </c>
      <c r="H75" s="157" t="s">
        <v>302</v>
      </c>
      <c r="I75" s="158">
        <v>123</v>
      </c>
      <c r="J75" s="159">
        <v>0.38541999999999998</v>
      </c>
    </row>
    <row r="76" spans="1:21" x14ac:dyDescent="0.2">
      <c r="A76" s="166">
        <v>5</v>
      </c>
      <c r="B76" s="167" t="s">
        <v>238</v>
      </c>
      <c r="C76" s="156">
        <v>132</v>
      </c>
      <c r="D76" s="157">
        <v>3.0985900000000002</v>
      </c>
      <c r="E76" s="156">
        <v>1710</v>
      </c>
      <c r="F76" s="157">
        <v>6.18893</v>
      </c>
      <c r="G76" s="158">
        <v>2</v>
      </c>
      <c r="H76" s="157">
        <v>8.6956500000000005</v>
      </c>
      <c r="I76" s="156">
        <v>1844</v>
      </c>
      <c r="J76" s="159">
        <v>5.7782099999999996</v>
      </c>
      <c r="Q76" s="175"/>
      <c r="U76" s="175"/>
    </row>
    <row r="77" spans="1:21" ht="25.5" x14ac:dyDescent="0.2">
      <c r="A77" s="166">
        <v>7</v>
      </c>
      <c r="B77" s="167" t="s">
        <v>240</v>
      </c>
      <c r="C77" s="156" t="s">
        <v>302</v>
      </c>
      <c r="D77" s="157" t="s">
        <v>302</v>
      </c>
      <c r="E77" s="156">
        <v>10</v>
      </c>
      <c r="F77" s="157">
        <v>3.619E-2</v>
      </c>
      <c r="G77" s="158" t="s">
        <v>302</v>
      </c>
      <c r="H77" s="157" t="s">
        <v>302</v>
      </c>
      <c r="I77" s="156">
        <v>10</v>
      </c>
      <c r="J77" s="159">
        <v>3.134E-2</v>
      </c>
    </row>
    <row r="78" spans="1:21" ht="26.25" customHeight="1" x14ac:dyDescent="0.2">
      <c r="A78" s="166">
        <v>8</v>
      </c>
      <c r="B78" s="167" t="s">
        <v>241</v>
      </c>
      <c r="C78" s="156">
        <v>21</v>
      </c>
      <c r="D78" s="157">
        <v>0.49296000000000001</v>
      </c>
      <c r="E78" s="156">
        <v>111</v>
      </c>
      <c r="F78" s="157">
        <v>0.40173999999999999</v>
      </c>
      <c r="G78" s="158">
        <v>6</v>
      </c>
      <c r="H78" s="157">
        <v>26.086960000000001</v>
      </c>
      <c r="I78" s="158">
        <v>138</v>
      </c>
      <c r="J78" s="159">
        <v>0.43242999999999998</v>
      </c>
    </row>
    <row r="79" spans="1:21" ht="25.5" x14ac:dyDescent="0.2">
      <c r="A79" s="166">
        <v>9</v>
      </c>
      <c r="B79" s="167" t="s">
        <v>242</v>
      </c>
      <c r="C79" s="156">
        <v>123</v>
      </c>
      <c r="D79" s="157">
        <v>2.8873199999999999</v>
      </c>
      <c r="E79" s="156">
        <v>1273</v>
      </c>
      <c r="F79" s="157">
        <v>4.60731</v>
      </c>
      <c r="G79" s="158">
        <v>2</v>
      </c>
      <c r="H79" s="157">
        <v>8.6956500000000005</v>
      </c>
      <c r="I79" s="156">
        <v>1398</v>
      </c>
      <c r="J79" s="159">
        <v>4.3806599999999998</v>
      </c>
      <c r="Q79" s="175"/>
      <c r="U79" s="175"/>
    </row>
    <row r="80" spans="1:21" x14ac:dyDescent="0.2">
      <c r="A80" s="515" t="s">
        <v>2</v>
      </c>
      <c r="B80" s="515"/>
      <c r="C80" s="160">
        <v>4260</v>
      </c>
      <c r="D80" s="161">
        <v>100</v>
      </c>
      <c r="E80" s="160">
        <v>27630</v>
      </c>
      <c r="F80" s="161">
        <v>100</v>
      </c>
      <c r="G80" s="162">
        <v>23</v>
      </c>
      <c r="H80" s="161">
        <v>100</v>
      </c>
      <c r="I80" s="160">
        <v>31913</v>
      </c>
      <c r="J80" s="163">
        <v>100</v>
      </c>
      <c r="O80" s="175"/>
      <c r="Q80" s="175"/>
      <c r="U80" s="175"/>
    </row>
    <row r="81" spans="1:10" x14ac:dyDescent="0.2">
      <c r="A81" s="101"/>
      <c r="B81" s="74"/>
      <c r="C81" s="120"/>
      <c r="D81" s="3"/>
      <c r="E81" s="3"/>
    </row>
    <row r="82" spans="1:10" x14ac:dyDescent="0.2">
      <c r="A82" s="360" t="s">
        <v>401</v>
      </c>
      <c r="B82" s="361"/>
      <c r="C82" s="362"/>
      <c r="D82" s="363"/>
      <c r="E82" s="363"/>
      <c r="F82" s="363"/>
      <c r="G82" s="363"/>
      <c r="H82" s="363"/>
      <c r="I82" s="363"/>
      <c r="J82" s="363"/>
    </row>
    <row r="83" spans="1:10" x14ac:dyDescent="0.2">
      <c r="C83"/>
    </row>
  </sheetData>
  <mergeCells count="30">
    <mergeCell ref="A80:B80"/>
    <mergeCell ref="A54:B54"/>
    <mergeCell ref="A41:B41"/>
    <mergeCell ref="A2:J2"/>
    <mergeCell ref="A4:J4"/>
    <mergeCell ref="A70:A71"/>
    <mergeCell ref="B70:B71"/>
    <mergeCell ref="A60:B61"/>
    <mergeCell ref="A62:B62"/>
    <mergeCell ref="A63:B63"/>
    <mergeCell ref="A64:B64"/>
    <mergeCell ref="I9:J9"/>
    <mergeCell ref="I47:J47"/>
    <mergeCell ref="C70:D70"/>
    <mergeCell ref="E70:F70"/>
    <mergeCell ref="G70:H70"/>
    <mergeCell ref="I70:J70"/>
    <mergeCell ref="C60:D60"/>
    <mergeCell ref="E60:F60"/>
    <mergeCell ref="G9:H9"/>
    <mergeCell ref="A58:J58"/>
    <mergeCell ref="E9:F9"/>
    <mergeCell ref="A9:A10"/>
    <mergeCell ref="B9:B10"/>
    <mergeCell ref="C47:D47"/>
    <mergeCell ref="E47:F47"/>
    <mergeCell ref="G47:H47"/>
    <mergeCell ref="A47:A48"/>
    <mergeCell ref="B47:B48"/>
    <mergeCell ref="C9:D9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5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Normal="100" zoomScaleSheetLayoutView="100" workbookViewId="0">
      <pane ySplit="10" topLeftCell="A32" activePane="bottomLeft" state="frozenSplit"/>
      <selection pane="bottomLeft" activeCell="C29" sqref="C29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70" customWidth="1"/>
    <col min="6" max="6" width="8.7109375" customWidth="1"/>
    <col min="7" max="7" width="8.7109375" style="70" customWidth="1"/>
    <col min="8" max="8" width="8.7109375" customWidth="1"/>
    <col min="9" max="9" width="8.7109375" style="70" customWidth="1"/>
    <col min="10" max="10" width="8.7109375" customWidth="1"/>
    <col min="11" max="11" width="8.7109375" style="70" customWidth="1"/>
    <col min="12" max="12" width="9.28515625" bestFit="1" customWidth="1"/>
  </cols>
  <sheetData>
    <row r="1" spans="1:12" x14ac:dyDescent="0.2">
      <c r="A1" s="3"/>
      <c r="B1" s="3"/>
      <c r="C1" s="3"/>
      <c r="D1" s="3"/>
    </row>
    <row r="2" spans="1:12" x14ac:dyDescent="0.2">
      <c r="A2" s="402" t="s">
        <v>405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</row>
    <row r="3" spans="1:12" x14ac:dyDescent="0.2">
      <c r="A3" s="3"/>
      <c r="B3" s="11"/>
      <c r="C3" s="11"/>
      <c r="D3" s="11"/>
    </row>
    <row r="4" spans="1:12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</row>
    <row r="6" spans="1:12" x14ac:dyDescent="0.2">
      <c r="A6" s="32" t="s">
        <v>276</v>
      </c>
    </row>
    <row r="8" spans="1:12" ht="13.5" thickBot="1" x14ac:dyDescent="0.25"/>
    <row r="9" spans="1:12" ht="26.25" customHeight="1" thickBot="1" x14ac:dyDescent="0.25">
      <c r="A9" s="3"/>
      <c r="B9" s="3"/>
      <c r="C9" s="3"/>
      <c r="D9" s="407" t="s">
        <v>182</v>
      </c>
      <c r="E9" s="407"/>
      <c r="F9" s="407" t="s">
        <v>152</v>
      </c>
      <c r="G9" s="407"/>
      <c r="H9" s="407" t="s">
        <v>153</v>
      </c>
      <c r="I9" s="407"/>
      <c r="J9" s="407" t="s">
        <v>154</v>
      </c>
      <c r="K9" s="408"/>
      <c r="L9" s="409" t="s">
        <v>64</v>
      </c>
    </row>
    <row r="10" spans="1:12" ht="13.5" thickBot="1" x14ac:dyDescent="0.25">
      <c r="A10" s="230" t="s">
        <v>7</v>
      </c>
      <c r="B10" s="231" t="s">
        <v>16</v>
      </c>
      <c r="C10" s="232" t="s">
        <v>57</v>
      </c>
      <c r="D10" s="260" t="s">
        <v>205</v>
      </c>
      <c r="E10" s="261" t="s">
        <v>53</v>
      </c>
      <c r="F10" s="262" t="s">
        <v>205</v>
      </c>
      <c r="G10" s="261" t="s">
        <v>53</v>
      </c>
      <c r="H10" s="262" t="s">
        <v>205</v>
      </c>
      <c r="I10" s="261" t="s">
        <v>53</v>
      </c>
      <c r="J10" s="262" t="s">
        <v>205</v>
      </c>
      <c r="K10" s="263" t="s">
        <v>53</v>
      </c>
      <c r="L10" s="410"/>
    </row>
    <row r="11" spans="1:12" ht="15" x14ac:dyDescent="0.25">
      <c r="A11" s="190" t="s">
        <v>336</v>
      </c>
      <c r="B11" s="365" t="s">
        <v>406</v>
      </c>
      <c r="C11" s="198" t="s">
        <v>59</v>
      </c>
      <c r="D11" s="293">
        <v>28815</v>
      </c>
      <c r="E11" s="377">
        <v>77.503429999999994</v>
      </c>
      <c r="F11" s="50">
        <v>3199</v>
      </c>
      <c r="G11" s="377">
        <v>8.6043199999999995</v>
      </c>
      <c r="H11" s="50">
        <v>4193</v>
      </c>
      <c r="I11" s="377">
        <v>11.27787</v>
      </c>
      <c r="J11" s="50">
        <v>972</v>
      </c>
      <c r="K11" s="377">
        <v>2.6143800000000001</v>
      </c>
      <c r="L11" s="302">
        <v>37179</v>
      </c>
    </row>
    <row r="12" spans="1:12" ht="15" x14ac:dyDescent="0.25">
      <c r="A12" s="194"/>
      <c r="B12" s="137" t="s">
        <v>123</v>
      </c>
      <c r="C12" s="199" t="s">
        <v>22</v>
      </c>
      <c r="D12" s="294">
        <v>48433</v>
      </c>
      <c r="E12" s="378">
        <v>93.969849999999994</v>
      </c>
      <c r="F12" s="44">
        <v>2477</v>
      </c>
      <c r="G12" s="378">
        <v>4.8058800000000002</v>
      </c>
      <c r="H12" s="44">
        <v>615</v>
      </c>
      <c r="I12" s="378">
        <v>1.1932199999999999</v>
      </c>
      <c r="J12" s="44">
        <v>16</v>
      </c>
      <c r="K12" s="378">
        <v>3.1040000000000002E-2</v>
      </c>
      <c r="L12" s="303">
        <v>51541</v>
      </c>
    </row>
    <row r="13" spans="1:12" ht="15" x14ac:dyDescent="0.25">
      <c r="A13" s="194"/>
      <c r="B13" s="137" t="s">
        <v>124</v>
      </c>
      <c r="C13" s="199" t="s">
        <v>31</v>
      </c>
      <c r="D13" s="294">
        <v>40623</v>
      </c>
      <c r="E13" s="378">
        <v>96.420689999999993</v>
      </c>
      <c r="F13" s="44">
        <v>1373</v>
      </c>
      <c r="G13" s="378">
        <v>3.25888</v>
      </c>
      <c r="H13" s="44">
        <v>52</v>
      </c>
      <c r="I13" s="378">
        <v>0.12342</v>
      </c>
      <c r="J13" s="44">
        <v>83</v>
      </c>
      <c r="K13" s="378">
        <v>0.19700000000000001</v>
      </c>
      <c r="L13" s="303">
        <v>42131</v>
      </c>
    </row>
    <row r="14" spans="1:12" ht="15" x14ac:dyDescent="0.25">
      <c r="A14" s="194"/>
      <c r="B14" s="137" t="s">
        <v>113</v>
      </c>
      <c r="C14" s="199" t="s">
        <v>32</v>
      </c>
      <c r="D14" s="294">
        <v>32786</v>
      </c>
      <c r="E14" s="378">
        <v>90.399249999999995</v>
      </c>
      <c r="F14" s="44">
        <v>1855</v>
      </c>
      <c r="G14" s="378">
        <v>5.1147</v>
      </c>
      <c r="H14" s="44">
        <v>1453</v>
      </c>
      <c r="I14" s="378">
        <v>4.0062899999999999</v>
      </c>
      <c r="J14" s="44">
        <v>174</v>
      </c>
      <c r="K14" s="378">
        <v>0.47976000000000002</v>
      </c>
      <c r="L14" s="303">
        <v>36268</v>
      </c>
    </row>
    <row r="15" spans="1:12" ht="15" x14ac:dyDescent="0.25">
      <c r="A15" s="194"/>
      <c r="B15" s="137" t="s">
        <v>125</v>
      </c>
      <c r="C15" s="199" t="s">
        <v>33</v>
      </c>
      <c r="D15" s="294">
        <v>20924</v>
      </c>
      <c r="E15" s="378">
        <v>92.2209</v>
      </c>
      <c r="F15" s="44">
        <v>1102</v>
      </c>
      <c r="G15" s="378">
        <v>4.8569800000000001</v>
      </c>
      <c r="H15" s="44">
        <v>457</v>
      </c>
      <c r="I15" s="378">
        <v>2.0141900000000001</v>
      </c>
      <c r="J15" s="44">
        <v>206</v>
      </c>
      <c r="K15" s="378">
        <v>0.90793000000000001</v>
      </c>
      <c r="L15" s="303">
        <v>22689</v>
      </c>
    </row>
    <row r="16" spans="1:12" ht="15" x14ac:dyDescent="0.25">
      <c r="A16" s="194"/>
      <c r="B16" s="137" t="s">
        <v>126</v>
      </c>
      <c r="C16" s="199" t="s">
        <v>34</v>
      </c>
      <c r="D16" s="294">
        <v>24732</v>
      </c>
      <c r="E16" s="378">
        <v>95.36148</v>
      </c>
      <c r="F16" s="44">
        <v>901</v>
      </c>
      <c r="G16" s="378">
        <v>3.4740700000000002</v>
      </c>
      <c r="H16" s="44">
        <v>281</v>
      </c>
      <c r="I16" s="378">
        <v>1.08348</v>
      </c>
      <c r="J16" s="44">
        <v>21</v>
      </c>
      <c r="K16" s="378">
        <v>8.097E-2</v>
      </c>
      <c r="L16" s="303">
        <v>25935</v>
      </c>
    </row>
    <row r="17" spans="1:12" ht="15" x14ac:dyDescent="0.25">
      <c r="A17" s="194"/>
      <c r="B17" s="137" t="s">
        <v>127</v>
      </c>
      <c r="C17" s="199" t="s">
        <v>37</v>
      </c>
      <c r="D17" s="294">
        <v>22821</v>
      </c>
      <c r="E17" s="378">
        <v>93.782359999999997</v>
      </c>
      <c r="F17" s="44">
        <v>1077</v>
      </c>
      <c r="G17" s="378">
        <v>4.42591</v>
      </c>
      <c r="H17" s="44">
        <v>403</v>
      </c>
      <c r="I17" s="378">
        <v>1.65612</v>
      </c>
      <c r="J17" s="44">
        <v>33</v>
      </c>
      <c r="K17" s="378">
        <v>0.13561000000000001</v>
      </c>
      <c r="L17" s="303">
        <v>24334</v>
      </c>
    </row>
    <row r="18" spans="1:12" ht="15" x14ac:dyDescent="0.25">
      <c r="A18" s="194"/>
      <c r="B18" s="366" t="s">
        <v>407</v>
      </c>
      <c r="C18" s="199" t="s">
        <v>58</v>
      </c>
      <c r="D18" s="294">
        <v>29969</v>
      </c>
      <c r="E18" s="378">
        <v>96.456389999999999</v>
      </c>
      <c r="F18" s="44">
        <v>986</v>
      </c>
      <c r="G18" s="378">
        <v>3.1734800000000001</v>
      </c>
      <c r="H18" s="44">
        <v>34</v>
      </c>
      <c r="I18" s="378">
        <v>0.10943</v>
      </c>
      <c r="J18" s="44">
        <v>81</v>
      </c>
      <c r="K18" s="378">
        <v>0.26069999999999999</v>
      </c>
      <c r="L18" s="303">
        <v>31070</v>
      </c>
    </row>
    <row r="19" spans="1:12" ht="15.75" thickBot="1" x14ac:dyDescent="0.3">
      <c r="A19" s="417" t="s">
        <v>337</v>
      </c>
      <c r="B19" s="418"/>
      <c r="C19" s="419"/>
      <c r="D19" s="295">
        <v>249103</v>
      </c>
      <c r="E19" s="379">
        <v>91.870090000000005</v>
      </c>
      <c r="F19" s="299">
        <v>12970</v>
      </c>
      <c r="G19" s="379">
        <v>4.7833800000000002</v>
      </c>
      <c r="H19" s="299">
        <v>7488</v>
      </c>
      <c r="I19" s="379">
        <v>2.7616000000000001</v>
      </c>
      <c r="J19" s="299">
        <v>1586</v>
      </c>
      <c r="K19" s="379">
        <v>0.58492</v>
      </c>
      <c r="L19" s="304">
        <v>271147</v>
      </c>
    </row>
    <row r="20" spans="1:12" ht="15" x14ac:dyDescent="0.25">
      <c r="A20" s="197" t="s">
        <v>338</v>
      </c>
      <c r="B20" s="367" t="s">
        <v>408</v>
      </c>
      <c r="C20" s="200" t="s">
        <v>30</v>
      </c>
      <c r="D20" s="296">
        <v>58113</v>
      </c>
      <c r="E20" s="380">
        <v>95.225059999999999</v>
      </c>
      <c r="F20" s="43">
        <v>2655</v>
      </c>
      <c r="G20" s="380">
        <v>4.35053</v>
      </c>
      <c r="H20" s="43">
        <v>12</v>
      </c>
      <c r="I20" s="380">
        <v>1.966E-2</v>
      </c>
      <c r="J20" s="43">
        <v>247</v>
      </c>
      <c r="K20" s="380">
        <v>0.40473999999999999</v>
      </c>
      <c r="L20" s="305">
        <v>61027</v>
      </c>
    </row>
    <row r="21" spans="1:12" ht="15" x14ac:dyDescent="0.25">
      <c r="A21" s="194"/>
      <c r="B21" s="366" t="s">
        <v>409</v>
      </c>
      <c r="C21" s="199" t="s">
        <v>410</v>
      </c>
      <c r="D21" s="294">
        <v>29190</v>
      </c>
      <c r="E21" s="378">
        <v>94.533320000000003</v>
      </c>
      <c r="F21" s="44">
        <v>1428</v>
      </c>
      <c r="G21" s="378">
        <v>4.6246499999999999</v>
      </c>
      <c r="H21" s="44">
        <v>260</v>
      </c>
      <c r="I21" s="378">
        <v>0.84201999999999999</v>
      </c>
      <c r="J21" s="44">
        <v>0</v>
      </c>
      <c r="K21" s="378">
        <v>0</v>
      </c>
      <c r="L21" s="303">
        <v>30878</v>
      </c>
    </row>
    <row r="22" spans="1:12" ht="15" x14ac:dyDescent="0.25">
      <c r="A22" s="194"/>
      <c r="B22" s="137" t="s">
        <v>119</v>
      </c>
      <c r="C22" s="199" t="s">
        <v>35</v>
      </c>
      <c r="D22" s="294">
        <v>41591</v>
      </c>
      <c r="E22" s="378">
        <v>92.947010000000006</v>
      </c>
      <c r="F22" s="44">
        <v>2378</v>
      </c>
      <c r="G22" s="378">
        <v>5.3143200000000004</v>
      </c>
      <c r="H22" s="44">
        <v>193</v>
      </c>
      <c r="I22" s="378">
        <v>0.43131000000000003</v>
      </c>
      <c r="J22" s="44">
        <v>585</v>
      </c>
      <c r="K22" s="378">
        <v>1.30735</v>
      </c>
      <c r="L22" s="303">
        <v>44747</v>
      </c>
    </row>
    <row r="23" spans="1:12" ht="15" x14ac:dyDescent="0.25">
      <c r="A23" s="194"/>
      <c r="B23" s="137" t="s">
        <v>116</v>
      </c>
      <c r="C23" s="199" t="s">
        <v>36</v>
      </c>
      <c r="D23" s="294">
        <v>80339</v>
      </c>
      <c r="E23" s="378">
        <v>96.507940000000005</v>
      </c>
      <c r="F23" s="44">
        <v>2675</v>
      </c>
      <c r="G23" s="378">
        <v>3.2133699999999998</v>
      </c>
      <c r="H23" s="44">
        <v>19</v>
      </c>
      <c r="I23" s="378">
        <v>2.282E-2</v>
      </c>
      <c r="J23" s="44">
        <v>213</v>
      </c>
      <c r="K23" s="378">
        <v>0.25586999999999999</v>
      </c>
      <c r="L23" s="303">
        <v>83246</v>
      </c>
    </row>
    <row r="24" spans="1:12" ht="15" x14ac:dyDescent="0.25">
      <c r="A24" s="194"/>
      <c r="B24" s="137" t="s">
        <v>117</v>
      </c>
      <c r="C24" s="199" t="s">
        <v>45</v>
      </c>
      <c r="D24" s="294">
        <v>60057</v>
      </c>
      <c r="E24" s="378">
        <v>92.876919999999998</v>
      </c>
      <c r="F24" s="44">
        <v>3324</v>
      </c>
      <c r="G24" s="378">
        <v>5.1405000000000003</v>
      </c>
      <c r="H24" s="44">
        <v>1138</v>
      </c>
      <c r="I24" s="378">
        <v>1.75989</v>
      </c>
      <c r="J24" s="44">
        <v>144</v>
      </c>
      <c r="K24" s="378">
        <v>0.22269</v>
      </c>
      <c r="L24" s="303">
        <v>64663</v>
      </c>
    </row>
    <row r="25" spans="1:12" ht="15.75" thickBot="1" x14ac:dyDescent="0.3">
      <c r="A25" s="414" t="s">
        <v>339</v>
      </c>
      <c r="B25" s="415"/>
      <c r="C25" s="416"/>
      <c r="D25" s="297">
        <v>269290</v>
      </c>
      <c r="E25" s="381">
        <v>94.633489999999995</v>
      </c>
      <c r="F25" s="300">
        <v>12460</v>
      </c>
      <c r="G25" s="381">
        <v>4.3786699999999996</v>
      </c>
      <c r="H25" s="300">
        <v>1622</v>
      </c>
      <c r="I25" s="381">
        <v>0.56999999999999995</v>
      </c>
      <c r="J25" s="300">
        <v>1189</v>
      </c>
      <c r="K25" s="381">
        <v>0.41783999999999999</v>
      </c>
      <c r="L25" s="306">
        <v>284561</v>
      </c>
    </row>
    <row r="26" spans="1:12" ht="15" x14ac:dyDescent="0.25">
      <c r="A26" s="190" t="s">
        <v>340</v>
      </c>
      <c r="B26" s="191" t="s">
        <v>120</v>
      </c>
      <c r="C26" s="198" t="s">
        <v>29</v>
      </c>
      <c r="D26" s="293">
        <v>52358</v>
      </c>
      <c r="E26" s="377">
        <v>94.170760000000001</v>
      </c>
      <c r="F26" s="50">
        <v>1615</v>
      </c>
      <c r="G26" s="377">
        <v>2.9047299999999998</v>
      </c>
      <c r="H26" s="50">
        <v>1383</v>
      </c>
      <c r="I26" s="377">
        <v>2.4874499999999999</v>
      </c>
      <c r="J26" s="50">
        <v>243</v>
      </c>
      <c r="K26" s="377">
        <v>0.43706</v>
      </c>
      <c r="L26" s="302">
        <v>55599</v>
      </c>
    </row>
    <row r="27" spans="1:12" ht="15.75" thickBot="1" x14ac:dyDescent="0.3">
      <c r="A27" s="417" t="s">
        <v>341</v>
      </c>
      <c r="B27" s="418"/>
      <c r="C27" s="419"/>
      <c r="D27" s="295">
        <v>52358</v>
      </c>
      <c r="E27" s="379">
        <v>94.170760000000001</v>
      </c>
      <c r="F27" s="299">
        <v>1615</v>
      </c>
      <c r="G27" s="379">
        <v>2.9047299999999998</v>
      </c>
      <c r="H27" s="299">
        <v>1383</v>
      </c>
      <c r="I27" s="379">
        <v>2.4874499999999999</v>
      </c>
      <c r="J27" s="299">
        <v>243</v>
      </c>
      <c r="K27" s="379">
        <v>0.43706</v>
      </c>
      <c r="L27" s="304">
        <v>55599</v>
      </c>
    </row>
    <row r="28" spans="1:12" ht="15" x14ac:dyDescent="0.25">
      <c r="A28" s="197" t="s">
        <v>342</v>
      </c>
      <c r="B28" s="189" t="s">
        <v>130</v>
      </c>
      <c r="C28" s="200" t="s">
        <v>24</v>
      </c>
      <c r="D28" s="296">
        <v>20681</v>
      </c>
      <c r="E28" s="380">
        <v>92.777349999999998</v>
      </c>
      <c r="F28" s="43">
        <v>1043</v>
      </c>
      <c r="G28" s="380">
        <v>4.6790200000000004</v>
      </c>
      <c r="H28" s="43">
        <v>528</v>
      </c>
      <c r="I28" s="380">
        <v>2.3686699999999998</v>
      </c>
      <c r="J28" s="43">
        <v>39</v>
      </c>
      <c r="K28" s="380">
        <v>0.17496</v>
      </c>
      <c r="L28" s="305">
        <v>22291</v>
      </c>
    </row>
    <row r="29" spans="1:12" ht="15" x14ac:dyDescent="0.25">
      <c r="A29" s="194"/>
      <c r="B29" s="137" t="s">
        <v>131</v>
      </c>
      <c r="C29" s="199" t="s">
        <v>425</v>
      </c>
      <c r="D29" s="294">
        <v>13812</v>
      </c>
      <c r="E29" s="378">
        <v>95.340649999999997</v>
      </c>
      <c r="F29" s="44">
        <v>500</v>
      </c>
      <c r="G29" s="378">
        <v>3.4513699999999998</v>
      </c>
      <c r="H29" s="44">
        <v>164</v>
      </c>
      <c r="I29" s="378">
        <v>1.13205</v>
      </c>
      <c r="J29" s="44">
        <v>11</v>
      </c>
      <c r="K29" s="378">
        <v>7.5929999999999997E-2</v>
      </c>
      <c r="L29" s="303">
        <v>14487</v>
      </c>
    </row>
    <row r="30" spans="1:12" ht="15.75" thickBot="1" x14ac:dyDescent="0.3">
      <c r="A30" s="414" t="s">
        <v>343</v>
      </c>
      <c r="B30" s="415"/>
      <c r="C30" s="416"/>
      <c r="D30" s="297">
        <v>34493</v>
      </c>
      <c r="E30" s="381">
        <v>93.787049999999994</v>
      </c>
      <c r="F30" s="300">
        <v>1543</v>
      </c>
      <c r="G30" s="381">
        <v>4.1954399999999996</v>
      </c>
      <c r="H30" s="300">
        <v>692</v>
      </c>
      <c r="I30" s="381">
        <v>1.8815599999999999</v>
      </c>
      <c r="J30" s="300">
        <v>50</v>
      </c>
      <c r="K30" s="381">
        <v>0.13594999999999999</v>
      </c>
      <c r="L30" s="306">
        <v>36778</v>
      </c>
    </row>
    <row r="31" spans="1:12" ht="15" x14ac:dyDescent="0.25">
      <c r="A31" s="190" t="s">
        <v>344</v>
      </c>
      <c r="B31" s="191" t="s">
        <v>132</v>
      </c>
      <c r="C31" s="198" t="s">
        <v>25</v>
      </c>
      <c r="D31" s="293">
        <v>22126</v>
      </c>
      <c r="E31" s="377">
        <v>97.634810000000002</v>
      </c>
      <c r="F31" s="50">
        <v>439</v>
      </c>
      <c r="G31" s="377">
        <v>1.93716</v>
      </c>
      <c r="H31" s="50">
        <v>91</v>
      </c>
      <c r="I31" s="377">
        <v>0.40155000000000002</v>
      </c>
      <c r="J31" s="50">
        <v>6</v>
      </c>
      <c r="K31" s="377">
        <v>2.648E-2</v>
      </c>
      <c r="L31" s="302">
        <v>22662</v>
      </c>
    </row>
    <row r="32" spans="1:12" ht="15" x14ac:dyDescent="0.25">
      <c r="A32" s="194"/>
      <c r="B32" s="137" t="s">
        <v>133</v>
      </c>
      <c r="C32" s="199" t="s">
        <v>107</v>
      </c>
      <c r="D32" s="294">
        <v>17695</v>
      </c>
      <c r="E32" s="378">
        <v>96.736279999999994</v>
      </c>
      <c r="F32" s="44">
        <v>573</v>
      </c>
      <c r="G32" s="378">
        <v>3.13252</v>
      </c>
      <c r="H32" s="44">
        <v>8</v>
      </c>
      <c r="I32" s="378">
        <v>4.3729999999999998E-2</v>
      </c>
      <c r="J32" s="44">
        <v>16</v>
      </c>
      <c r="K32" s="378">
        <v>8.7470000000000006E-2</v>
      </c>
      <c r="L32" s="303">
        <v>18292</v>
      </c>
    </row>
    <row r="33" spans="1:12" ht="15" x14ac:dyDescent="0.25">
      <c r="A33" s="194"/>
      <c r="B33" s="137" t="s">
        <v>134</v>
      </c>
      <c r="C33" s="199" t="s">
        <v>27</v>
      </c>
      <c r="D33" s="294">
        <v>33436</v>
      </c>
      <c r="E33" s="378">
        <v>97.458320000000001</v>
      </c>
      <c r="F33" s="44">
        <v>547</v>
      </c>
      <c r="G33" s="378">
        <v>1.5943799999999999</v>
      </c>
      <c r="H33" s="44">
        <v>320</v>
      </c>
      <c r="I33" s="378">
        <v>0.93272999999999995</v>
      </c>
      <c r="J33" s="44">
        <v>5</v>
      </c>
      <c r="K33" s="378">
        <v>1.457E-2</v>
      </c>
      <c r="L33" s="303">
        <v>34308</v>
      </c>
    </row>
    <row r="34" spans="1:12" ht="15" x14ac:dyDescent="0.25">
      <c r="A34" s="194"/>
      <c r="B34" s="137" t="s">
        <v>135</v>
      </c>
      <c r="C34" s="199" t="s">
        <v>28</v>
      </c>
      <c r="D34" s="294">
        <v>7348</v>
      </c>
      <c r="E34" s="378">
        <v>97.934160000000006</v>
      </c>
      <c r="F34" s="44">
        <v>122</v>
      </c>
      <c r="G34" s="378">
        <v>1.62602</v>
      </c>
      <c r="H34" s="44">
        <v>33</v>
      </c>
      <c r="I34" s="378">
        <v>0.43981999999999999</v>
      </c>
      <c r="J34" s="44">
        <v>0</v>
      </c>
      <c r="K34" s="378">
        <v>0</v>
      </c>
      <c r="L34" s="303">
        <v>7503</v>
      </c>
    </row>
    <row r="35" spans="1:12" ht="15" x14ac:dyDescent="0.25">
      <c r="A35" s="194"/>
      <c r="B35" s="137" t="s">
        <v>136</v>
      </c>
      <c r="C35" s="199" t="s">
        <v>108</v>
      </c>
      <c r="D35" s="294">
        <v>35882</v>
      </c>
      <c r="E35" s="378">
        <v>97.301839999999999</v>
      </c>
      <c r="F35" s="44">
        <v>946</v>
      </c>
      <c r="G35" s="378">
        <v>2.56528</v>
      </c>
      <c r="H35" s="44">
        <v>11</v>
      </c>
      <c r="I35" s="378">
        <v>2.9829999999999999E-2</v>
      </c>
      <c r="J35" s="44">
        <v>38</v>
      </c>
      <c r="K35" s="378">
        <v>0.10305</v>
      </c>
      <c r="L35" s="303">
        <v>36877</v>
      </c>
    </row>
    <row r="36" spans="1:12" ht="15.75" thickBot="1" x14ac:dyDescent="0.3">
      <c r="A36" s="417" t="s">
        <v>345</v>
      </c>
      <c r="B36" s="418"/>
      <c r="C36" s="419"/>
      <c r="D36" s="295">
        <v>116487</v>
      </c>
      <c r="E36" s="379">
        <v>97.362970000000004</v>
      </c>
      <c r="F36" s="299">
        <v>2627</v>
      </c>
      <c r="G36" s="379">
        <v>2.1957200000000001</v>
      </c>
      <c r="H36" s="299">
        <v>463</v>
      </c>
      <c r="I36" s="379">
        <v>0.38699</v>
      </c>
      <c r="J36" s="299">
        <v>65</v>
      </c>
      <c r="K36" s="379">
        <v>5.4330000000000003E-2</v>
      </c>
      <c r="L36" s="304">
        <v>119642</v>
      </c>
    </row>
    <row r="37" spans="1:12" ht="15" x14ac:dyDescent="0.25">
      <c r="A37" s="197" t="s">
        <v>346</v>
      </c>
      <c r="B37" s="189" t="s">
        <v>137</v>
      </c>
      <c r="C37" s="200" t="s">
        <v>23</v>
      </c>
      <c r="D37" s="296">
        <v>31611</v>
      </c>
      <c r="E37" s="380">
        <v>96.041200000000003</v>
      </c>
      <c r="F37" s="43">
        <v>952</v>
      </c>
      <c r="G37" s="380">
        <v>2.8923899999999998</v>
      </c>
      <c r="H37" s="43">
        <v>323</v>
      </c>
      <c r="I37" s="380">
        <v>0.98134999999999994</v>
      </c>
      <c r="J37" s="43">
        <v>28</v>
      </c>
      <c r="K37" s="380">
        <v>8.5070000000000007E-2</v>
      </c>
      <c r="L37" s="305">
        <v>32914</v>
      </c>
    </row>
    <row r="38" spans="1:12" ht="15" x14ac:dyDescent="0.25">
      <c r="A38" s="194"/>
      <c r="B38" s="137" t="s">
        <v>138</v>
      </c>
      <c r="C38" s="199" t="s">
        <v>71</v>
      </c>
      <c r="D38" s="294">
        <v>25314</v>
      </c>
      <c r="E38" s="378">
        <v>97.182130000000001</v>
      </c>
      <c r="F38" s="44">
        <v>551</v>
      </c>
      <c r="G38" s="378">
        <v>2.1153300000000002</v>
      </c>
      <c r="H38" s="44">
        <v>167</v>
      </c>
      <c r="I38" s="378">
        <v>0.64112000000000002</v>
      </c>
      <c r="J38" s="44">
        <v>16</v>
      </c>
      <c r="K38" s="378">
        <v>6.1429999999999998E-2</v>
      </c>
      <c r="L38" s="303">
        <v>26048</v>
      </c>
    </row>
    <row r="39" spans="1:12" ht="15" x14ac:dyDescent="0.25">
      <c r="A39" s="194"/>
      <c r="B39" s="137" t="s">
        <v>139</v>
      </c>
      <c r="C39" s="199" t="s">
        <v>26</v>
      </c>
      <c r="D39" s="294">
        <v>23755</v>
      </c>
      <c r="E39" s="378">
        <v>96.373080000000002</v>
      </c>
      <c r="F39" s="44">
        <v>676</v>
      </c>
      <c r="G39" s="378">
        <v>2.7425000000000002</v>
      </c>
      <c r="H39" s="44">
        <v>194</v>
      </c>
      <c r="I39" s="378">
        <v>0.78705000000000003</v>
      </c>
      <c r="J39" s="44">
        <v>24</v>
      </c>
      <c r="K39" s="378">
        <v>9.7369999999999998E-2</v>
      </c>
      <c r="L39" s="303">
        <v>24649</v>
      </c>
    </row>
    <row r="40" spans="1:12" ht="15" x14ac:dyDescent="0.25">
      <c r="A40" s="194"/>
      <c r="B40" s="137" t="s">
        <v>140</v>
      </c>
      <c r="C40" s="199" t="s">
        <v>202</v>
      </c>
      <c r="D40" s="294">
        <v>27885</v>
      </c>
      <c r="E40" s="378">
        <v>98.110619999999997</v>
      </c>
      <c r="F40" s="44">
        <v>458</v>
      </c>
      <c r="G40" s="378">
        <v>1.6114299999999999</v>
      </c>
      <c r="H40" s="44">
        <v>70</v>
      </c>
      <c r="I40" s="378">
        <v>0.24629000000000001</v>
      </c>
      <c r="J40" s="44">
        <v>9</v>
      </c>
      <c r="K40" s="378">
        <v>3.1669999999999997E-2</v>
      </c>
      <c r="L40" s="303">
        <v>28422</v>
      </c>
    </row>
    <row r="41" spans="1:12" ht="15" x14ac:dyDescent="0.25">
      <c r="A41" s="194"/>
      <c r="B41" s="137" t="s">
        <v>141</v>
      </c>
      <c r="C41" s="199" t="s">
        <v>19</v>
      </c>
      <c r="D41" s="294">
        <v>21779</v>
      </c>
      <c r="E41" s="378">
        <v>95.706630000000004</v>
      </c>
      <c r="F41" s="44">
        <v>765</v>
      </c>
      <c r="G41" s="378">
        <v>3.3617499999999998</v>
      </c>
      <c r="H41" s="44">
        <v>165</v>
      </c>
      <c r="I41" s="378">
        <v>0.72507999999999995</v>
      </c>
      <c r="J41" s="44">
        <v>47</v>
      </c>
      <c r="K41" s="378">
        <v>0.20654</v>
      </c>
      <c r="L41" s="303">
        <v>22756</v>
      </c>
    </row>
    <row r="42" spans="1:12" ht="15" x14ac:dyDescent="0.25">
      <c r="A42" s="194"/>
      <c r="B42" s="366" t="s">
        <v>412</v>
      </c>
      <c r="C42" s="199" t="s">
        <v>411</v>
      </c>
      <c r="D42" s="294">
        <v>2157</v>
      </c>
      <c r="E42" s="378">
        <v>97.469499999999996</v>
      </c>
      <c r="F42" s="44">
        <v>40</v>
      </c>
      <c r="G42" s="378">
        <v>1.8075000000000001</v>
      </c>
      <c r="H42" s="44">
        <v>16</v>
      </c>
      <c r="I42" s="378">
        <v>0.72299999999999998</v>
      </c>
      <c r="J42" s="44">
        <v>0</v>
      </c>
      <c r="K42" s="378">
        <v>0</v>
      </c>
      <c r="L42" s="303">
        <v>2213</v>
      </c>
    </row>
    <row r="43" spans="1:12" ht="15.75" thickBot="1" x14ac:dyDescent="0.3">
      <c r="A43" s="414" t="s">
        <v>347</v>
      </c>
      <c r="B43" s="415"/>
      <c r="C43" s="416"/>
      <c r="D43" s="297">
        <v>132501</v>
      </c>
      <c r="E43" s="381">
        <v>96.714650000000006</v>
      </c>
      <c r="F43" s="300">
        <v>3442</v>
      </c>
      <c r="G43" s="381">
        <v>2.5123700000000002</v>
      </c>
      <c r="H43" s="300">
        <v>935</v>
      </c>
      <c r="I43" s="381">
        <v>0.68247000000000002</v>
      </c>
      <c r="J43" s="300">
        <v>124</v>
      </c>
      <c r="K43" s="381">
        <v>9.0509999999999993E-2</v>
      </c>
      <c r="L43" s="306">
        <v>137002</v>
      </c>
    </row>
    <row r="44" spans="1:12" ht="15" x14ac:dyDescent="0.25">
      <c r="A44" s="190" t="s">
        <v>10</v>
      </c>
      <c r="B44" s="191" t="s">
        <v>142</v>
      </c>
      <c r="C44" s="198" t="s">
        <v>17</v>
      </c>
      <c r="D44" s="293">
        <v>5416</v>
      </c>
      <c r="E44" s="377">
        <v>89.269819999999996</v>
      </c>
      <c r="F44" s="50">
        <v>541</v>
      </c>
      <c r="G44" s="377">
        <v>8.91709</v>
      </c>
      <c r="H44" s="50">
        <v>109</v>
      </c>
      <c r="I44" s="377">
        <v>1.7966</v>
      </c>
      <c r="J44" s="50">
        <v>1</v>
      </c>
      <c r="K44" s="377">
        <v>1.6480000000000002E-2</v>
      </c>
      <c r="L44" s="302">
        <v>6067</v>
      </c>
    </row>
    <row r="45" spans="1:12" ht="15" x14ac:dyDescent="0.25">
      <c r="A45" s="194"/>
      <c r="B45" s="137" t="s">
        <v>143</v>
      </c>
      <c r="C45" s="199" t="s">
        <v>18</v>
      </c>
      <c r="D45" s="294">
        <v>14952</v>
      </c>
      <c r="E45" s="378">
        <v>96.689080000000004</v>
      </c>
      <c r="F45" s="44">
        <v>381</v>
      </c>
      <c r="G45" s="378">
        <v>2.4637899999999999</v>
      </c>
      <c r="H45" s="44">
        <v>124</v>
      </c>
      <c r="I45" s="378">
        <v>0.80186000000000002</v>
      </c>
      <c r="J45" s="44">
        <v>7</v>
      </c>
      <c r="K45" s="378">
        <v>4.5269999999999998E-2</v>
      </c>
      <c r="L45" s="303">
        <v>15464</v>
      </c>
    </row>
    <row r="46" spans="1:12" ht="15" x14ac:dyDescent="0.25">
      <c r="A46" s="194"/>
      <c r="B46" s="137" t="s">
        <v>144</v>
      </c>
      <c r="C46" s="199" t="s">
        <v>20</v>
      </c>
      <c r="D46" s="294">
        <v>16721</v>
      </c>
      <c r="E46" s="378">
        <v>93.722319999999996</v>
      </c>
      <c r="F46" s="44">
        <v>864</v>
      </c>
      <c r="G46" s="378">
        <v>4.8427800000000003</v>
      </c>
      <c r="H46" s="44">
        <v>254</v>
      </c>
      <c r="I46" s="378">
        <v>1.4236899999999999</v>
      </c>
      <c r="J46" s="44">
        <v>2</v>
      </c>
      <c r="K46" s="378">
        <v>1.1209999999999999E-2</v>
      </c>
      <c r="L46" s="303">
        <v>17841</v>
      </c>
    </row>
    <row r="47" spans="1:12" ht="15" x14ac:dyDescent="0.25">
      <c r="A47" s="194"/>
      <c r="B47" s="137" t="s">
        <v>145</v>
      </c>
      <c r="C47" s="199" t="s">
        <v>46</v>
      </c>
      <c r="D47" s="294">
        <v>43820</v>
      </c>
      <c r="E47" s="378">
        <v>95.532929999999993</v>
      </c>
      <c r="F47" s="44">
        <v>1595</v>
      </c>
      <c r="G47" s="378">
        <v>3.47729</v>
      </c>
      <c r="H47" s="44">
        <v>408</v>
      </c>
      <c r="I47" s="378">
        <v>0.88949</v>
      </c>
      <c r="J47" s="44">
        <v>46</v>
      </c>
      <c r="K47" s="378">
        <v>0.10029</v>
      </c>
      <c r="L47" s="303">
        <v>45869</v>
      </c>
    </row>
    <row r="48" spans="1:12" ht="15.75" thickBot="1" x14ac:dyDescent="0.3">
      <c r="A48" s="417" t="s">
        <v>161</v>
      </c>
      <c r="B48" s="418"/>
      <c r="C48" s="419"/>
      <c r="D48" s="295">
        <v>80909</v>
      </c>
      <c r="E48" s="379">
        <v>94.917940000000002</v>
      </c>
      <c r="F48" s="299">
        <v>3381</v>
      </c>
      <c r="G48" s="379">
        <v>3.9664000000000001</v>
      </c>
      <c r="H48" s="299">
        <v>895</v>
      </c>
      <c r="I48" s="379">
        <v>1.04996</v>
      </c>
      <c r="J48" s="299">
        <v>56</v>
      </c>
      <c r="K48" s="379">
        <v>6.5699999999999995E-2</v>
      </c>
      <c r="L48" s="304">
        <v>85241</v>
      </c>
    </row>
    <row r="49" spans="1:12" ht="15" x14ac:dyDescent="0.25">
      <c r="A49" s="197" t="s">
        <v>14</v>
      </c>
      <c r="B49" s="367" t="s">
        <v>413</v>
      </c>
      <c r="C49" s="200" t="s">
        <v>21</v>
      </c>
      <c r="D49" s="296">
        <v>35379</v>
      </c>
      <c r="E49" s="380">
        <v>96.384789999999995</v>
      </c>
      <c r="F49" s="43">
        <v>937</v>
      </c>
      <c r="G49" s="380">
        <v>2.5527199999999999</v>
      </c>
      <c r="H49" s="43">
        <v>164</v>
      </c>
      <c r="I49" s="380">
        <v>0.44679000000000002</v>
      </c>
      <c r="J49" s="43">
        <v>226</v>
      </c>
      <c r="K49" s="380">
        <v>0.61570000000000003</v>
      </c>
      <c r="L49" s="305">
        <v>36706</v>
      </c>
    </row>
    <row r="50" spans="1:12" ht="15.75" thickBot="1" x14ac:dyDescent="0.3">
      <c r="A50" s="414" t="s">
        <v>162</v>
      </c>
      <c r="B50" s="415"/>
      <c r="C50" s="416"/>
      <c r="D50" s="297">
        <v>35379</v>
      </c>
      <c r="E50" s="381">
        <v>96.384789999999995</v>
      </c>
      <c r="F50" s="300">
        <v>937</v>
      </c>
      <c r="G50" s="381">
        <v>2.5527199999999999</v>
      </c>
      <c r="H50" s="300">
        <v>164</v>
      </c>
      <c r="I50" s="381">
        <v>0.44679000000000002</v>
      </c>
      <c r="J50" s="300">
        <v>226</v>
      </c>
      <c r="K50" s="381">
        <v>0.61570000000000003</v>
      </c>
      <c r="L50" s="306">
        <v>36706</v>
      </c>
    </row>
    <row r="51" spans="1:12" ht="15" x14ac:dyDescent="0.25">
      <c r="A51" s="190" t="s">
        <v>8</v>
      </c>
      <c r="B51" s="365" t="s">
        <v>414</v>
      </c>
      <c r="C51" s="198" t="s">
        <v>60</v>
      </c>
      <c r="D51" s="293">
        <v>56646</v>
      </c>
      <c r="E51" s="377">
        <v>97.046430000000001</v>
      </c>
      <c r="F51" s="50">
        <v>1386</v>
      </c>
      <c r="G51" s="377">
        <v>2.3745099999999999</v>
      </c>
      <c r="H51" s="50">
        <v>268</v>
      </c>
      <c r="I51" s="377">
        <v>0.45913999999999999</v>
      </c>
      <c r="J51" s="50">
        <v>70</v>
      </c>
      <c r="K51" s="377">
        <v>0.11992</v>
      </c>
      <c r="L51" s="302">
        <v>58370</v>
      </c>
    </row>
    <row r="52" spans="1:12" ht="15" x14ac:dyDescent="0.25">
      <c r="A52" s="194"/>
      <c r="B52" s="137" t="s">
        <v>146</v>
      </c>
      <c r="C52" s="199" t="s">
        <v>38</v>
      </c>
      <c r="D52" s="294">
        <v>30792</v>
      </c>
      <c r="E52" s="378">
        <v>94.697990000000004</v>
      </c>
      <c r="F52" s="44">
        <v>1365</v>
      </c>
      <c r="G52" s="378">
        <v>4.1979300000000004</v>
      </c>
      <c r="H52" s="44">
        <v>315</v>
      </c>
      <c r="I52" s="378">
        <v>0.96875</v>
      </c>
      <c r="J52" s="44">
        <v>44</v>
      </c>
      <c r="K52" s="378">
        <v>0.13532</v>
      </c>
      <c r="L52" s="303">
        <v>32516</v>
      </c>
    </row>
    <row r="53" spans="1:12" ht="15" x14ac:dyDescent="0.25">
      <c r="A53" s="194"/>
      <c r="B53" s="137" t="s">
        <v>147</v>
      </c>
      <c r="C53" s="199" t="s">
        <v>39</v>
      </c>
      <c r="D53" s="294">
        <v>20249</v>
      </c>
      <c r="E53" s="378">
        <v>95.717320000000001</v>
      </c>
      <c r="F53" s="44">
        <v>759</v>
      </c>
      <c r="G53" s="378">
        <v>3.5878000000000001</v>
      </c>
      <c r="H53" s="44">
        <v>134</v>
      </c>
      <c r="I53" s="378">
        <v>0.63341999999999998</v>
      </c>
      <c r="J53" s="44">
        <v>13</v>
      </c>
      <c r="K53" s="378">
        <v>6.1449999999999998E-2</v>
      </c>
      <c r="L53" s="303">
        <v>21155</v>
      </c>
    </row>
    <row r="54" spans="1:12" ht="15" x14ac:dyDescent="0.25">
      <c r="A54" s="194"/>
      <c r="B54" s="366" t="s">
        <v>415</v>
      </c>
      <c r="C54" s="199" t="s">
        <v>40</v>
      </c>
      <c r="D54" s="294">
        <v>33459</v>
      </c>
      <c r="E54" s="378">
        <v>86.090310000000002</v>
      </c>
      <c r="F54" s="44">
        <v>5301</v>
      </c>
      <c r="G54" s="378">
        <v>13.639519999999999</v>
      </c>
      <c r="H54" s="44">
        <v>80</v>
      </c>
      <c r="I54" s="378">
        <v>0.20584</v>
      </c>
      <c r="J54" s="44">
        <v>25</v>
      </c>
      <c r="K54" s="378">
        <v>6.4329999999999998E-2</v>
      </c>
      <c r="L54" s="303">
        <v>38865</v>
      </c>
    </row>
    <row r="55" spans="1:12" ht="15" x14ac:dyDescent="0.25">
      <c r="A55" s="194"/>
      <c r="B55" s="366" t="s">
        <v>416</v>
      </c>
      <c r="C55" s="199" t="s">
        <v>41</v>
      </c>
      <c r="D55" s="294">
        <v>17705</v>
      </c>
      <c r="E55" s="378">
        <v>97.790670000000006</v>
      </c>
      <c r="F55" s="44">
        <v>375</v>
      </c>
      <c r="G55" s="378">
        <v>2.07125</v>
      </c>
      <c r="H55" s="44">
        <v>23</v>
      </c>
      <c r="I55" s="378">
        <v>0.12703999999999999</v>
      </c>
      <c r="J55" s="44">
        <v>2</v>
      </c>
      <c r="K55" s="378">
        <v>1.1050000000000001E-2</v>
      </c>
      <c r="L55" s="303">
        <v>18105</v>
      </c>
    </row>
    <row r="56" spans="1:12" ht="15" x14ac:dyDescent="0.25">
      <c r="A56" s="194"/>
      <c r="B56" s="137" t="s">
        <v>148</v>
      </c>
      <c r="C56" s="199" t="s">
        <v>42</v>
      </c>
      <c r="D56" s="294">
        <v>42624</v>
      </c>
      <c r="E56" s="378">
        <v>97.97269</v>
      </c>
      <c r="F56" s="44">
        <v>828</v>
      </c>
      <c r="G56" s="378">
        <v>1.9031899999999999</v>
      </c>
      <c r="H56" s="44">
        <v>28</v>
      </c>
      <c r="I56" s="378">
        <v>6.4360000000000001E-2</v>
      </c>
      <c r="J56" s="44">
        <v>26</v>
      </c>
      <c r="K56" s="378">
        <v>5.9760000000000001E-2</v>
      </c>
      <c r="L56" s="303">
        <v>43506</v>
      </c>
    </row>
    <row r="57" spans="1:12" ht="15.75" thickBot="1" x14ac:dyDescent="0.3">
      <c r="A57" s="417" t="s">
        <v>163</v>
      </c>
      <c r="B57" s="418"/>
      <c r="C57" s="419"/>
      <c r="D57" s="295">
        <v>201475</v>
      </c>
      <c r="E57" s="379">
        <v>94.804180000000002</v>
      </c>
      <c r="F57" s="299">
        <v>10014</v>
      </c>
      <c r="G57" s="379">
        <v>4.7120899999999999</v>
      </c>
      <c r="H57" s="299">
        <v>848</v>
      </c>
      <c r="I57" s="379">
        <v>0.39903</v>
      </c>
      <c r="J57" s="299">
        <v>180</v>
      </c>
      <c r="K57" s="379">
        <v>8.4699999999999998E-2</v>
      </c>
      <c r="L57" s="304">
        <v>212517</v>
      </c>
    </row>
    <row r="58" spans="1:12" ht="15" x14ac:dyDescent="0.25">
      <c r="A58" s="197" t="s">
        <v>9</v>
      </c>
      <c r="B58" s="367" t="s">
        <v>417</v>
      </c>
      <c r="C58" s="200" t="s">
        <v>299</v>
      </c>
      <c r="D58" s="296">
        <v>47021</v>
      </c>
      <c r="E58" s="380">
        <v>97.744560000000007</v>
      </c>
      <c r="F58" s="43">
        <v>1048</v>
      </c>
      <c r="G58" s="380">
        <v>2.1785199999999998</v>
      </c>
      <c r="H58" s="43">
        <v>13</v>
      </c>
      <c r="I58" s="380">
        <v>2.7019999999999999E-2</v>
      </c>
      <c r="J58" s="43">
        <v>24</v>
      </c>
      <c r="K58" s="380">
        <v>4.9889999999999997E-2</v>
      </c>
      <c r="L58" s="305">
        <v>48106</v>
      </c>
    </row>
    <row r="59" spans="1:12" ht="15" x14ac:dyDescent="0.25">
      <c r="A59" s="194"/>
      <c r="B59" s="366" t="s">
        <v>418</v>
      </c>
      <c r="C59" s="199" t="s">
        <v>43</v>
      </c>
      <c r="D59" s="294">
        <v>27510</v>
      </c>
      <c r="E59" s="378">
        <v>98.221940000000004</v>
      </c>
      <c r="F59" s="44">
        <v>351</v>
      </c>
      <c r="G59" s="378">
        <v>1.2532099999999999</v>
      </c>
      <c r="H59" s="44">
        <v>144</v>
      </c>
      <c r="I59" s="378">
        <v>0.51414000000000004</v>
      </c>
      <c r="J59" s="44">
        <v>3</v>
      </c>
      <c r="K59" s="378">
        <v>1.0710000000000001E-2</v>
      </c>
      <c r="L59" s="303">
        <v>28008</v>
      </c>
    </row>
    <row r="60" spans="1:12" ht="15" x14ac:dyDescent="0.25">
      <c r="A60" s="194"/>
      <c r="B60" s="137" t="s">
        <v>149</v>
      </c>
      <c r="C60" s="199" t="s">
        <v>44</v>
      </c>
      <c r="D60" s="294">
        <v>27237</v>
      </c>
      <c r="E60" s="378">
        <v>93.373329999999996</v>
      </c>
      <c r="F60" s="44">
        <v>1522</v>
      </c>
      <c r="G60" s="378">
        <v>5.2176900000000002</v>
      </c>
      <c r="H60" s="44">
        <v>399</v>
      </c>
      <c r="I60" s="378">
        <v>1.3678399999999999</v>
      </c>
      <c r="J60" s="44">
        <v>12</v>
      </c>
      <c r="K60" s="378">
        <v>4.1140000000000003E-2</v>
      </c>
      <c r="L60" s="303">
        <v>29170</v>
      </c>
    </row>
    <row r="61" spans="1:12" ht="15" x14ac:dyDescent="0.25">
      <c r="A61" s="194"/>
      <c r="B61" s="137" t="s">
        <v>150</v>
      </c>
      <c r="C61" s="199" t="s">
        <v>204</v>
      </c>
      <c r="D61" s="294">
        <v>37094</v>
      </c>
      <c r="E61" s="378">
        <v>88.285420000000002</v>
      </c>
      <c r="F61" s="44">
        <v>4410</v>
      </c>
      <c r="G61" s="378">
        <v>10.496</v>
      </c>
      <c r="H61" s="44">
        <v>468</v>
      </c>
      <c r="I61" s="378">
        <v>1.1138600000000001</v>
      </c>
      <c r="J61" s="44">
        <v>44</v>
      </c>
      <c r="K61" s="378">
        <v>0.10471999999999999</v>
      </c>
      <c r="L61" s="303">
        <v>42016</v>
      </c>
    </row>
    <row r="62" spans="1:12" ht="15.75" thickBot="1" x14ac:dyDescent="0.3">
      <c r="A62" s="414" t="s">
        <v>348</v>
      </c>
      <c r="B62" s="415"/>
      <c r="C62" s="416"/>
      <c r="D62" s="297">
        <v>138862</v>
      </c>
      <c r="E62" s="381">
        <v>94.271550000000005</v>
      </c>
      <c r="F62" s="300">
        <v>7331</v>
      </c>
      <c r="G62" s="381">
        <v>4.9769199999999998</v>
      </c>
      <c r="H62" s="300">
        <v>1024</v>
      </c>
      <c r="I62" s="381">
        <v>0.69518000000000002</v>
      </c>
      <c r="J62" s="300">
        <v>83</v>
      </c>
      <c r="K62" s="381">
        <v>5.6349999999999997E-2</v>
      </c>
      <c r="L62" s="306">
        <v>147300</v>
      </c>
    </row>
    <row r="63" spans="1:12" ht="15" x14ac:dyDescent="0.25">
      <c r="A63" s="190" t="s">
        <v>155</v>
      </c>
      <c r="B63" s="191" t="s">
        <v>121</v>
      </c>
      <c r="C63" s="201" t="s">
        <v>122</v>
      </c>
      <c r="D63" s="371">
        <v>68481</v>
      </c>
      <c r="E63" s="382">
        <v>92.797709999999995</v>
      </c>
      <c r="F63" s="372">
        <v>2808</v>
      </c>
      <c r="G63" s="382">
        <v>3.8050799999999998</v>
      </c>
      <c r="H63" s="372">
        <v>2240</v>
      </c>
      <c r="I63" s="382">
        <v>3.03539</v>
      </c>
      <c r="J63" s="372">
        <v>267</v>
      </c>
      <c r="K63" s="382">
        <v>0.36181000000000002</v>
      </c>
      <c r="L63" s="373">
        <v>73796</v>
      </c>
    </row>
    <row r="64" spans="1:12" ht="15" x14ac:dyDescent="0.25">
      <c r="A64" s="194" t="s">
        <v>11</v>
      </c>
      <c r="B64" s="137" t="s">
        <v>114</v>
      </c>
      <c r="C64" s="202" t="s">
        <v>47</v>
      </c>
      <c r="D64" s="368">
        <v>48921</v>
      </c>
      <c r="E64" s="383">
        <v>84.506820000000005</v>
      </c>
      <c r="F64" s="369">
        <v>4924</v>
      </c>
      <c r="G64" s="383">
        <v>8.5057899999999993</v>
      </c>
      <c r="H64" s="369">
        <v>3667</v>
      </c>
      <c r="I64" s="383">
        <v>6.3344300000000002</v>
      </c>
      <c r="J64" s="369">
        <v>378</v>
      </c>
      <c r="K64" s="383">
        <v>0.65295999999999998</v>
      </c>
      <c r="L64" s="370">
        <v>57890</v>
      </c>
    </row>
    <row r="65" spans="1:12" ht="15" customHeight="1" x14ac:dyDescent="0.25">
      <c r="A65" s="194" t="s">
        <v>13</v>
      </c>
      <c r="B65" s="366" t="s">
        <v>419</v>
      </c>
      <c r="C65" s="202" t="s">
        <v>48</v>
      </c>
      <c r="D65" s="294">
        <v>68475</v>
      </c>
      <c r="E65" s="378">
        <v>93.282570000000007</v>
      </c>
      <c r="F65" s="44">
        <v>3108</v>
      </c>
      <c r="G65" s="378">
        <v>4.2339900000000004</v>
      </c>
      <c r="H65" s="44">
        <v>1816</v>
      </c>
      <c r="I65" s="378">
        <v>2.4739100000000001</v>
      </c>
      <c r="J65" s="44">
        <v>7</v>
      </c>
      <c r="K65" s="378">
        <v>9.5399999999999999E-3</v>
      </c>
      <c r="L65" s="303">
        <v>73406</v>
      </c>
    </row>
    <row r="66" spans="1:12" ht="15" customHeight="1" x14ac:dyDescent="0.25">
      <c r="A66" s="194"/>
      <c r="B66" s="366" t="s">
        <v>420</v>
      </c>
      <c r="C66" s="55" t="s">
        <v>423</v>
      </c>
      <c r="D66" s="294">
        <v>11042</v>
      </c>
      <c r="E66" s="378">
        <v>96.613879999999995</v>
      </c>
      <c r="F66" s="44">
        <v>289</v>
      </c>
      <c r="G66" s="378">
        <v>2.5286599999999999</v>
      </c>
      <c r="H66" s="44">
        <v>97</v>
      </c>
      <c r="I66" s="378">
        <v>0.84872000000000003</v>
      </c>
      <c r="J66" s="44">
        <v>1</v>
      </c>
      <c r="K66" s="378">
        <v>8.7500000000000008E-3</v>
      </c>
      <c r="L66" s="303">
        <v>11429</v>
      </c>
    </row>
    <row r="67" spans="1:12" ht="15" customHeight="1" x14ac:dyDescent="0.25">
      <c r="A67" s="420" t="s">
        <v>422</v>
      </c>
      <c r="B67" s="421"/>
      <c r="C67" s="422"/>
      <c r="D67" s="368">
        <v>79517</v>
      </c>
      <c r="E67" s="383">
        <v>93.731359999999995</v>
      </c>
      <c r="F67" s="369">
        <v>3397</v>
      </c>
      <c r="G67" s="383">
        <v>4.0042400000000002</v>
      </c>
      <c r="H67" s="369">
        <v>1913</v>
      </c>
      <c r="I67" s="383">
        <v>2.2549700000000001</v>
      </c>
      <c r="J67" s="369">
        <v>8</v>
      </c>
      <c r="K67" s="383">
        <v>9.4299999999999991E-3</v>
      </c>
      <c r="L67" s="370">
        <v>84835</v>
      </c>
    </row>
    <row r="68" spans="1:12" ht="15" x14ac:dyDescent="0.25">
      <c r="A68" s="194" t="s">
        <v>12</v>
      </c>
      <c r="B68" s="366" t="s">
        <v>421</v>
      </c>
      <c r="C68" s="202" t="s">
        <v>49</v>
      </c>
      <c r="D68" s="368">
        <v>75021</v>
      </c>
      <c r="E68" s="383">
        <v>93.2239</v>
      </c>
      <c r="F68" s="369">
        <v>5172</v>
      </c>
      <c r="G68" s="383">
        <v>6.42692</v>
      </c>
      <c r="H68" s="369">
        <v>281</v>
      </c>
      <c r="I68" s="383">
        <v>0.34917999999999999</v>
      </c>
      <c r="J68" s="369">
        <v>0</v>
      </c>
      <c r="K68" s="383">
        <v>0</v>
      </c>
      <c r="L68" s="370">
        <v>80474</v>
      </c>
    </row>
    <row r="69" spans="1:12" ht="15" x14ac:dyDescent="0.25">
      <c r="A69" s="194" t="s">
        <v>156</v>
      </c>
      <c r="B69" s="137" t="s">
        <v>115</v>
      </c>
      <c r="C69" s="202" t="s">
        <v>72</v>
      </c>
      <c r="D69" s="368">
        <v>124155</v>
      </c>
      <c r="E69" s="383">
        <v>89.079819999999998</v>
      </c>
      <c r="F69" s="369">
        <v>8974</v>
      </c>
      <c r="G69" s="383">
        <v>6.4387400000000001</v>
      </c>
      <c r="H69" s="369">
        <v>5745</v>
      </c>
      <c r="I69" s="383">
        <v>4.1219700000000001</v>
      </c>
      <c r="J69" s="369">
        <v>501</v>
      </c>
      <c r="K69" s="383">
        <v>0.35946</v>
      </c>
      <c r="L69" s="370">
        <v>139375</v>
      </c>
    </row>
    <row r="70" spans="1:12" ht="15" x14ac:dyDescent="0.25">
      <c r="A70" s="194" t="s">
        <v>157</v>
      </c>
      <c r="B70" s="137" t="s">
        <v>128</v>
      </c>
      <c r="C70" s="202" t="s">
        <v>129</v>
      </c>
      <c r="D70" s="368">
        <v>48981</v>
      </c>
      <c r="E70" s="383">
        <v>95.498149999999995</v>
      </c>
      <c r="F70" s="369">
        <v>2238</v>
      </c>
      <c r="G70" s="383">
        <v>4.3634199999999996</v>
      </c>
      <c r="H70" s="369">
        <v>39</v>
      </c>
      <c r="I70" s="383">
        <v>7.6039999999999996E-2</v>
      </c>
      <c r="J70" s="369">
        <v>32</v>
      </c>
      <c r="K70" s="383">
        <v>6.2390000000000001E-2</v>
      </c>
      <c r="L70" s="370">
        <v>51290</v>
      </c>
    </row>
    <row r="71" spans="1:12" ht="15.75" thickBot="1" x14ac:dyDescent="0.3">
      <c r="A71" s="195" t="s">
        <v>15</v>
      </c>
      <c r="B71" s="196" t="s">
        <v>118</v>
      </c>
      <c r="C71" s="203" t="s">
        <v>50</v>
      </c>
      <c r="D71" s="374">
        <v>50816</v>
      </c>
      <c r="E71" s="384">
        <v>94.077569999999994</v>
      </c>
      <c r="F71" s="375">
        <v>2329</v>
      </c>
      <c r="G71" s="384">
        <v>4.3117700000000001</v>
      </c>
      <c r="H71" s="375">
        <v>556</v>
      </c>
      <c r="I71" s="384">
        <v>1.0293399999999999</v>
      </c>
      <c r="J71" s="375">
        <v>314</v>
      </c>
      <c r="K71" s="384">
        <v>0.58131999999999995</v>
      </c>
      <c r="L71" s="376">
        <v>54015</v>
      </c>
    </row>
    <row r="72" spans="1:12" ht="15.75" thickBot="1" x14ac:dyDescent="0.3">
      <c r="A72" s="411" t="s">
        <v>104</v>
      </c>
      <c r="B72" s="412"/>
      <c r="C72" s="413"/>
      <c r="D72" s="298">
        <v>1806749</v>
      </c>
      <c r="E72" s="385">
        <v>93.702879999999993</v>
      </c>
      <c r="F72" s="301">
        <v>86162</v>
      </c>
      <c r="G72" s="385">
        <v>4.4685899999999998</v>
      </c>
      <c r="H72" s="301">
        <v>29955</v>
      </c>
      <c r="I72" s="385">
        <v>1.55355</v>
      </c>
      <c r="J72" s="301">
        <v>5302</v>
      </c>
      <c r="K72" s="385">
        <v>0.27498</v>
      </c>
      <c r="L72" s="307">
        <v>1928168</v>
      </c>
    </row>
  </sheetData>
  <mergeCells count="19">
    <mergeCell ref="A19:C19"/>
    <mergeCell ref="A43:C43"/>
    <mergeCell ref="A36:C36"/>
    <mergeCell ref="A30:C30"/>
    <mergeCell ref="A27:C27"/>
    <mergeCell ref="A25:C25"/>
    <mergeCell ref="A72:C72"/>
    <mergeCell ref="A62:C62"/>
    <mergeCell ref="A57:C57"/>
    <mergeCell ref="A50:C50"/>
    <mergeCell ref="A48:C48"/>
    <mergeCell ref="A67:C67"/>
    <mergeCell ref="A4:L4"/>
    <mergeCell ref="A2:L2"/>
    <mergeCell ref="J9:K9"/>
    <mergeCell ref="D9:E9"/>
    <mergeCell ref="F9:G9"/>
    <mergeCell ref="H9:I9"/>
    <mergeCell ref="L9:L10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zoomScaleSheetLayoutView="100" workbookViewId="0"/>
  </sheetViews>
  <sheetFormatPr defaultRowHeight="12.75" x14ac:dyDescent="0.2"/>
  <cols>
    <col min="1" max="1" width="18.42578125" bestFit="1" customWidth="1"/>
    <col min="2" max="11" width="11.28515625" customWidth="1"/>
    <col min="12" max="13" width="10.85546875" bestFit="1" customWidth="1"/>
    <col min="14" max="14" width="13.85546875" bestFit="1" customWidth="1"/>
    <col min="15" max="15" width="12.42578125" customWidth="1"/>
  </cols>
  <sheetData>
    <row r="1" spans="1:15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</row>
    <row r="2" spans="1:15" x14ac:dyDescent="0.2">
      <c r="A2" s="402" t="s">
        <v>405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</row>
    <row r="3" spans="1:15" x14ac:dyDescent="0.2">
      <c r="A3" s="3"/>
      <c r="B3" s="11"/>
      <c r="C3" s="11"/>
      <c r="D3" s="11"/>
      <c r="E3" s="11"/>
      <c r="F3" s="12"/>
      <c r="G3" s="17"/>
    </row>
    <row r="4" spans="1:15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</row>
    <row r="5" spans="1: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">
      <c r="A6" s="32" t="s">
        <v>277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3.5" thickBot="1" x14ac:dyDescent="0.25">
      <c r="A8" s="69"/>
      <c r="B8" s="423" t="s">
        <v>99</v>
      </c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5"/>
    </row>
    <row r="9" spans="1:15" ht="38.25" customHeight="1" thickBot="1" x14ac:dyDescent="0.25">
      <c r="A9" s="256" t="s">
        <v>151</v>
      </c>
      <c r="B9" s="252" t="s">
        <v>349</v>
      </c>
      <c r="C9" s="240" t="s">
        <v>350</v>
      </c>
      <c r="D9" s="240" t="s">
        <v>351</v>
      </c>
      <c r="E9" s="240" t="s">
        <v>352</v>
      </c>
      <c r="F9" s="240" t="s">
        <v>353</v>
      </c>
      <c r="G9" s="240" t="s">
        <v>354</v>
      </c>
      <c r="H9" s="240" t="s">
        <v>103</v>
      </c>
      <c r="I9" s="240" t="s">
        <v>102</v>
      </c>
      <c r="J9" s="240" t="s">
        <v>101</v>
      </c>
      <c r="K9" s="253" t="s">
        <v>100</v>
      </c>
      <c r="L9" s="239" t="s">
        <v>153</v>
      </c>
      <c r="M9" s="240" t="s">
        <v>152</v>
      </c>
      <c r="N9" s="254" t="s">
        <v>154</v>
      </c>
      <c r="O9" s="255" t="s">
        <v>104</v>
      </c>
    </row>
    <row r="10" spans="1:15" x14ac:dyDescent="0.2">
      <c r="A10" s="257" t="s">
        <v>336</v>
      </c>
      <c r="B10" s="39">
        <v>259840</v>
      </c>
      <c r="C10" s="37">
        <v>145818</v>
      </c>
      <c r="D10" s="37">
        <v>62968</v>
      </c>
      <c r="E10" s="37">
        <v>49553</v>
      </c>
      <c r="F10" s="37">
        <v>42829</v>
      </c>
      <c r="G10" s="37">
        <v>24883</v>
      </c>
      <c r="H10" s="37">
        <v>8200</v>
      </c>
      <c r="I10" s="37">
        <v>5527</v>
      </c>
      <c r="J10" s="37">
        <v>8846</v>
      </c>
      <c r="K10" s="37">
        <v>6192</v>
      </c>
      <c r="L10" s="34">
        <v>19036</v>
      </c>
      <c r="M10" s="37">
        <v>37386</v>
      </c>
      <c r="N10" s="208">
        <v>2504</v>
      </c>
      <c r="O10" s="205">
        <v>673582</v>
      </c>
    </row>
    <row r="11" spans="1:15" x14ac:dyDescent="0.2">
      <c r="A11" s="258" t="s">
        <v>338</v>
      </c>
      <c r="B11" s="35">
        <v>23792</v>
      </c>
      <c r="C11" s="40">
        <v>228322</v>
      </c>
      <c r="D11" s="38">
        <v>17924</v>
      </c>
      <c r="E11" s="38">
        <v>2064</v>
      </c>
      <c r="F11" s="38">
        <v>16291</v>
      </c>
      <c r="G11" s="38">
        <v>24385</v>
      </c>
      <c r="H11" s="38">
        <v>995</v>
      </c>
      <c r="I11" s="38">
        <v>1097</v>
      </c>
      <c r="J11" s="38">
        <v>2601</v>
      </c>
      <c r="K11" s="38">
        <v>2635</v>
      </c>
      <c r="L11" s="35">
        <v>2178</v>
      </c>
      <c r="M11" s="38">
        <v>14789</v>
      </c>
      <c r="N11" s="209">
        <v>1503</v>
      </c>
      <c r="O11" s="206">
        <v>338576</v>
      </c>
    </row>
    <row r="12" spans="1:15" x14ac:dyDescent="0.2">
      <c r="A12" s="258" t="s">
        <v>340</v>
      </c>
      <c r="B12" s="35">
        <v>9014</v>
      </c>
      <c r="C12" s="38">
        <v>16015</v>
      </c>
      <c r="D12" s="40">
        <v>91295</v>
      </c>
      <c r="E12" s="38">
        <v>5817</v>
      </c>
      <c r="F12" s="38">
        <v>1664</v>
      </c>
      <c r="G12" s="38">
        <v>5173</v>
      </c>
      <c r="H12" s="38">
        <v>786</v>
      </c>
      <c r="I12" s="38">
        <v>362</v>
      </c>
      <c r="J12" s="38">
        <v>1264</v>
      </c>
      <c r="K12" s="38">
        <v>491</v>
      </c>
      <c r="L12" s="35">
        <v>3720</v>
      </c>
      <c r="M12" s="38">
        <v>4712</v>
      </c>
      <c r="N12" s="209">
        <v>511</v>
      </c>
      <c r="O12" s="206">
        <v>140824</v>
      </c>
    </row>
    <row r="13" spans="1:15" x14ac:dyDescent="0.2">
      <c r="A13" s="258" t="s">
        <v>342</v>
      </c>
      <c r="B13" s="35">
        <v>1406</v>
      </c>
      <c r="C13" s="38">
        <v>542</v>
      </c>
      <c r="D13" s="38">
        <v>513</v>
      </c>
      <c r="E13" s="40">
        <v>29600</v>
      </c>
      <c r="F13" s="38">
        <v>144</v>
      </c>
      <c r="G13" s="38">
        <v>101</v>
      </c>
      <c r="H13" s="38">
        <v>2059</v>
      </c>
      <c r="I13" s="38">
        <v>28</v>
      </c>
      <c r="J13" s="38">
        <v>56</v>
      </c>
      <c r="K13" s="38">
        <v>44</v>
      </c>
      <c r="L13" s="35">
        <v>692</v>
      </c>
      <c r="M13" s="38">
        <v>1543</v>
      </c>
      <c r="N13" s="209">
        <v>50</v>
      </c>
      <c r="O13" s="206">
        <v>36778</v>
      </c>
    </row>
    <row r="14" spans="1:15" x14ac:dyDescent="0.2">
      <c r="A14" s="258" t="s">
        <v>344</v>
      </c>
      <c r="B14" s="35">
        <v>1664</v>
      </c>
      <c r="C14" s="38">
        <v>5428</v>
      </c>
      <c r="D14" s="38">
        <v>615</v>
      </c>
      <c r="E14" s="38">
        <v>2399</v>
      </c>
      <c r="F14" s="40">
        <v>97165</v>
      </c>
      <c r="G14" s="38">
        <v>2319</v>
      </c>
      <c r="H14" s="38">
        <v>116</v>
      </c>
      <c r="I14" s="38">
        <v>881</v>
      </c>
      <c r="J14" s="38">
        <v>395</v>
      </c>
      <c r="K14" s="38">
        <v>5505</v>
      </c>
      <c r="L14" s="35">
        <v>463</v>
      </c>
      <c r="M14" s="38">
        <v>2627</v>
      </c>
      <c r="N14" s="209">
        <v>65</v>
      </c>
      <c r="O14" s="206">
        <v>119642</v>
      </c>
    </row>
    <row r="15" spans="1:15" x14ac:dyDescent="0.2">
      <c r="A15" s="258" t="s">
        <v>346</v>
      </c>
      <c r="B15" s="35">
        <v>2330</v>
      </c>
      <c r="C15" s="38">
        <v>11249</v>
      </c>
      <c r="D15" s="38">
        <v>1261</v>
      </c>
      <c r="E15" s="38">
        <v>245</v>
      </c>
      <c r="F15" s="38">
        <v>2724</v>
      </c>
      <c r="G15" s="40">
        <v>107516</v>
      </c>
      <c r="H15" s="38">
        <v>140</v>
      </c>
      <c r="I15" s="38">
        <v>121</v>
      </c>
      <c r="J15" s="38">
        <v>6497</v>
      </c>
      <c r="K15" s="38">
        <v>418</v>
      </c>
      <c r="L15" s="35">
        <v>935</v>
      </c>
      <c r="M15" s="38">
        <v>3442</v>
      </c>
      <c r="N15" s="209">
        <v>124</v>
      </c>
      <c r="O15" s="206">
        <v>137002</v>
      </c>
    </row>
    <row r="16" spans="1:15" x14ac:dyDescent="0.2">
      <c r="A16" s="258" t="s">
        <v>10</v>
      </c>
      <c r="B16" s="35">
        <v>1308</v>
      </c>
      <c r="C16" s="38">
        <v>1116</v>
      </c>
      <c r="D16" s="38">
        <v>496</v>
      </c>
      <c r="E16" s="38">
        <v>6716</v>
      </c>
      <c r="F16" s="38">
        <v>225</v>
      </c>
      <c r="G16" s="38">
        <v>269</v>
      </c>
      <c r="H16" s="40">
        <v>69394</v>
      </c>
      <c r="I16" s="38">
        <v>1189</v>
      </c>
      <c r="J16" s="38">
        <v>108</v>
      </c>
      <c r="K16" s="38">
        <v>88</v>
      </c>
      <c r="L16" s="35">
        <v>895</v>
      </c>
      <c r="M16" s="38">
        <v>3381</v>
      </c>
      <c r="N16" s="209">
        <v>56</v>
      </c>
      <c r="O16" s="206">
        <v>85241</v>
      </c>
    </row>
    <row r="17" spans="1:15" x14ac:dyDescent="0.2">
      <c r="A17" s="258" t="s">
        <v>14</v>
      </c>
      <c r="B17" s="35">
        <v>881</v>
      </c>
      <c r="C17" s="38">
        <v>582</v>
      </c>
      <c r="D17" s="38">
        <v>229</v>
      </c>
      <c r="E17" s="38">
        <v>270</v>
      </c>
      <c r="F17" s="38">
        <v>1117</v>
      </c>
      <c r="G17" s="38">
        <v>98</v>
      </c>
      <c r="H17" s="38">
        <v>72</v>
      </c>
      <c r="I17" s="40">
        <v>32050</v>
      </c>
      <c r="J17" s="38">
        <v>46</v>
      </c>
      <c r="K17" s="38">
        <v>34</v>
      </c>
      <c r="L17" s="35">
        <v>164</v>
      </c>
      <c r="M17" s="38">
        <v>937</v>
      </c>
      <c r="N17" s="209">
        <v>226</v>
      </c>
      <c r="O17" s="206">
        <v>36706</v>
      </c>
    </row>
    <row r="18" spans="1:15" x14ac:dyDescent="0.2">
      <c r="A18" s="258" t="s">
        <v>8</v>
      </c>
      <c r="B18" s="35">
        <v>1809</v>
      </c>
      <c r="C18" s="38">
        <v>2839</v>
      </c>
      <c r="D18" s="38">
        <v>851</v>
      </c>
      <c r="E18" s="38">
        <v>192</v>
      </c>
      <c r="F18" s="38">
        <v>788</v>
      </c>
      <c r="G18" s="38">
        <v>18867</v>
      </c>
      <c r="H18" s="38">
        <v>106</v>
      </c>
      <c r="I18" s="38">
        <v>80</v>
      </c>
      <c r="J18" s="40">
        <v>172350</v>
      </c>
      <c r="K18" s="38">
        <v>3593</v>
      </c>
      <c r="L18" s="35">
        <v>848</v>
      </c>
      <c r="M18" s="38">
        <v>10014</v>
      </c>
      <c r="N18" s="209">
        <v>180</v>
      </c>
      <c r="O18" s="206">
        <v>212517</v>
      </c>
    </row>
    <row r="19" spans="1:15" ht="13.5" thickBot="1" x14ac:dyDescent="0.25">
      <c r="A19" s="258" t="s">
        <v>9</v>
      </c>
      <c r="B19" s="35">
        <v>508</v>
      </c>
      <c r="C19" s="38">
        <v>1046</v>
      </c>
      <c r="D19" s="38">
        <v>280</v>
      </c>
      <c r="E19" s="38">
        <v>99</v>
      </c>
      <c r="F19" s="38">
        <v>673</v>
      </c>
      <c r="G19" s="38">
        <v>321</v>
      </c>
      <c r="H19" s="38">
        <v>53</v>
      </c>
      <c r="I19" s="38">
        <v>19</v>
      </c>
      <c r="J19" s="38">
        <v>1947</v>
      </c>
      <c r="K19" s="40">
        <v>133916</v>
      </c>
      <c r="L19" s="35">
        <v>1024</v>
      </c>
      <c r="M19" s="38">
        <v>7331</v>
      </c>
      <c r="N19" s="209">
        <v>83</v>
      </c>
      <c r="O19" s="206">
        <v>147300</v>
      </c>
    </row>
    <row r="20" spans="1:15" ht="13.5" thickBot="1" x14ac:dyDescent="0.25">
      <c r="A20" s="259" t="s">
        <v>104</v>
      </c>
      <c r="B20" s="41">
        <v>302552</v>
      </c>
      <c r="C20" s="42">
        <v>412957</v>
      </c>
      <c r="D20" s="42">
        <v>176432</v>
      </c>
      <c r="E20" s="42">
        <v>96955</v>
      </c>
      <c r="F20" s="42">
        <v>163620</v>
      </c>
      <c r="G20" s="42">
        <v>183932</v>
      </c>
      <c r="H20" s="42">
        <v>81921</v>
      </c>
      <c r="I20" s="42">
        <v>41354</v>
      </c>
      <c r="J20" s="42">
        <v>194110</v>
      </c>
      <c r="K20" s="42">
        <v>152916</v>
      </c>
      <c r="L20" s="41">
        <v>29955</v>
      </c>
      <c r="M20" s="42">
        <v>86162</v>
      </c>
      <c r="N20" s="207">
        <v>5302</v>
      </c>
      <c r="O20" s="207">
        <v>1928168</v>
      </c>
    </row>
    <row r="34" spans="2:15" x14ac:dyDescent="0.2"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</row>
    <row r="35" spans="2:15" x14ac:dyDescent="0.2"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</row>
    <row r="36" spans="2:15" x14ac:dyDescent="0.2"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2:15" x14ac:dyDescent="0.2"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</row>
    <row r="38" spans="2:15" x14ac:dyDescent="0.2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</row>
    <row r="39" spans="2:15" x14ac:dyDescent="0.2"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</row>
    <row r="40" spans="2:15" x14ac:dyDescent="0.2"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</row>
    <row r="41" spans="2:15" x14ac:dyDescent="0.2"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</row>
    <row r="42" spans="2:15" x14ac:dyDescent="0.2"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</row>
    <row r="43" spans="2:15" x14ac:dyDescent="0.2"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</row>
    <row r="44" spans="2:15" x14ac:dyDescent="0.2"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</row>
    <row r="45" spans="2:15" x14ac:dyDescent="0.2"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L18" sqref="L18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8" x14ac:dyDescent="0.2">
      <c r="A1" s="3"/>
      <c r="B1" s="3"/>
      <c r="C1" s="3"/>
      <c r="D1" s="3"/>
      <c r="E1" s="3"/>
    </row>
    <row r="2" spans="1:8" x14ac:dyDescent="0.2">
      <c r="A2" s="402" t="s">
        <v>405</v>
      </c>
      <c r="B2" s="402"/>
      <c r="C2" s="402"/>
      <c r="D2" s="402"/>
      <c r="E2" s="402"/>
    </row>
    <row r="3" spans="1:8" x14ac:dyDescent="0.2">
      <c r="A3" s="3"/>
      <c r="B3" s="11"/>
      <c r="C3" s="11"/>
      <c r="D3" s="11"/>
      <c r="E3" s="11"/>
    </row>
    <row r="4" spans="1:8" x14ac:dyDescent="0.2">
      <c r="A4" s="402" t="s">
        <v>61</v>
      </c>
      <c r="B4" s="402"/>
      <c r="C4" s="402"/>
      <c r="D4" s="402"/>
      <c r="E4" s="402"/>
    </row>
    <row r="6" spans="1:8" x14ac:dyDescent="0.2">
      <c r="A6" s="1" t="s">
        <v>278</v>
      </c>
    </row>
    <row r="7" spans="1:8" ht="13.5" thickBot="1" x14ac:dyDescent="0.25"/>
    <row r="8" spans="1:8" ht="39.75" customHeight="1" thickBot="1" x14ac:dyDescent="0.25">
      <c r="A8" s="244" t="s">
        <v>7</v>
      </c>
      <c r="B8" s="245" t="s">
        <v>193</v>
      </c>
      <c r="C8" s="246" t="s">
        <v>75</v>
      </c>
      <c r="D8" s="247" t="s">
        <v>76</v>
      </c>
      <c r="E8" s="248" t="s">
        <v>194</v>
      </c>
    </row>
    <row r="9" spans="1:8" x14ac:dyDescent="0.2">
      <c r="A9" s="46" t="s">
        <v>336</v>
      </c>
      <c r="B9" s="49">
        <v>504</v>
      </c>
      <c r="C9" s="50">
        <v>271147</v>
      </c>
      <c r="D9" s="58">
        <f>C9+B9</f>
        <v>271651</v>
      </c>
      <c r="E9" s="52">
        <f>B9/(C9+B9)*100</f>
        <v>0.18553217179395623</v>
      </c>
    </row>
    <row r="10" spans="1:8" x14ac:dyDescent="0.2">
      <c r="A10" s="47" t="s">
        <v>338</v>
      </c>
      <c r="B10" s="51">
        <v>199</v>
      </c>
      <c r="C10" s="44">
        <v>284561</v>
      </c>
      <c r="D10" s="58">
        <f t="shared" ref="D10:D25" si="0">C10+B10</f>
        <v>284760</v>
      </c>
      <c r="E10" s="52">
        <f t="shared" ref="E10:E25" si="1">B10/(C10+B10)*100</f>
        <v>6.9883410591375192E-2</v>
      </c>
      <c r="F10" s="175"/>
      <c r="G10" s="175"/>
      <c r="H10" s="175"/>
    </row>
    <row r="11" spans="1:8" x14ac:dyDescent="0.2">
      <c r="A11" s="47" t="s">
        <v>340</v>
      </c>
      <c r="B11" s="386">
        <v>0</v>
      </c>
      <c r="C11" s="294">
        <v>55599</v>
      </c>
      <c r="D11" s="58">
        <f t="shared" si="0"/>
        <v>55599</v>
      </c>
      <c r="E11" s="52">
        <f t="shared" si="1"/>
        <v>0</v>
      </c>
      <c r="F11" s="175"/>
      <c r="G11" s="175"/>
      <c r="H11" s="175"/>
    </row>
    <row r="12" spans="1:8" x14ac:dyDescent="0.2">
      <c r="A12" s="47" t="s">
        <v>342</v>
      </c>
      <c r="B12" s="51">
        <v>470</v>
      </c>
      <c r="C12" s="44">
        <v>36778</v>
      </c>
      <c r="D12" s="58">
        <f t="shared" si="0"/>
        <v>37248</v>
      </c>
      <c r="E12" s="52">
        <f t="shared" si="1"/>
        <v>1.2618127147766323</v>
      </c>
      <c r="F12" s="175"/>
      <c r="G12" s="175"/>
      <c r="H12" s="175"/>
    </row>
    <row r="13" spans="1:8" x14ac:dyDescent="0.2">
      <c r="A13" s="47" t="s">
        <v>344</v>
      </c>
      <c r="B13" s="51">
        <v>999</v>
      </c>
      <c r="C13" s="44">
        <v>119642</v>
      </c>
      <c r="D13" s="58">
        <f t="shared" si="0"/>
        <v>120641</v>
      </c>
      <c r="E13" s="52">
        <f t="shared" si="1"/>
        <v>0.8280766903457365</v>
      </c>
      <c r="F13" s="175"/>
      <c r="G13" s="175"/>
      <c r="H13" s="175"/>
    </row>
    <row r="14" spans="1:8" x14ac:dyDescent="0.2">
      <c r="A14" s="47" t="s">
        <v>346</v>
      </c>
      <c r="B14" s="51">
        <v>44</v>
      </c>
      <c r="C14" s="44">
        <v>137002</v>
      </c>
      <c r="D14" s="58">
        <f t="shared" si="0"/>
        <v>137046</v>
      </c>
      <c r="E14" s="52">
        <f t="shared" si="1"/>
        <v>3.2106008201625728E-2</v>
      </c>
      <c r="F14" s="175"/>
      <c r="G14" s="175"/>
      <c r="H14" s="175"/>
    </row>
    <row r="15" spans="1:8" x14ac:dyDescent="0.2">
      <c r="A15" s="47" t="s">
        <v>10</v>
      </c>
      <c r="B15" s="51">
        <v>20</v>
      </c>
      <c r="C15" s="44">
        <v>85241</v>
      </c>
      <c r="D15" s="58">
        <f t="shared" si="0"/>
        <v>85261</v>
      </c>
      <c r="E15" s="52">
        <f t="shared" si="1"/>
        <v>2.345738379798501E-2</v>
      </c>
      <c r="F15" s="175"/>
      <c r="G15" s="175"/>
      <c r="H15" s="175"/>
    </row>
    <row r="16" spans="1:8" x14ac:dyDescent="0.2">
      <c r="A16" s="47" t="s">
        <v>14</v>
      </c>
      <c r="B16" s="51">
        <v>20</v>
      </c>
      <c r="C16" s="44">
        <v>36706</v>
      </c>
      <c r="D16" s="58">
        <f t="shared" si="0"/>
        <v>36726</v>
      </c>
      <c r="E16" s="52">
        <f t="shared" si="1"/>
        <v>5.4457332679845344E-2</v>
      </c>
      <c r="F16" s="175"/>
      <c r="G16" s="175"/>
      <c r="H16" s="175"/>
    </row>
    <row r="17" spans="1:8" x14ac:dyDescent="0.2">
      <c r="A17" s="47" t="s">
        <v>8</v>
      </c>
      <c r="B17" s="51">
        <v>29</v>
      </c>
      <c r="C17" s="44">
        <v>212517</v>
      </c>
      <c r="D17" s="58">
        <f t="shared" si="0"/>
        <v>212546</v>
      </c>
      <c r="E17" s="52">
        <f>B17/(C17+B17)*100</f>
        <v>1.3644105276034366E-2</v>
      </c>
      <c r="F17" s="175"/>
      <c r="G17" s="175"/>
      <c r="H17" s="175"/>
    </row>
    <row r="18" spans="1:8" x14ac:dyDescent="0.2">
      <c r="A18" s="47" t="s">
        <v>9</v>
      </c>
      <c r="B18" s="386">
        <v>0</v>
      </c>
      <c r="C18" s="44">
        <v>147300</v>
      </c>
      <c r="D18" s="58">
        <f t="shared" si="0"/>
        <v>147300</v>
      </c>
      <c r="E18" s="52">
        <f t="shared" si="1"/>
        <v>0</v>
      </c>
      <c r="F18" s="175"/>
      <c r="G18" s="175"/>
      <c r="H18" s="175"/>
    </row>
    <row r="19" spans="1:8" x14ac:dyDescent="0.2">
      <c r="A19" s="47" t="s">
        <v>155</v>
      </c>
      <c r="B19" s="386">
        <v>0</v>
      </c>
      <c r="C19" s="44">
        <v>73796</v>
      </c>
      <c r="D19" s="58">
        <f>C19+B19</f>
        <v>73796</v>
      </c>
      <c r="E19" s="52">
        <f t="shared" si="1"/>
        <v>0</v>
      </c>
      <c r="F19" s="175"/>
      <c r="G19" s="175"/>
      <c r="H19" s="175"/>
    </row>
    <row r="20" spans="1:8" x14ac:dyDescent="0.2">
      <c r="A20" s="47" t="s">
        <v>11</v>
      </c>
      <c r="B20" s="51">
        <v>58</v>
      </c>
      <c r="C20" s="44">
        <v>57890</v>
      </c>
      <c r="D20" s="58">
        <f t="shared" si="0"/>
        <v>57948</v>
      </c>
      <c r="E20" s="52">
        <f t="shared" si="1"/>
        <v>0.10008973562504314</v>
      </c>
      <c r="F20" s="175"/>
      <c r="G20" s="175"/>
      <c r="H20" s="175"/>
    </row>
    <row r="21" spans="1:8" x14ac:dyDescent="0.2">
      <c r="A21" s="47" t="s">
        <v>13</v>
      </c>
      <c r="B21" s="51">
        <v>177</v>
      </c>
      <c r="C21" s="44">
        <v>84835</v>
      </c>
      <c r="D21" s="58">
        <f t="shared" si="0"/>
        <v>85012</v>
      </c>
      <c r="E21" s="52">
        <f t="shared" si="1"/>
        <v>0.20820590034348091</v>
      </c>
      <c r="F21" s="175"/>
      <c r="G21" s="175"/>
      <c r="H21" s="175"/>
    </row>
    <row r="22" spans="1:8" x14ac:dyDescent="0.2">
      <c r="A22" s="47" t="s">
        <v>12</v>
      </c>
      <c r="B22" s="51">
        <v>1552</v>
      </c>
      <c r="C22" s="44">
        <v>80474</v>
      </c>
      <c r="D22" s="58">
        <f t="shared" si="0"/>
        <v>82026</v>
      </c>
      <c r="E22" s="52">
        <f t="shared" si="1"/>
        <v>1.8920829980737814</v>
      </c>
      <c r="F22" s="175"/>
      <c r="G22" s="175"/>
      <c r="H22" s="175"/>
    </row>
    <row r="23" spans="1:8" x14ac:dyDescent="0.2">
      <c r="A23" s="47" t="s">
        <v>156</v>
      </c>
      <c r="B23" s="51">
        <v>47</v>
      </c>
      <c r="C23" s="44">
        <v>139375</v>
      </c>
      <c r="D23" s="58">
        <f t="shared" si="0"/>
        <v>139422</v>
      </c>
      <c r="E23" s="52">
        <f t="shared" si="1"/>
        <v>3.3710605212950613E-2</v>
      </c>
      <c r="F23" s="175"/>
      <c r="G23" s="175"/>
      <c r="H23" s="175"/>
    </row>
    <row r="24" spans="1:8" x14ac:dyDescent="0.2">
      <c r="A24" s="47" t="s">
        <v>157</v>
      </c>
      <c r="B24" s="51">
        <v>5</v>
      </c>
      <c r="C24" s="44">
        <v>51290</v>
      </c>
      <c r="D24" s="58">
        <f t="shared" si="0"/>
        <v>51295</v>
      </c>
      <c r="E24" s="52">
        <f t="shared" si="1"/>
        <v>9.7475387464665171E-3</v>
      </c>
      <c r="F24" s="175"/>
      <c r="G24" s="175"/>
      <c r="H24" s="175"/>
    </row>
    <row r="25" spans="1:8" ht="13.5" thickBot="1" x14ac:dyDescent="0.25">
      <c r="A25" s="48" t="s">
        <v>15</v>
      </c>
      <c r="B25" s="54">
        <v>85</v>
      </c>
      <c r="C25" s="45">
        <v>54015</v>
      </c>
      <c r="D25" s="59">
        <f t="shared" si="0"/>
        <v>54100</v>
      </c>
      <c r="E25" s="57">
        <f t="shared" si="1"/>
        <v>0.15711645101663585</v>
      </c>
      <c r="F25" s="175"/>
      <c r="G25" s="175"/>
      <c r="H25" s="175"/>
    </row>
    <row r="26" spans="1:8" ht="13.5" thickBot="1" x14ac:dyDescent="0.25">
      <c r="A26" s="244" t="s">
        <v>158</v>
      </c>
      <c r="B26" s="249">
        <f>SUM(B9:B25)</f>
        <v>4209</v>
      </c>
      <c r="C26" s="249">
        <f>SUM(C9:C25)</f>
        <v>1928168</v>
      </c>
      <c r="D26" s="250">
        <f>C26+B26</f>
        <v>1932377</v>
      </c>
      <c r="E26" s="251">
        <f>B26/(C26+B26)*100</f>
        <v>0.21781463968987419</v>
      </c>
      <c r="F26" s="175"/>
      <c r="G26" s="175"/>
      <c r="H26" s="175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zoomScaleSheetLayoutView="100" workbookViewId="0">
      <pane ySplit="8" topLeftCell="A9" activePane="bottomLeft" state="frozenSplit"/>
      <selection pane="bottomLeft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7.5703125" customWidth="1"/>
  </cols>
  <sheetData>
    <row r="1" spans="1:4" x14ac:dyDescent="0.2">
      <c r="A1" s="3"/>
      <c r="B1" s="3"/>
      <c r="C1" s="3"/>
      <c r="D1" s="3"/>
    </row>
    <row r="2" spans="1:4" x14ac:dyDescent="0.2">
      <c r="A2" s="402" t="s">
        <v>405</v>
      </c>
      <c r="B2" s="402"/>
      <c r="C2" s="402"/>
      <c r="D2" s="402"/>
    </row>
    <row r="3" spans="1:4" x14ac:dyDescent="0.2">
      <c r="A3" s="3"/>
      <c r="B3" s="11"/>
      <c r="C3" s="11"/>
      <c r="D3" s="11"/>
    </row>
    <row r="4" spans="1:4" x14ac:dyDescent="0.2">
      <c r="A4" s="402" t="s">
        <v>61</v>
      </c>
      <c r="B4" s="402"/>
      <c r="C4" s="402"/>
      <c r="D4" s="402"/>
    </row>
    <row r="6" spans="1:4" x14ac:dyDescent="0.2">
      <c r="A6" s="1" t="s">
        <v>279</v>
      </c>
    </row>
    <row r="7" spans="1:4" ht="13.5" thickBot="1" x14ac:dyDescent="0.25"/>
    <row r="8" spans="1:4" ht="28.5" customHeight="1" thickBot="1" x14ac:dyDescent="0.25">
      <c r="A8" s="238" t="s">
        <v>7</v>
      </c>
      <c r="B8" s="239" t="s">
        <v>159</v>
      </c>
      <c r="C8" s="240" t="s">
        <v>160</v>
      </c>
      <c r="D8" s="241" t="s">
        <v>53</v>
      </c>
    </row>
    <row r="9" spans="1:4" x14ac:dyDescent="0.2">
      <c r="A9" s="30" t="s">
        <v>336</v>
      </c>
      <c r="B9" s="53">
        <v>10187</v>
      </c>
      <c r="C9" s="43">
        <v>271147</v>
      </c>
      <c r="D9" s="283">
        <f>B9/C9</f>
        <v>3.7570026590742288E-2</v>
      </c>
    </row>
    <row r="10" spans="1:4" x14ac:dyDescent="0.2">
      <c r="A10" s="31" t="s">
        <v>338</v>
      </c>
      <c r="B10" s="51">
        <v>14732</v>
      </c>
      <c r="C10" s="44">
        <v>284561</v>
      </c>
      <c r="D10" s="281">
        <f>B10/C10</f>
        <v>5.1770973534672707E-2</v>
      </c>
    </row>
    <row r="11" spans="1:4" x14ac:dyDescent="0.2">
      <c r="A11" s="31" t="s">
        <v>340</v>
      </c>
      <c r="B11" s="51">
        <v>2707</v>
      </c>
      <c r="C11" s="44">
        <v>55599</v>
      </c>
      <c r="D11" s="281">
        <f t="shared" ref="D11:D26" si="0">B11/C11</f>
        <v>4.8687926041835285E-2</v>
      </c>
    </row>
    <row r="12" spans="1:4" x14ac:dyDescent="0.2">
      <c r="A12" s="31" t="s">
        <v>342</v>
      </c>
      <c r="B12" s="51">
        <v>3861</v>
      </c>
      <c r="C12" s="44">
        <v>36778</v>
      </c>
      <c r="D12" s="281">
        <f t="shared" si="0"/>
        <v>0.10498123878405569</v>
      </c>
    </row>
    <row r="13" spans="1:4" x14ac:dyDescent="0.2">
      <c r="A13" s="31" t="s">
        <v>344</v>
      </c>
      <c r="B13" s="51">
        <v>6740</v>
      </c>
      <c r="C13" s="44">
        <v>119642</v>
      </c>
      <c r="D13" s="281">
        <f t="shared" si="0"/>
        <v>5.6334731950318448E-2</v>
      </c>
    </row>
    <row r="14" spans="1:4" x14ac:dyDescent="0.2">
      <c r="A14" s="31" t="s">
        <v>346</v>
      </c>
      <c r="B14" s="51">
        <v>10026</v>
      </c>
      <c r="C14" s="44">
        <v>137002</v>
      </c>
      <c r="D14" s="281">
        <f t="shared" si="0"/>
        <v>7.3181413410023211E-2</v>
      </c>
    </row>
    <row r="15" spans="1:4" x14ac:dyDescent="0.2">
      <c r="A15" s="31" t="s">
        <v>10</v>
      </c>
      <c r="B15" s="51">
        <v>2772</v>
      </c>
      <c r="C15" s="44">
        <v>85241</v>
      </c>
      <c r="D15" s="281">
        <f t="shared" si="0"/>
        <v>3.2519562182517801E-2</v>
      </c>
    </row>
    <row r="16" spans="1:4" x14ac:dyDescent="0.2">
      <c r="A16" s="31" t="s">
        <v>14</v>
      </c>
      <c r="B16" s="51">
        <v>1242</v>
      </c>
      <c r="C16" s="44">
        <v>36706</v>
      </c>
      <c r="D16" s="281">
        <f t="shared" si="0"/>
        <v>3.3836430011442271E-2</v>
      </c>
    </row>
    <row r="17" spans="1:4" x14ac:dyDescent="0.2">
      <c r="A17" s="31" t="s">
        <v>8</v>
      </c>
      <c r="B17" s="51">
        <v>9612</v>
      </c>
      <c r="C17" s="44">
        <v>212517</v>
      </c>
      <c r="D17" s="281">
        <f t="shared" si="0"/>
        <v>4.5229322830644139E-2</v>
      </c>
    </row>
    <row r="18" spans="1:4" x14ac:dyDescent="0.2">
      <c r="A18" s="31" t="s">
        <v>9</v>
      </c>
      <c r="B18" s="51">
        <v>5362</v>
      </c>
      <c r="C18" s="44">
        <v>147300</v>
      </c>
      <c r="D18" s="281">
        <f t="shared" si="0"/>
        <v>3.6401900882552615E-2</v>
      </c>
    </row>
    <row r="19" spans="1:4" x14ac:dyDescent="0.2">
      <c r="A19" s="31" t="s">
        <v>155</v>
      </c>
      <c r="B19" s="51">
        <v>4187</v>
      </c>
      <c r="C19" s="44">
        <v>73796</v>
      </c>
      <c r="D19" s="281">
        <f t="shared" si="0"/>
        <v>5.6737492547021519E-2</v>
      </c>
    </row>
    <row r="20" spans="1:4" x14ac:dyDescent="0.2">
      <c r="A20" s="31" t="s">
        <v>11</v>
      </c>
      <c r="B20" s="51">
        <v>3227</v>
      </c>
      <c r="C20" s="44">
        <v>57890</v>
      </c>
      <c r="D20" s="281">
        <f t="shared" si="0"/>
        <v>5.5743651753325275E-2</v>
      </c>
    </row>
    <row r="21" spans="1:4" x14ac:dyDescent="0.2">
      <c r="A21" s="31" t="s">
        <v>13</v>
      </c>
      <c r="B21" s="51">
        <v>1975</v>
      </c>
      <c r="C21" s="44">
        <v>84835</v>
      </c>
      <c r="D21" s="281">
        <f t="shared" si="0"/>
        <v>2.3280485648612011E-2</v>
      </c>
    </row>
    <row r="22" spans="1:4" x14ac:dyDescent="0.2">
      <c r="A22" s="31" t="s">
        <v>12</v>
      </c>
      <c r="B22" s="51">
        <v>2945</v>
      </c>
      <c r="C22" s="44">
        <v>80474</v>
      </c>
      <c r="D22" s="281">
        <f t="shared" si="0"/>
        <v>3.6595670651390508E-2</v>
      </c>
    </row>
    <row r="23" spans="1:4" x14ac:dyDescent="0.2">
      <c r="A23" s="31" t="s">
        <v>156</v>
      </c>
      <c r="B23" s="51">
        <v>7857</v>
      </c>
      <c r="C23" s="44">
        <v>139375</v>
      </c>
      <c r="D23" s="281">
        <f t="shared" si="0"/>
        <v>5.6373094170403586E-2</v>
      </c>
    </row>
    <row r="24" spans="1:4" x14ac:dyDescent="0.2">
      <c r="A24" s="31" t="s">
        <v>157</v>
      </c>
      <c r="B24" s="51">
        <v>3949</v>
      </c>
      <c r="C24" s="44">
        <v>51290</v>
      </c>
      <c r="D24" s="281">
        <f t="shared" si="0"/>
        <v>7.6993565997270419E-2</v>
      </c>
    </row>
    <row r="25" spans="1:4" ht="13.5" thickBot="1" x14ac:dyDescent="0.25">
      <c r="A25" s="31" t="s">
        <v>15</v>
      </c>
      <c r="B25" s="54">
        <v>1565</v>
      </c>
      <c r="C25" s="45">
        <v>54015</v>
      </c>
      <c r="D25" s="284">
        <f t="shared" si="0"/>
        <v>2.8973433305563269E-2</v>
      </c>
    </row>
    <row r="26" spans="1:4" ht="13.5" thickBot="1" x14ac:dyDescent="0.25">
      <c r="A26" s="285" t="s">
        <v>158</v>
      </c>
      <c r="B26" s="243">
        <v>92946</v>
      </c>
      <c r="C26" s="237">
        <v>1928168</v>
      </c>
      <c r="D26" s="286">
        <f t="shared" si="0"/>
        <v>4.8204305848867944E-2</v>
      </c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zoomScaleNormal="100" zoomScaleSheetLayoutView="100" workbookViewId="0">
      <pane ySplit="8" topLeftCell="A33" activePane="bottomLeft" state="frozenSplit"/>
      <selection pane="bottomLeft" activeCell="B59" sqref="B59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6" x14ac:dyDescent="0.2">
      <c r="A1" s="3"/>
      <c r="B1" s="3"/>
      <c r="C1" s="3"/>
      <c r="D1" s="3"/>
    </row>
    <row r="2" spans="1:6" x14ac:dyDescent="0.2">
      <c r="A2" s="402" t="s">
        <v>405</v>
      </c>
      <c r="B2" s="402"/>
      <c r="C2" s="402"/>
      <c r="D2" s="402"/>
      <c r="E2" s="402"/>
      <c r="F2" s="402"/>
    </row>
    <row r="3" spans="1:6" x14ac:dyDescent="0.2">
      <c r="A3" s="3"/>
      <c r="B3" s="11"/>
      <c r="C3" s="11"/>
      <c r="D3" s="11"/>
    </row>
    <row r="4" spans="1:6" x14ac:dyDescent="0.2">
      <c r="A4" s="402" t="s">
        <v>61</v>
      </c>
      <c r="B4" s="402"/>
      <c r="C4" s="402"/>
      <c r="D4" s="402"/>
      <c r="E4" s="402"/>
      <c r="F4" s="402"/>
    </row>
    <row r="6" spans="1:6" x14ac:dyDescent="0.2">
      <c r="A6" s="1" t="s">
        <v>280</v>
      </c>
    </row>
    <row r="7" spans="1:6" ht="13.5" thickBot="1" x14ac:dyDescent="0.25"/>
    <row r="8" spans="1:6" ht="39" thickBot="1" x14ac:dyDescent="0.25">
      <c r="A8" s="233" t="s">
        <v>7</v>
      </c>
      <c r="B8" s="234" t="s">
        <v>16</v>
      </c>
      <c r="C8" s="234" t="s">
        <v>57</v>
      </c>
      <c r="D8" s="234" t="s">
        <v>159</v>
      </c>
      <c r="E8" s="235" t="s">
        <v>160</v>
      </c>
      <c r="F8" s="236" t="s">
        <v>53</v>
      </c>
    </row>
    <row r="9" spans="1:6" x14ac:dyDescent="0.2">
      <c r="A9" s="427" t="s">
        <v>336</v>
      </c>
      <c r="B9" s="192" t="s">
        <v>406</v>
      </c>
      <c r="C9" s="192" t="s">
        <v>59</v>
      </c>
      <c r="D9" s="50">
        <v>2877</v>
      </c>
      <c r="E9" s="50">
        <v>37179</v>
      </c>
      <c r="F9" s="280">
        <f>D9/E9</f>
        <v>7.7382393286532722E-2</v>
      </c>
    </row>
    <row r="10" spans="1:6" x14ac:dyDescent="0.2">
      <c r="A10" s="426"/>
      <c r="B10" s="55" t="s">
        <v>123</v>
      </c>
      <c r="C10" s="55" t="s">
        <v>22</v>
      </c>
      <c r="D10" s="44">
        <v>1068</v>
      </c>
      <c r="E10" s="44">
        <v>51541</v>
      </c>
      <c r="F10" s="278">
        <f>D10/E10</f>
        <v>2.0721367455035798E-2</v>
      </c>
    </row>
    <row r="11" spans="1:6" x14ac:dyDescent="0.2">
      <c r="A11" s="426"/>
      <c r="B11" s="55" t="s">
        <v>124</v>
      </c>
      <c r="C11" s="55" t="s">
        <v>31</v>
      </c>
      <c r="D11" s="44">
        <v>1115</v>
      </c>
      <c r="E11" s="44">
        <v>42131</v>
      </c>
      <c r="F11" s="278">
        <f t="shared" ref="F11:F67" si="0">D11/E11</f>
        <v>2.6465073223991834E-2</v>
      </c>
    </row>
    <row r="12" spans="1:6" x14ac:dyDescent="0.2">
      <c r="A12" s="426"/>
      <c r="B12" s="55" t="s">
        <v>113</v>
      </c>
      <c r="C12" s="55" t="s">
        <v>32</v>
      </c>
      <c r="D12" s="44">
        <v>1652</v>
      </c>
      <c r="E12" s="44">
        <v>36268</v>
      </c>
      <c r="F12" s="278">
        <f t="shared" si="0"/>
        <v>4.5549795963383696E-2</v>
      </c>
    </row>
    <row r="13" spans="1:6" x14ac:dyDescent="0.2">
      <c r="A13" s="426"/>
      <c r="B13" s="55" t="s">
        <v>125</v>
      </c>
      <c r="C13" s="55" t="s">
        <v>33</v>
      </c>
      <c r="D13" s="44">
        <v>844</v>
      </c>
      <c r="E13" s="44">
        <v>22689</v>
      </c>
      <c r="F13" s="278">
        <f t="shared" si="0"/>
        <v>3.7198642513993567E-2</v>
      </c>
    </row>
    <row r="14" spans="1:6" x14ac:dyDescent="0.2">
      <c r="A14" s="426"/>
      <c r="B14" s="55" t="s">
        <v>126</v>
      </c>
      <c r="C14" s="55" t="s">
        <v>34</v>
      </c>
      <c r="D14" s="44">
        <v>420</v>
      </c>
      <c r="E14" s="44">
        <v>25935</v>
      </c>
      <c r="F14" s="278">
        <f t="shared" si="0"/>
        <v>1.6194331983805668E-2</v>
      </c>
    </row>
    <row r="15" spans="1:6" x14ac:dyDescent="0.2">
      <c r="A15" s="426"/>
      <c r="B15" s="55" t="s">
        <v>127</v>
      </c>
      <c r="C15" s="55" t="s">
        <v>37</v>
      </c>
      <c r="D15" s="44">
        <v>556</v>
      </c>
      <c r="E15" s="44">
        <v>24334</v>
      </c>
      <c r="F15" s="278">
        <f t="shared" si="0"/>
        <v>2.284868907701159E-2</v>
      </c>
    </row>
    <row r="16" spans="1:6" x14ac:dyDescent="0.2">
      <c r="A16" s="426"/>
      <c r="B16" s="55" t="s">
        <v>407</v>
      </c>
      <c r="C16" s="55" t="s">
        <v>58</v>
      </c>
      <c r="D16" s="44">
        <v>1655</v>
      </c>
      <c r="E16" s="44">
        <v>31070</v>
      </c>
      <c r="F16" s="278">
        <f t="shared" si="0"/>
        <v>5.3266816865143223E-2</v>
      </c>
    </row>
    <row r="17" spans="1:6" x14ac:dyDescent="0.2">
      <c r="A17" s="426" t="s">
        <v>338</v>
      </c>
      <c r="B17" s="55" t="s">
        <v>408</v>
      </c>
      <c r="C17" s="55" t="s">
        <v>30</v>
      </c>
      <c r="D17" s="44">
        <v>6649</v>
      </c>
      <c r="E17" s="44">
        <v>61027</v>
      </c>
      <c r="F17" s="278">
        <f t="shared" si="0"/>
        <v>0.10895177544365608</v>
      </c>
    </row>
    <row r="18" spans="1:6" x14ac:dyDescent="0.2">
      <c r="A18" s="426"/>
      <c r="B18" s="55" t="s">
        <v>409</v>
      </c>
      <c r="C18" s="55" t="s">
        <v>410</v>
      </c>
      <c r="D18" s="44">
        <v>1438</v>
      </c>
      <c r="E18" s="44">
        <v>30878</v>
      </c>
      <c r="F18" s="278">
        <f t="shared" si="0"/>
        <v>4.657037372886845E-2</v>
      </c>
    </row>
    <row r="19" spans="1:6" x14ac:dyDescent="0.2">
      <c r="A19" s="426"/>
      <c r="B19" s="55" t="s">
        <v>119</v>
      </c>
      <c r="C19" s="55" t="s">
        <v>35</v>
      </c>
      <c r="D19" s="44">
        <v>0</v>
      </c>
      <c r="E19" s="44">
        <v>44747</v>
      </c>
      <c r="F19" s="278">
        <f t="shared" si="0"/>
        <v>0</v>
      </c>
    </row>
    <row r="20" spans="1:6" x14ac:dyDescent="0.2">
      <c r="A20" s="426"/>
      <c r="B20" s="55" t="s">
        <v>116</v>
      </c>
      <c r="C20" s="55" t="s">
        <v>36</v>
      </c>
      <c r="D20" s="44">
        <v>4000</v>
      </c>
      <c r="E20" s="44">
        <v>83246</v>
      </c>
      <c r="F20" s="278">
        <f t="shared" si="0"/>
        <v>4.8050356773899044E-2</v>
      </c>
    </row>
    <row r="21" spans="1:6" x14ac:dyDescent="0.2">
      <c r="A21" s="426"/>
      <c r="B21" s="55" t="s">
        <v>117</v>
      </c>
      <c r="C21" s="55" t="s">
        <v>45</v>
      </c>
      <c r="D21" s="44">
        <v>2645</v>
      </c>
      <c r="E21" s="44">
        <v>64663</v>
      </c>
      <c r="F21" s="278">
        <f t="shared" si="0"/>
        <v>4.0904381176252259E-2</v>
      </c>
    </row>
    <row r="22" spans="1:6" x14ac:dyDescent="0.2">
      <c r="A22" s="210" t="s">
        <v>340</v>
      </c>
      <c r="B22" s="55" t="s">
        <v>120</v>
      </c>
      <c r="C22" s="55" t="s">
        <v>29</v>
      </c>
      <c r="D22" s="44">
        <v>2707</v>
      </c>
      <c r="E22" s="44">
        <v>55599</v>
      </c>
      <c r="F22" s="278">
        <f t="shared" si="0"/>
        <v>4.8687926041835285E-2</v>
      </c>
    </row>
    <row r="23" spans="1:6" x14ac:dyDescent="0.2">
      <c r="A23" s="426" t="s">
        <v>342</v>
      </c>
      <c r="B23" s="55" t="s">
        <v>130</v>
      </c>
      <c r="C23" s="55" t="s">
        <v>24</v>
      </c>
      <c r="D23" s="44">
        <v>2851</v>
      </c>
      <c r="E23" s="44">
        <v>22291</v>
      </c>
      <c r="F23" s="278">
        <f t="shared" si="0"/>
        <v>0.12789915212417569</v>
      </c>
    </row>
    <row r="24" spans="1:6" x14ac:dyDescent="0.2">
      <c r="A24" s="426"/>
      <c r="B24" s="55" t="s">
        <v>131</v>
      </c>
      <c r="C24" s="55" t="s">
        <v>425</v>
      </c>
      <c r="D24" s="44">
        <v>1010</v>
      </c>
      <c r="E24" s="44">
        <v>14487</v>
      </c>
      <c r="F24" s="278">
        <f t="shared" si="0"/>
        <v>6.9717677918133505E-2</v>
      </c>
    </row>
    <row r="25" spans="1:6" x14ac:dyDescent="0.2">
      <c r="A25" s="426" t="s">
        <v>344</v>
      </c>
      <c r="B25" s="55" t="s">
        <v>132</v>
      </c>
      <c r="C25" s="55" t="s">
        <v>25</v>
      </c>
      <c r="D25" s="44">
        <v>1380</v>
      </c>
      <c r="E25" s="44">
        <v>22662</v>
      </c>
      <c r="F25" s="278">
        <f t="shared" si="0"/>
        <v>6.0894890124437384E-2</v>
      </c>
    </row>
    <row r="26" spans="1:6" x14ac:dyDescent="0.2">
      <c r="A26" s="426"/>
      <c r="B26" s="55" t="s">
        <v>133</v>
      </c>
      <c r="C26" s="55" t="s">
        <v>107</v>
      </c>
      <c r="D26" s="44">
        <v>2042</v>
      </c>
      <c r="E26" s="44">
        <v>18292</v>
      </c>
      <c r="F26" s="278">
        <f t="shared" si="0"/>
        <v>0.11163350098403674</v>
      </c>
    </row>
    <row r="27" spans="1:6" x14ac:dyDescent="0.2">
      <c r="A27" s="426"/>
      <c r="B27" s="55" t="s">
        <v>134</v>
      </c>
      <c r="C27" s="55" t="s">
        <v>27</v>
      </c>
      <c r="D27" s="44">
        <v>1389</v>
      </c>
      <c r="E27" s="44">
        <v>34308</v>
      </c>
      <c r="F27" s="278">
        <f t="shared" si="0"/>
        <v>4.0486183980412732E-2</v>
      </c>
    </row>
    <row r="28" spans="1:6" x14ac:dyDescent="0.2">
      <c r="A28" s="426"/>
      <c r="B28" s="55" t="s">
        <v>135</v>
      </c>
      <c r="C28" s="55" t="s">
        <v>28</v>
      </c>
      <c r="D28" s="44">
        <v>143</v>
      </c>
      <c r="E28" s="44">
        <v>7503</v>
      </c>
      <c r="F28" s="278">
        <f t="shared" si="0"/>
        <v>1.9059043049446889E-2</v>
      </c>
    </row>
    <row r="29" spans="1:6" x14ac:dyDescent="0.2">
      <c r="A29" s="426"/>
      <c r="B29" s="55" t="s">
        <v>136</v>
      </c>
      <c r="C29" s="55" t="s">
        <v>108</v>
      </c>
      <c r="D29" s="44">
        <v>1786</v>
      </c>
      <c r="E29" s="44">
        <v>36877</v>
      </c>
      <c r="F29" s="278">
        <f t="shared" si="0"/>
        <v>4.843127152425631E-2</v>
      </c>
    </row>
    <row r="30" spans="1:6" x14ac:dyDescent="0.2">
      <c r="A30" s="426" t="s">
        <v>346</v>
      </c>
      <c r="B30" s="55" t="s">
        <v>137</v>
      </c>
      <c r="C30" s="55" t="s">
        <v>23</v>
      </c>
      <c r="D30" s="44">
        <v>1935</v>
      </c>
      <c r="E30" s="44">
        <v>32914</v>
      </c>
      <c r="F30" s="278">
        <f t="shared" si="0"/>
        <v>5.8789572826153005E-2</v>
      </c>
    </row>
    <row r="31" spans="1:6" x14ac:dyDescent="0.2">
      <c r="A31" s="426"/>
      <c r="B31" s="55" t="s">
        <v>138</v>
      </c>
      <c r="C31" s="55" t="s">
        <v>71</v>
      </c>
      <c r="D31" s="44">
        <v>1409</v>
      </c>
      <c r="E31" s="44">
        <v>26048</v>
      </c>
      <c r="F31" s="278">
        <f t="shared" si="0"/>
        <v>5.4092444717444718E-2</v>
      </c>
    </row>
    <row r="32" spans="1:6" x14ac:dyDescent="0.2">
      <c r="A32" s="426"/>
      <c r="B32" s="55" t="s">
        <v>139</v>
      </c>
      <c r="C32" s="55" t="s">
        <v>26</v>
      </c>
      <c r="D32" s="44">
        <v>2520</v>
      </c>
      <c r="E32" s="44">
        <v>24649</v>
      </c>
      <c r="F32" s="278">
        <f t="shared" si="0"/>
        <v>0.10223538480262891</v>
      </c>
    </row>
    <row r="33" spans="1:6" x14ac:dyDescent="0.2">
      <c r="A33" s="426"/>
      <c r="B33" s="55" t="s">
        <v>140</v>
      </c>
      <c r="C33" s="55" t="s">
        <v>202</v>
      </c>
      <c r="D33" s="44">
        <v>2558</v>
      </c>
      <c r="E33" s="44">
        <v>28422</v>
      </c>
      <c r="F33" s="278">
        <f t="shared" si="0"/>
        <v>9.0000703680247693E-2</v>
      </c>
    </row>
    <row r="34" spans="1:6" x14ac:dyDescent="0.2">
      <c r="A34" s="426"/>
      <c r="B34" s="55" t="s">
        <v>141</v>
      </c>
      <c r="C34" s="55" t="s">
        <v>19</v>
      </c>
      <c r="D34" s="44">
        <v>1490</v>
      </c>
      <c r="E34" s="44">
        <v>22756</v>
      </c>
      <c r="F34" s="278">
        <f t="shared" si="0"/>
        <v>6.5477236772719286E-2</v>
      </c>
    </row>
    <row r="35" spans="1:6" x14ac:dyDescent="0.2">
      <c r="A35" s="426"/>
      <c r="B35" s="55" t="s">
        <v>412</v>
      </c>
      <c r="C35" s="55" t="s">
        <v>411</v>
      </c>
      <c r="D35" s="44">
        <v>114</v>
      </c>
      <c r="E35" s="44">
        <v>2213</v>
      </c>
      <c r="F35" s="278">
        <f t="shared" si="0"/>
        <v>5.1513782196113869E-2</v>
      </c>
    </row>
    <row r="36" spans="1:6" x14ac:dyDescent="0.2">
      <c r="A36" s="426" t="s">
        <v>10</v>
      </c>
      <c r="B36" s="55" t="s">
        <v>142</v>
      </c>
      <c r="C36" s="55" t="s">
        <v>17</v>
      </c>
      <c r="D36" s="44">
        <v>5</v>
      </c>
      <c r="E36" s="44">
        <v>6067</v>
      </c>
      <c r="F36" s="278">
        <f t="shared" si="0"/>
        <v>8.2413054227789681E-4</v>
      </c>
    </row>
    <row r="37" spans="1:6" x14ac:dyDescent="0.2">
      <c r="A37" s="426"/>
      <c r="B37" s="55" t="s">
        <v>143</v>
      </c>
      <c r="C37" s="55" t="s">
        <v>18</v>
      </c>
      <c r="D37" s="44">
        <v>769</v>
      </c>
      <c r="E37" s="44">
        <v>15464</v>
      </c>
      <c r="F37" s="278">
        <f t="shared" si="0"/>
        <v>4.9728401448525611E-2</v>
      </c>
    </row>
    <row r="38" spans="1:6" x14ac:dyDescent="0.2">
      <c r="A38" s="426"/>
      <c r="B38" s="55" t="s">
        <v>144</v>
      </c>
      <c r="C38" s="55" t="s">
        <v>20</v>
      </c>
      <c r="D38" s="44">
        <v>444</v>
      </c>
      <c r="E38" s="44">
        <v>17841</v>
      </c>
      <c r="F38" s="278">
        <f t="shared" si="0"/>
        <v>2.4886497393643854E-2</v>
      </c>
    </row>
    <row r="39" spans="1:6" x14ac:dyDescent="0.2">
      <c r="A39" s="426"/>
      <c r="B39" s="55" t="s">
        <v>145</v>
      </c>
      <c r="C39" s="55" t="s">
        <v>46</v>
      </c>
      <c r="D39" s="44">
        <v>1554</v>
      </c>
      <c r="E39" s="44">
        <v>45869</v>
      </c>
      <c r="F39" s="278">
        <f t="shared" si="0"/>
        <v>3.3879090453247294E-2</v>
      </c>
    </row>
    <row r="40" spans="1:6" x14ac:dyDescent="0.2">
      <c r="A40" s="308" t="s">
        <v>14</v>
      </c>
      <c r="B40" s="55" t="s">
        <v>413</v>
      </c>
      <c r="C40" s="55" t="s">
        <v>21</v>
      </c>
      <c r="D40" s="44">
        <v>1242</v>
      </c>
      <c r="E40" s="44">
        <v>36706</v>
      </c>
      <c r="F40" s="278">
        <f t="shared" si="0"/>
        <v>3.3836430011442271E-2</v>
      </c>
    </row>
    <row r="41" spans="1:6" x14ac:dyDescent="0.2">
      <c r="A41" s="426" t="s">
        <v>8</v>
      </c>
      <c r="B41" s="55" t="s">
        <v>414</v>
      </c>
      <c r="C41" s="55" t="s">
        <v>60</v>
      </c>
      <c r="D41" s="44">
        <v>4723</v>
      </c>
      <c r="E41" s="44">
        <v>58370</v>
      </c>
      <c r="F41" s="278">
        <f t="shared" si="0"/>
        <v>8.0914853520644162E-2</v>
      </c>
    </row>
    <row r="42" spans="1:6" x14ac:dyDescent="0.2">
      <c r="A42" s="426"/>
      <c r="B42" s="55" t="s">
        <v>146</v>
      </c>
      <c r="C42" s="55" t="s">
        <v>38</v>
      </c>
      <c r="D42" s="44">
        <v>1648</v>
      </c>
      <c r="E42" s="44">
        <v>32516</v>
      </c>
      <c r="F42" s="278">
        <f t="shared" si="0"/>
        <v>5.0682740804527004E-2</v>
      </c>
    </row>
    <row r="43" spans="1:6" x14ac:dyDescent="0.2">
      <c r="A43" s="426"/>
      <c r="B43" s="55" t="s">
        <v>147</v>
      </c>
      <c r="C43" s="55" t="s">
        <v>39</v>
      </c>
      <c r="D43" s="44">
        <v>135</v>
      </c>
      <c r="E43" s="44">
        <v>21155</v>
      </c>
      <c r="F43" s="278">
        <f t="shared" si="0"/>
        <v>6.3814701016308203E-3</v>
      </c>
    </row>
    <row r="44" spans="1:6" x14ac:dyDescent="0.2">
      <c r="A44" s="426"/>
      <c r="B44" s="55" t="s">
        <v>415</v>
      </c>
      <c r="C44" s="55" t="s">
        <v>40</v>
      </c>
      <c r="D44" s="44">
        <v>1847</v>
      </c>
      <c r="E44" s="44">
        <v>38865</v>
      </c>
      <c r="F44" s="278">
        <f t="shared" si="0"/>
        <v>4.7523478708349415E-2</v>
      </c>
    </row>
    <row r="45" spans="1:6" x14ac:dyDescent="0.2">
      <c r="A45" s="426"/>
      <c r="B45" s="55" t="s">
        <v>416</v>
      </c>
      <c r="C45" s="55" t="s">
        <v>41</v>
      </c>
      <c r="D45" s="44">
        <v>4</v>
      </c>
      <c r="E45" s="44">
        <v>18105</v>
      </c>
      <c r="F45" s="278">
        <f t="shared" si="0"/>
        <v>2.2093344380005522E-4</v>
      </c>
    </row>
    <row r="46" spans="1:6" x14ac:dyDescent="0.2">
      <c r="A46" s="426"/>
      <c r="B46" s="55" t="s">
        <v>148</v>
      </c>
      <c r="C46" s="55" t="s">
        <v>42</v>
      </c>
      <c r="D46" s="44">
        <v>1255</v>
      </c>
      <c r="E46" s="44">
        <v>43506</v>
      </c>
      <c r="F46" s="278">
        <f t="shared" si="0"/>
        <v>2.8846595871833771E-2</v>
      </c>
    </row>
    <row r="47" spans="1:6" x14ac:dyDescent="0.2">
      <c r="A47" s="426" t="s">
        <v>9</v>
      </c>
      <c r="B47" s="55" t="s">
        <v>417</v>
      </c>
      <c r="C47" s="55" t="s">
        <v>299</v>
      </c>
      <c r="D47" s="44">
        <v>3675</v>
      </c>
      <c r="E47" s="44">
        <v>48106</v>
      </c>
      <c r="F47" s="278">
        <f t="shared" si="0"/>
        <v>7.6393797031555313E-2</v>
      </c>
    </row>
    <row r="48" spans="1:6" x14ac:dyDescent="0.2">
      <c r="A48" s="426"/>
      <c r="B48" s="55" t="s">
        <v>418</v>
      </c>
      <c r="C48" s="55" t="s">
        <v>43</v>
      </c>
      <c r="D48" s="44">
        <v>777</v>
      </c>
      <c r="E48" s="44">
        <v>28008</v>
      </c>
      <c r="F48" s="278">
        <f t="shared" si="0"/>
        <v>2.7742073693230507E-2</v>
      </c>
    </row>
    <row r="49" spans="1:6" x14ac:dyDescent="0.2">
      <c r="A49" s="426"/>
      <c r="B49" s="55" t="s">
        <v>149</v>
      </c>
      <c r="C49" s="55" t="s">
        <v>44</v>
      </c>
      <c r="D49" s="44">
        <v>195</v>
      </c>
      <c r="E49" s="44">
        <v>29170</v>
      </c>
      <c r="F49" s="278">
        <f t="shared" si="0"/>
        <v>6.6849502913952693E-3</v>
      </c>
    </row>
    <row r="50" spans="1:6" x14ac:dyDescent="0.2">
      <c r="A50" s="426"/>
      <c r="B50" s="55" t="s">
        <v>150</v>
      </c>
      <c r="C50" s="55" t="s">
        <v>204</v>
      </c>
      <c r="D50" s="44">
        <v>715</v>
      </c>
      <c r="E50" s="44">
        <v>42016</v>
      </c>
      <c r="F50" s="278">
        <f t="shared" si="0"/>
        <v>1.7017326732673269E-2</v>
      </c>
    </row>
    <row r="51" spans="1:6" x14ac:dyDescent="0.2">
      <c r="A51" s="426" t="s">
        <v>155</v>
      </c>
      <c r="B51" s="55" t="s">
        <v>121</v>
      </c>
      <c r="C51" s="55" t="s">
        <v>226</v>
      </c>
      <c r="D51" s="44">
        <v>3529</v>
      </c>
      <c r="E51" s="44">
        <v>51593</v>
      </c>
      <c r="F51" s="278">
        <f t="shared" si="0"/>
        <v>6.8400752040005425E-2</v>
      </c>
    </row>
    <row r="52" spans="1:6" x14ac:dyDescent="0.2">
      <c r="A52" s="426"/>
      <c r="B52" s="55" t="s">
        <v>165</v>
      </c>
      <c r="C52" s="55" t="s">
        <v>227</v>
      </c>
      <c r="D52" s="44">
        <v>630</v>
      </c>
      <c r="E52" s="44">
        <v>14560</v>
      </c>
      <c r="F52" s="278">
        <f t="shared" si="0"/>
        <v>4.3269230769230768E-2</v>
      </c>
    </row>
    <row r="53" spans="1:6" x14ac:dyDescent="0.2">
      <c r="A53" s="426"/>
      <c r="B53" s="55" t="s">
        <v>166</v>
      </c>
      <c r="C53" s="55" t="s">
        <v>228</v>
      </c>
      <c r="D53" s="44">
        <v>28</v>
      </c>
      <c r="E53" s="44">
        <v>7643</v>
      </c>
      <c r="F53" s="278">
        <f t="shared" si="0"/>
        <v>3.6634829255527933E-3</v>
      </c>
    </row>
    <row r="54" spans="1:6" x14ac:dyDescent="0.2">
      <c r="A54" s="210" t="s">
        <v>11</v>
      </c>
      <c r="B54" s="55" t="s">
        <v>114</v>
      </c>
      <c r="C54" s="55" t="s">
        <v>47</v>
      </c>
      <c r="D54" s="44">
        <v>3227</v>
      </c>
      <c r="E54" s="44">
        <v>57890</v>
      </c>
      <c r="F54" s="278">
        <f t="shared" si="0"/>
        <v>5.5743651753325275E-2</v>
      </c>
    </row>
    <row r="55" spans="1:6" x14ac:dyDescent="0.2">
      <c r="A55" s="431" t="s">
        <v>13</v>
      </c>
      <c r="B55" s="55" t="s">
        <v>419</v>
      </c>
      <c r="C55" s="55" t="s">
        <v>48</v>
      </c>
      <c r="D55" s="44">
        <v>1940</v>
      </c>
      <c r="E55" s="44">
        <v>73406</v>
      </c>
      <c r="F55" s="278">
        <f t="shared" si="0"/>
        <v>2.6428357354984607E-2</v>
      </c>
    </row>
    <row r="56" spans="1:6" x14ac:dyDescent="0.2">
      <c r="A56" s="432"/>
      <c r="B56" s="55" t="s">
        <v>420</v>
      </c>
      <c r="C56" s="55" t="s">
        <v>423</v>
      </c>
      <c r="D56" s="44">
        <v>35</v>
      </c>
      <c r="E56" s="44">
        <v>11429</v>
      </c>
      <c r="F56" s="278">
        <f t="shared" si="0"/>
        <v>3.0623851605564791E-3</v>
      </c>
    </row>
    <row r="57" spans="1:6" x14ac:dyDescent="0.2">
      <c r="A57" s="210" t="s">
        <v>12</v>
      </c>
      <c r="B57" s="387" t="s">
        <v>421</v>
      </c>
      <c r="C57" s="55" t="s">
        <v>49</v>
      </c>
      <c r="D57" s="44">
        <v>2945</v>
      </c>
      <c r="E57" s="44">
        <v>80474</v>
      </c>
      <c r="F57" s="278">
        <f t="shared" si="0"/>
        <v>3.6595670651390508E-2</v>
      </c>
    </row>
    <row r="58" spans="1:6" x14ac:dyDescent="0.2">
      <c r="A58" s="426" t="s">
        <v>156</v>
      </c>
      <c r="B58" s="399" t="s">
        <v>167</v>
      </c>
      <c r="C58" s="55" t="s">
        <v>168</v>
      </c>
      <c r="D58" s="44">
        <v>5342</v>
      </c>
      <c r="E58" s="44">
        <v>58941</v>
      </c>
      <c r="F58" s="278">
        <f t="shared" si="0"/>
        <v>9.063300588724317E-2</v>
      </c>
    </row>
    <row r="59" spans="1:6" x14ac:dyDescent="0.2">
      <c r="A59" s="426"/>
      <c r="B59" s="55" t="s">
        <v>169</v>
      </c>
      <c r="C59" s="55" t="s">
        <v>170</v>
      </c>
      <c r="D59" s="44">
        <v>260</v>
      </c>
      <c r="E59" s="44">
        <v>24965</v>
      </c>
      <c r="F59" s="278">
        <f t="shared" si="0"/>
        <v>1.0414580412577609E-2</v>
      </c>
    </row>
    <row r="60" spans="1:6" x14ac:dyDescent="0.2">
      <c r="A60" s="426"/>
      <c r="B60" s="55" t="s">
        <v>171</v>
      </c>
      <c r="C60" s="55" t="s">
        <v>172</v>
      </c>
      <c r="D60" s="44">
        <v>63</v>
      </c>
      <c r="E60" s="44">
        <v>6206</v>
      </c>
      <c r="F60" s="278">
        <f t="shared" si="0"/>
        <v>1.015146632291331E-2</v>
      </c>
    </row>
    <row r="61" spans="1:6" x14ac:dyDescent="0.2">
      <c r="A61" s="426"/>
      <c r="B61" s="55" t="s">
        <v>173</v>
      </c>
      <c r="C61" s="55" t="s">
        <v>174</v>
      </c>
      <c r="D61" s="44">
        <v>1502</v>
      </c>
      <c r="E61" s="44">
        <v>25224</v>
      </c>
      <c r="F61" s="278">
        <f t="shared" si="0"/>
        <v>5.9546463685379004E-2</v>
      </c>
    </row>
    <row r="62" spans="1:6" x14ac:dyDescent="0.2">
      <c r="A62" s="426"/>
      <c r="B62" s="55" t="s">
        <v>175</v>
      </c>
      <c r="C62" s="55" t="s">
        <v>176</v>
      </c>
      <c r="D62" s="44">
        <v>2</v>
      </c>
      <c r="E62" s="44">
        <v>1988</v>
      </c>
      <c r="F62" s="278">
        <f t="shared" si="0"/>
        <v>1.006036217303823E-3</v>
      </c>
    </row>
    <row r="63" spans="1:6" x14ac:dyDescent="0.2">
      <c r="A63" s="426"/>
      <c r="B63" s="55" t="s">
        <v>355</v>
      </c>
      <c r="C63" s="55" t="s">
        <v>356</v>
      </c>
      <c r="D63" s="44">
        <v>688</v>
      </c>
      <c r="E63" s="44">
        <v>22051</v>
      </c>
      <c r="F63" s="278">
        <f t="shared" si="0"/>
        <v>3.1200399074871887E-2</v>
      </c>
    </row>
    <row r="64" spans="1:6" x14ac:dyDescent="0.2">
      <c r="A64" s="210" t="s">
        <v>157</v>
      </c>
      <c r="B64" s="55" t="s">
        <v>128</v>
      </c>
      <c r="C64" s="55" t="s">
        <v>129</v>
      </c>
      <c r="D64" s="44">
        <v>3949</v>
      </c>
      <c r="E64" s="44">
        <v>51290</v>
      </c>
      <c r="F64" s="278">
        <f t="shared" si="0"/>
        <v>7.6993565997270419E-2</v>
      </c>
    </row>
    <row r="65" spans="1:6" x14ac:dyDescent="0.2">
      <c r="A65" s="426" t="s">
        <v>15</v>
      </c>
      <c r="B65" s="55" t="s">
        <v>118</v>
      </c>
      <c r="C65" s="55" t="s">
        <v>178</v>
      </c>
      <c r="D65" s="44">
        <v>1553</v>
      </c>
      <c r="E65" s="44">
        <v>47953</v>
      </c>
      <c r="F65" s="278">
        <f t="shared" si="0"/>
        <v>3.2385877838717075E-2</v>
      </c>
    </row>
    <row r="66" spans="1:6" ht="13.5" thickBot="1" x14ac:dyDescent="0.25">
      <c r="A66" s="431"/>
      <c r="B66" s="56" t="s">
        <v>179</v>
      </c>
      <c r="C66" s="56" t="s">
        <v>180</v>
      </c>
      <c r="D66" s="45">
        <v>12</v>
      </c>
      <c r="E66" s="45">
        <v>6062</v>
      </c>
      <c r="F66" s="279">
        <f t="shared" si="0"/>
        <v>1.9795447047179148E-3</v>
      </c>
    </row>
    <row r="67" spans="1:6" ht="13.5" thickBot="1" x14ac:dyDescent="0.25">
      <c r="A67" s="428" t="s">
        <v>158</v>
      </c>
      <c r="B67" s="429"/>
      <c r="C67" s="430"/>
      <c r="D67" s="237">
        <v>92946</v>
      </c>
      <c r="E67" s="237">
        <v>1928168</v>
      </c>
      <c r="F67" s="282">
        <f t="shared" si="0"/>
        <v>4.8204305848867944E-2</v>
      </c>
    </row>
  </sheetData>
  <mergeCells count="15">
    <mergeCell ref="A67:C67"/>
    <mergeCell ref="A65:A66"/>
    <mergeCell ref="A30:A35"/>
    <mergeCell ref="A36:A39"/>
    <mergeCell ref="A41:A46"/>
    <mergeCell ref="A47:A50"/>
    <mergeCell ref="A51:A53"/>
    <mergeCell ref="A58:A63"/>
    <mergeCell ref="A55:A56"/>
    <mergeCell ref="A25:A29"/>
    <mergeCell ref="A4:F4"/>
    <mergeCell ref="A2:F2"/>
    <mergeCell ref="A9:A16"/>
    <mergeCell ref="A17:A21"/>
    <mergeCell ref="A23:A24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7"/>
  <sheetViews>
    <sheetView zoomScaleNormal="100" zoomScaleSheetLayoutView="80" workbookViewId="0">
      <pane xSplit="3" ySplit="10" topLeftCell="D68" activePane="bottomRight" state="frozenSplit"/>
      <selection pane="topRight" activeCell="C1" sqref="C1"/>
      <selection pane="bottomLeft" activeCell="A13" sqref="A13"/>
      <selection pane="bottomRight" activeCell="B49" sqref="B49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70" bestFit="1" customWidth="1"/>
    <col min="6" max="6" width="7.140625" bestFit="1" customWidth="1"/>
    <col min="7" max="7" width="6.7109375" style="70" bestFit="1" customWidth="1"/>
    <col min="8" max="8" width="7.140625" bestFit="1" customWidth="1"/>
    <col min="9" max="9" width="6.7109375" style="70" bestFit="1" customWidth="1"/>
    <col min="10" max="10" width="9.85546875" bestFit="1" customWidth="1"/>
    <col min="11" max="11" width="7.85546875" style="70" bestFit="1" customWidth="1"/>
    <col min="12" max="12" width="6" bestFit="1" customWidth="1"/>
    <col min="13" max="13" width="8.5703125" style="70" customWidth="1"/>
    <col min="14" max="14" width="5.28515625" customWidth="1"/>
    <col min="15" max="15" width="7.5703125" style="70" customWidth="1"/>
    <col min="16" max="16" width="5.42578125" customWidth="1"/>
    <col min="17" max="17" width="8.7109375" style="70" customWidth="1"/>
    <col min="18" max="18" width="7.140625" bestFit="1" customWidth="1"/>
    <col min="19" max="19" width="7.85546875" style="70" bestFit="1" customWidth="1"/>
    <col min="20" max="20" width="9.5703125" customWidth="1"/>
  </cols>
  <sheetData>
    <row r="1" spans="1:20" x14ac:dyDescent="0.2">
      <c r="A1" s="3"/>
      <c r="B1" s="3"/>
      <c r="C1" s="3"/>
    </row>
    <row r="2" spans="1:20" x14ac:dyDescent="0.2">
      <c r="A2" s="402" t="s">
        <v>405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</row>
    <row r="3" spans="1:20" x14ac:dyDescent="0.2">
      <c r="A3" s="3"/>
      <c r="B3" s="11"/>
      <c r="C3" s="11"/>
    </row>
    <row r="4" spans="1:20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</row>
    <row r="6" spans="1:20" x14ac:dyDescent="0.2">
      <c r="A6" s="1" t="s">
        <v>281</v>
      </c>
    </row>
    <row r="8" spans="1:20" ht="13.5" thickBot="1" x14ac:dyDescent="0.25">
      <c r="A8" s="3"/>
      <c r="B8" s="3"/>
      <c r="C8" s="3"/>
    </row>
    <row r="9" spans="1:20" ht="27" customHeight="1" thickBot="1" x14ac:dyDescent="0.25">
      <c r="A9" s="228"/>
      <c r="B9" s="229"/>
      <c r="C9" s="226"/>
      <c r="D9" s="435" t="s">
        <v>79</v>
      </c>
      <c r="E9" s="436"/>
      <c r="F9" s="436" t="s">
        <v>80</v>
      </c>
      <c r="G9" s="436"/>
      <c r="H9" s="436" t="s">
        <v>81</v>
      </c>
      <c r="I9" s="436"/>
      <c r="J9" s="436" t="s">
        <v>73</v>
      </c>
      <c r="K9" s="436"/>
      <c r="L9" s="436" t="s">
        <v>189</v>
      </c>
      <c r="M9" s="436"/>
      <c r="N9" s="436" t="s">
        <v>190</v>
      </c>
      <c r="O9" s="436"/>
      <c r="P9" s="436" t="s">
        <v>188</v>
      </c>
      <c r="Q9" s="436"/>
      <c r="R9" s="436" t="s">
        <v>187</v>
      </c>
      <c r="S9" s="436"/>
      <c r="T9" s="433" t="s">
        <v>64</v>
      </c>
    </row>
    <row r="10" spans="1:20" ht="13.5" thickBot="1" x14ac:dyDescent="0.25">
      <c r="A10" s="230" t="s">
        <v>7</v>
      </c>
      <c r="B10" s="231" t="s">
        <v>16</v>
      </c>
      <c r="C10" s="232" t="s">
        <v>57</v>
      </c>
      <c r="D10" s="221" t="s">
        <v>205</v>
      </c>
      <c r="E10" s="222" t="s">
        <v>53</v>
      </c>
      <c r="F10" s="223" t="s">
        <v>205</v>
      </c>
      <c r="G10" s="222" t="s">
        <v>53</v>
      </c>
      <c r="H10" s="223" t="s">
        <v>205</v>
      </c>
      <c r="I10" s="222" t="s">
        <v>53</v>
      </c>
      <c r="J10" s="223" t="s">
        <v>205</v>
      </c>
      <c r="K10" s="222" t="s">
        <v>53</v>
      </c>
      <c r="L10" s="223" t="s">
        <v>205</v>
      </c>
      <c r="M10" s="222" t="s">
        <v>53</v>
      </c>
      <c r="N10" s="223" t="s">
        <v>205</v>
      </c>
      <c r="O10" s="222" t="s">
        <v>53</v>
      </c>
      <c r="P10" s="223" t="s">
        <v>205</v>
      </c>
      <c r="Q10" s="222" t="s">
        <v>53</v>
      </c>
      <c r="R10" s="223" t="s">
        <v>205</v>
      </c>
      <c r="S10" s="222" t="s">
        <v>53</v>
      </c>
      <c r="T10" s="434"/>
    </row>
    <row r="11" spans="1:20" ht="15" customHeight="1" x14ac:dyDescent="0.2">
      <c r="A11" s="443" t="s">
        <v>336</v>
      </c>
      <c r="B11" s="189" t="s">
        <v>406</v>
      </c>
      <c r="C11" s="189" t="s">
        <v>59</v>
      </c>
      <c r="D11" s="43">
        <v>12050</v>
      </c>
      <c r="E11" s="380">
        <v>32.410769999999999</v>
      </c>
      <c r="F11" s="43">
        <v>187</v>
      </c>
      <c r="G11" s="380">
        <v>0.50297000000000003</v>
      </c>
      <c r="H11" s="43">
        <v>1000</v>
      </c>
      <c r="I11" s="380">
        <v>2.6896900000000001</v>
      </c>
      <c r="J11" s="43">
        <v>23740</v>
      </c>
      <c r="K11" s="380">
        <v>63.853250000000003</v>
      </c>
      <c r="L11" s="43">
        <v>0</v>
      </c>
      <c r="M11" s="380">
        <v>0</v>
      </c>
      <c r="N11" s="43">
        <v>7</v>
      </c>
      <c r="O11" s="380">
        <v>1.883E-2</v>
      </c>
      <c r="P11" s="43">
        <v>6</v>
      </c>
      <c r="Q11" s="380">
        <v>1.6140000000000002E-2</v>
      </c>
      <c r="R11" s="43">
        <v>189</v>
      </c>
      <c r="S11" s="380">
        <v>0.50834999999999997</v>
      </c>
      <c r="T11" s="312">
        <v>37179</v>
      </c>
    </row>
    <row r="12" spans="1:20" ht="15" customHeight="1" x14ac:dyDescent="0.2">
      <c r="A12" s="437"/>
      <c r="B12" s="137" t="s">
        <v>123</v>
      </c>
      <c r="C12" s="137" t="s">
        <v>22</v>
      </c>
      <c r="D12" s="44">
        <v>62</v>
      </c>
      <c r="E12" s="378">
        <v>0.12028999999999999</v>
      </c>
      <c r="F12" s="44">
        <v>12</v>
      </c>
      <c r="G12" s="378">
        <v>2.3279999999999999E-2</v>
      </c>
      <c r="H12" s="44">
        <v>39</v>
      </c>
      <c r="I12" s="378">
        <v>7.5670000000000001E-2</v>
      </c>
      <c r="J12" s="44">
        <v>51426</v>
      </c>
      <c r="K12" s="378">
        <v>99.776880000000006</v>
      </c>
      <c r="L12" s="44">
        <v>0</v>
      </c>
      <c r="M12" s="378">
        <v>0</v>
      </c>
      <c r="N12" s="44">
        <v>1</v>
      </c>
      <c r="O12" s="378">
        <v>1.9400000000000001E-3</v>
      </c>
      <c r="P12" s="44">
        <v>0</v>
      </c>
      <c r="Q12" s="378">
        <v>0</v>
      </c>
      <c r="R12" s="44">
        <v>1</v>
      </c>
      <c r="S12" s="378">
        <v>1.9400000000000001E-3</v>
      </c>
      <c r="T12" s="173">
        <v>51541</v>
      </c>
    </row>
    <row r="13" spans="1:20" ht="15" customHeight="1" x14ac:dyDescent="0.2">
      <c r="A13" s="437"/>
      <c r="B13" s="137" t="s">
        <v>124</v>
      </c>
      <c r="C13" s="137" t="s">
        <v>31</v>
      </c>
      <c r="D13" s="44">
        <v>4701</v>
      </c>
      <c r="E13" s="378">
        <v>11.158049999999999</v>
      </c>
      <c r="F13" s="44">
        <v>86</v>
      </c>
      <c r="G13" s="378">
        <v>0.20413000000000001</v>
      </c>
      <c r="H13" s="44">
        <v>402</v>
      </c>
      <c r="I13" s="378">
        <v>0.95416999999999996</v>
      </c>
      <c r="J13" s="44">
        <v>36878</v>
      </c>
      <c r="K13" s="378">
        <v>87.531750000000002</v>
      </c>
      <c r="L13" s="44">
        <v>9</v>
      </c>
      <c r="M13" s="378">
        <v>2.1360000000000001E-2</v>
      </c>
      <c r="N13" s="44">
        <v>1</v>
      </c>
      <c r="O13" s="378">
        <v>2.3700000000000001E-3</v>
      </c>
      <c r="P13" s="44">
        <v>0</v>
      </c>
      <c r="Q13" s="378">
        <v>0</v>
      </c>
      <c r="R13" s="44">
        <v>54</v>
      </c>
      <c r="S13" s="378">
        <v>0.12817000000000001</v>
      </c>
      <c r="T13" s="173">
        <v>42131</v>
      </c>
    </row>
    <row r="14" spans="1:20" ht="15" customHeight="1" x14ac:dyDescent="0.2">
      <c r="A14" s="437"/>
      <c r="B14" s="137" t="s">
        <v>113</v>
      </c>
      <c r="C14" s="137" t="s">
        <v>32</v>
      </c>
      <c r="D14" s="44">
        <v>2801</v>
      </c>
      <c r="E14" s="378">
        <v>7.7230600000000003</v>
      </c>
      <c r="F14" s="44">
        <v>136</v>
      </c>
      <c r="G14" s="378">
        <v>0.37498999999999999</v>
      </c>
      <c r="H14" s="44">
        <v>437</v>
      </c>
      <c r="I14" s="378">
        <v>1.20492</v>
      </c>
      <c r="J14" s="44">
        <v>32700</v>
      </c>
      <c r="K14" s="378">
        <v>90.162130000000005</v>
      </c>
      <c r="L14" s="44">
        <v>0</v>
      </c>
      <c r="M14" s="378">
        <v>0</v>
      </c>
      <c r="N14" s="44">
        <v>2</v>
      </c>
      <c r="O14" s="378">
        <v>5.5100000000000001E-3</v>
      </c>
      <c r="P14" s="44">
        <v>0</v>
      </c>
      <c r="Q14" s="378">
        <v>0</v>
      </c>
      <c r="R14" s="44">
        <v>192</v>
      </c>
      <c r="S14" s="378">
        <v>0.52939000000000003</v>
      </c>
      <c r="T14" s="173">
        <v>36268</v>
      </c>
    </row>
    <row r="15" spans="1:20" ht="15" customHeight="1" x14ac:dyDescent="0.2">
      <c r="A15" s="437"/>
      <c r="B15" s="137" t="s">
        <v>125</v>
      </c>
      <c r="C15" s="137" t="s">
        <v>33</v>
      </c>
      <c r="D15" s="44">
        <v>2783</v>
      </c>
      <c r="E15" s="378">
        <v>12.26586</v>
      </c>
      <c r="F15" s="44">
        <v>8</v>
      </c>
      <c r="G15" s="378">
        <v>3.526E-2</v>
      </c>
      <c r="H15" s="44">
        <v>348</v>
      </c>
      <c r="I15" s="378">
        <v>1.5337799999999999</v>
      </c>
      <c r="J15" s="44">
        <v>19275</v>
      </c>
      <c r="K15" s="378">
        <v>84.953059999999994</v>
      </c>
      <c r="L15" s="44">
        <v>3</v>
      </c>
      <c r="M15" s="378">
        <v>1.3220000000000001E-2</v>
      </c>
      <c r="N15" s="44">
        <v>0</v>
      </c>
      <c r="O15" s="378">
        <v>0</v>
      </c>
      <c r="P15" s="44">
        <v>0</v>
      </c>
      <c r="Q15" s="378">
        <v>0</v>
      </c>
      <c r="R15" s="44">
        <v>272</v>
      </c>
      <c r="S15" s="378">
        <v>1.19882</v>
      </c>
      <c r="T15" s="173">
        <v>22689</v>
      </c>
    </row>
    <row r="16" spans="1:20" ht="15" customHeight="1" x14ac:dyDescent="0.2">
      <c r="A16" s="437"/>
      <c r="B16" s="137" t="s">
        <v>126</v>
      </c>
      <c r="C16" s="137" t="s">
        <v>34</v>
      </c>
      <c r="D16" s="44">
        <v>565</v>
      </c>
      <c r="E16" s="378">
        <v>2.1785199999999998</v>
      </c>
      <c r="F16" s="44">
        <v>6</v>
      </c>
      <c r="G16" s="378">
        <v>2.3130000000000001E-2</v>
      </c>
      <c r="H16" s="44">
        <v>262</v>
      </c>
      <c r="I16" s="378">
        <v>1.0102199999999999</v>
      </c>
      <c r="J16" s="44">
        <v>25076</v>
      </c>
      <c r="K16" s="378">
        <v>96.687870000000004</v>
      </c>
      <c r="L16" s="44">
        <v>0</v>
      </c>
      <c r="M16" s="378">
        <v>0</v>
      </c>
      <c r="N16" s="44">
        <v>0</v>
      </c>
      <c r="O16" s="378">
        <v>0</v>
      </c>
      <c r="P16" s="44">
        <v>0</v>
      </c>
      <c r="Q16" s="378">
        <v>0</v>
      </c>
      <c r="R16" s="44">
        <v>26</v>
      </c>
      <c r="S16" s="378">
        <v>0.10025000000000001</v>
      </c>
      <c r="T16" s="173">
        <v>25935</v>
      </c>
    </row>
    <row r="17" spans="1:20" ht="15" customHeight="1" x14ac:dyDescent="0.2">
      <c r="A17" s="437"/>
      <c r="B17" s="137" t="s">
        <v>127</v>
      </c>
      <c r="C17" s="137" t="s">
        <v>37</v>
      </c>
      <c r="D17" s="44">
        <v>4686</v>
      </c>
      <c r="E17" s="378">
        <v>19.257010000000001</v>
      </c>
      <c r="F17" s="44">
        <v>87</v>
      </c>
      <c r="G17" s="378">
        <v>0.35752</v>
      </c>
      <c r="H17" s="44">
        <v>556</v>
      </c>
      <c r="I17" s="378">
        <v>2.2848700000000002</v>
      </c>
      <c r="J17" s="44">
        <v>18912</v>
      </c>
      <c r="K17" s="378">
        <v>77.718419999999995</v>
      </c>
      <c r="L17" s="44">
        <v>6</v>
      </c>
      <c r="M17" s="378">
        <v>2.4660000000000001E-2</v>
      </c>
      <c r="N17" s="44">
        <v>3</v>
      </c>
      <c r="O17" s="378">
        <v>1.2330000000000001E-2</v>
      </c>
      <c r="P17" s="44">
        <v>0</v>
      </c>
      <c r="Q17" s="378">
        <v>0</v>
      </c>
      <c r="R17" s="44">
        <v>84</v>
      </c>
      <c r="S17" s="378">
        <v>0.34520000000000001</v>
      </c>
      <c r="T17" s="173">
        <v>24334</v>
      </c>
    </row>
    <row r="18" spans="1:20" ht="15" customHeight="1" x14ac:dyDescent="0.2">
      <c r="A18" s="437"/>
      <c r="B18" s="137" t="s">
        <v>407</v>
      </c>
      <c r="C18" s="137" t="s">
        <v>58</v>
      </c>
      <c r="D18" s="44">
        <v>6575</v>
      </c>
      <c r="E18" s="378">
        <v>21.16189</v>
      </c>
      <c r="F18" s="44">
        <v>97</v>
      </c>
      <c r="G18" s="378">
        <v>0.31219999999999998</v>
      </c>
      <c r="H18" s="44">
        <v>537</v>
      </c>
      <c r="I18" s="378">
        <v>1.7283599999999999</v>
      </c>
      <c r="J18" s="44">
        <v>23825</v>
      </c>
      <c r="K18" s="378">
        <v>76.681690000000003</v>
      </c>
      <c r="L18" s="44">
        <v>0</v>
      </c>
      <c r="M18" s="378">
        <v>0</v>
      </c>
      <c r="N18" s="44">
        <v>6</v>
      </c>
      <c r="O18" s="378">
        <v>1.9310000000000001E-2</v>
      </c>
      <c r="P18" s="44">
        <v>3</v>
      </c>
      <c r="Q18" s="378">
        <v>9.6600000000000002E-3</v>
      </c>
      <c r="R18" s="44">
        <v>27</v>
      </c>
      <c r="S18" s="378">
        <v>8.6900000000000005E-2</v>
      </c>
      <c r="T18" s="173">
        <v>31070</v>
      </c>
    </row>
    <row r="19" spans="1:20" ht="15" x14ac:dyDescent="0.25">
      <c r="A19" s="440" t="s">
        <v>337</v>
      </c>
      <c r="B19" s="441"/>
      <c r="C19" s="441"/>
      <c r="D19" s="310">
        <v>34223</v>
      </c>
      <c r="E19" s="388">
        <v>12.62157</v>
      </c>
      <c r="F19" s="310">
        <v>619</v>
      </c>
      <c r="G19" s="388">
        <v>0.22828999999999999</v>
      </c>
      <c r="H19" s="310">
        <v>3581</v>
      </c>
      <c r="I19" s="388">
        <v>1.3206899999999999</v>
      </c>
      <c r="J19" s="310">
        <v>231832</v>
      </c>
      <c r="K19" s="388">
        <v>85.500479999999996</v>
      </c>
      <c r="L19" s="310">
        <v>18</v>
      </c>
      <c r="M19" s="388">
        <v>6.6400000000000001E-3</v>
      </c>
      <c r="N19" s="310">
        <v>20</v>
      </c>
      <c r="O19" s="388">
        <v>7.3800000000000003E-3</v>
      </c>
      <c r="P19" s="310">
        <v>9</v>
      </c>
      <c r="Q19" s="388">
        <v>3.32E-3</v>
      </c>
      <c r="R19" s="310">
        <v>845</v>
      </c>
      <c r="S19" s="388">
        <v>0.31163999999999997</v>
      </c>
      <c r="T19" s="313">
        <v>271147</v>
      </c>
    </row>
    <row r="20" spans="1:20" ht="15" customHeight="1" x14ac:dyDescent="0.2">
      <c r="A20" s="437" t="s">
        <v>338</v>
      </c>
      <c r="B20" s="137" t="s">
        <v>408</v>
      </c>
      <c r="C20" s="137" t="s">
        <v>30</v>
      </c>
      <c r="D20" s="44">
        <v>13762</v>
      </c>
      <c r="E20" s="378">
        <v>22.55067</v>
      </c>
      <c r="F20" s="44">
        <v>849</v>
      </c>
      <c r="G20" s="378">
        <v>1.3911899999999999</v>
      </c>
      <c r="H20" s="44">
        <v>1041</v>
      </c>
      <c r="I20" s="378">
        <v>1.7058</v>
      </c>
      <c r="J20" s="44">
        <v>44424</v>
      </c>
      <c r="K20" s="378">
        <v>72.79401</v>
      </c>
      <c r="L20" s="44">
        <v>29</v>
      </c>
      <c r="M20" s="378">
        <v>4.752E-2</v>
      </c>
      <c r="N20" s="44">
        <v>24</v>
      </c>
      <c r="O20" s="378">
        <v>3.9329999999999997E-2</v>
      </c>
      <c r="P20" s="44">
        <v>0</v>
      </c>
      <c r="Q20" s="378">
        <v>0</v>
      </c>
      <c r="R20" s="44">
        <v>898</v>
      </c>
      <c r="S20" s="378">
        <v>1.4714799999999999</v>
      </c>
      <c r="T20" s="173">
        <v>61027</v>
      </c>
    </row>
    <row r="21" spans="1:20" ht="15" customHeight="1" x14ac:dyDescent="0.2">
      <c r="A21" s="437"/>
      <c r="B21" s="137" t="s">
        <v>409</v>
      </c>
      <c r="C21" s="137" t="s">
        <v>410</v>
      </c>
      <c r="D21" s="44">
        <v>593</v>
      </c>
      <c r="E21" s="378">
        <v>1.9204600000000001</v>
      </c>
      <c r="F21" s="44">
        <v>390</v>
      </c>
      <c r="G21" s="378">
        <v>1.2630399999999999</v>
      </c>
      <c r="H21" s="44">
        <v>128</v>
      </c>
      <c r="I21" s="378">
        <v>0.41453000000000001</v>
      </c>
      <c r="J21" s="44">
        <v>29497</v>
      </c>
      <c r="K21" s="378">
        <v>95.527559999999994</v>
      </c>
      <c r="L21" s="44">
        <v>4</v>
      </c>
      <c r="M21" s="378">
        <v>1.295E-2</v>
      </c>
      <c r="N21" s="44">
        <v>0</v>
      </c>
      <c r="O21" s="378">
        <v>0</v>
      </c>
      <c r="P21" s="44">
        <v>0</v>
      </c>
      <c r="Q21" s="378">
        <v>0</v>
      </c>
      <c r="R21" s="44">
        <v>266</v>
      </c>
      <c r="S21" s="378">
        <v>0.86145000000000005</v>
      </c>
      <c r="T21" s="173">
        <v>30878</v>
      </c>
    </row>
    <row r="22" spans="1:20" ht="15" customHeight="1" x14ac:dyDescent="0.2">
      <c r="A22" s="437"/>
      <c r="B22" s="137" t="s">
        <v>119</v>
      </c>
      <c r="C22" s="137" t="s">
        <v>35</v>
      </c>
      <c r="D22" s="44">
        <v>10455</v>
      </c>
      <c r="E22" s="378">
        <v>23.36469</v>
      </c>
      <c r="F22" s="44">
        <v>147</v>
      </c>
      <c r="G22" s="378">
        <v>0.32851000000000002</v>
      </c>
      <c r="H22" s="44">
        <v>661</v>
      </c>
      <c r="I22" s="378">
        <v>1.47719</v>
      </c>
      <c r="J22" s="44">
        <v>32011</v>
      </c>
      <c r="K22" s="378">
        <v>71.537760000000006</v>
      </c>
      <c r="L22" s="44">
        <v>5</v>
      </c>
      <c r="M22" s="378">
        <v>1.1169999999999999E-2</v>
      </c>
      <c r="N22" s="44">
        <v>9</v>
      </c>
      <c r="O22" s="378">
        <v>2.0109999999999999E-2</v>
      </c>
      <c r="P22" s="44">
        <v>0</v>
      </c>
      <c r="Q22" s="378">
        <v>0</v>
      </c>
      <c r="R22" s="44">
        <v>1459</v>
      </c>
      <c r="S22" s="378">
        <v>3.2605499999999998</v>
      </c>
      <c r="T22" s="173">
        <v>44747</v>
      </c>
    </row>
    <row r="23" spans="1:20" ht="15" customHeight="1" x14ac:dyDescent="0.2">
      <c r="A23" s="437"/>
      <c r="B23" s="137" t="s">
        <v>116</v>
      </c>
      <c r="C23" s="137" t="s">
        <v>36</v>
      </c>
      <c r="D23" s="44">
        <v>10740</v>
      </c>
      <c r="E23" s="378">
        <v>12.90152</v>
      </c>
      <c r="F23" s="44">
        <v>173</v>
      </c>
      <c r="G23" s="378">
        <v>0.20782</v>
      </c>
      <c r="H23" s="44">
        <v>530</v>
      </c>
      <c r="I23" s="378">
        <v>0.63666999999999996</v>
      </c>
      <c r="J23" s="44">
        <v>71712</v>
      </c>
      <c r="K23" s="378">
        <v>86.144679999999994</v>
      </c>
      <c r="L23" s="44">
        <v>2</v>
      </c>
      <c r="M23" s="378">
        <v>2.3999999999999998E-3</v>
      </c>
      <c r="N23" s="44">
        <v>3</v>
      </c>
      <c r="O23" s="378">
        <v>3.5999999999999999E-3</v>
      </c>
      <c r="P23" s="44">
        <v>1</v>
      </c>
      <c r="Q23" s="378">
        <v>1.1999999999999999E-3</v>
      </c>
      <c r="R23" s="44">
        <v>85</v>
      </c>
      <c r="S23" s="378">
        <v>0.10211000000000001</v>
      </c>
      <c r="T23" s="173">
        <v>83246</v>
      </c>
    </row>
    <row r="24" spans="1:20" ht="15" customHeight="1" x14ac:dyDescent="0.2">
      <c r="A24" s="437"/>
      <c r="B24" s="137" t="s">
        <v>117</v>
      </c>
      <c r="C24" s="137" t="s">
        <v>45</v>
      </c>
      <c r="D24" s="44">
        <v>14515</v>
      </c>
      <c r="E24" s="378">
        <v>22.447150000000001</v>
      </c>
      <c r="F24" s="44">
        <v>230</v>
      </c>
      <c r="G24" s="378">
        <v>0.35569000000000001</v>
      </c>
      <c r="H24" s="44">
        <v>298</v>
      </c>
      <c r="I24" s="378">
        <v>0.46084999999999998</v>
      </c>
      <c r="J24" s="44">
        <v>44173</v>
      </c>
      <c r="K24" s="378">
        <v>68.312640000000002</v>
      </c>
      <c r="L24" s="44">
        <v>3</v>
      </c>
      <c r="M24" s="378">
        <v>4.64E-3</v>
      </c>
      <c r="N24" s="44">
        <v>19</v>
      </c>
      <c r="O24" s="378">
        <v>2.938E-2</v>
      </c>
      <c r="P24" s="44">
        <v>5</v>
      </c>
      <c r="Q24" s="378">
        <v>7.7299999999999999E-3</v>
      </c>
      <c r="R24" s="44">
        <v>5420</v>
      </c>
      <c r="S24" s="378">
        <v>8.3819199999999991</v>
      </c>
      <c r="T24" s="173">
        <v>64663</v>
      </c>
    </row>
    <row r="25" spans="1:20" ht="15" x14ac:dyDescent="0.25">
      <c r="A25" s="440" t="s">
        <v>339</v>
      </c>
      <c r="B25" s="441"/>
      <c r="C25" s="441"/>
      <c r="D25" s="310">
        <v>50065</v>
      </c>
      <c r="E25" s="388">
        <v>17.593769999999999</v>
      </c>
      <c r="F25" s="310">
        <v>1789</v>
      </c>
      <c r="G25" s="388">
        <v>0.62868999999999997</v>
      </c>
      <c r="H25" s="310">
        <v>2658</v>
      </c>
      <c r="I25" s="388">
        <v>0.93406999999999996</v>
      </c>
      <c r="J25" s="310">
        <v>221817</v>
      </c>
      <c r="K25" s="388">
        <v>77.950599999999994</v>
      </c>
      <c r="L25" s="310">
        <v>43</v>
      </c>
      <c r="M25" s="388">
        <v>1.511E-2</v>
      </c>
      <c r="N25" s="310">
        <v>55</v>
      </c>
      <c r="O25" s="388">
        <v>1.933E-2</v>
      </c>
      <c r="P25" s="310">
        <v>6</v>
      </c>
      <c r="Q25" s="388">
        <v>2.1099999999999999E-3</v>
      </c>
      <c r="R25" s="310">
        <v>8128</v>
      </c>
      <c r="S25" s="388">
        <v>2.8563299999999998</v>
      </c>
      <c r="T25" s="313">
        <v>284561</v>
      </c>
    </row>
    <row r="26" spans="1:20" ht="15" x14ac:dyDescent="0.25">
      <c r="A26" s="194" t="s">
        <v>340</v>
      </c>
      <c r="B26" s="137" t="s">
        <v>120</v>
      </c>
      <c r="C26" s="137" t="s">
        <v>29</v>
      </c>
      <c r="D26" s="44">
        <v>14677</v>
      </c>
      <c r="E26" s="378">
        <v>26.397960000000001</v>
      </c>
      <c r="F26" s="44">
        <v>20</v>
      </c>
      <c r="G26" s="378">
        <v>3.5970000000000002E-2</v>
      </c>
      <c r="H26" s="44">
        <v>948</v>
      </c>
      <c r="I26" s="378">
        <v>1.7050700000000001</v>
      </c>
      <c r="J26" s="44">
        <v>38509</v>
      </c>
      <c r="K26" s="378">
        <v>69.262039999999999</v>
      </c>
      <c r="L26" s="44">
        <v>4</v>
      </c>
      <c r="M26" s="378">
        <v>7.1900000000000002E-3</v>
      </c>
      <c r="N26" s="44">
        <v>24</v>
      </c>
      <c r="O26" s="378">
        <v>4.317E-2</v>
      </c>
      <c r="P26" s="44">
        <v>1</v>
      </c>
      <c r="Q26" s="378">
        <v>1.8E-3</v>
      </c>
      <c r="R26" s="44">
        <v>1416</v>
      </c>
      <c r="S26" s="378">
        <v>2.5468099999999998</v>
      </c>
      <c r="T26" s="173">
        <v>55599</v>
      </c>
    </row>
    <row r="27" spans="1:20" ht="15" x14ac:dyDescent="0.25">
      <c r="A27" s="440" t="s">
        <v>341</v>
      </c>
      <c r="B27" s="441"/>
      <c r="C27" s="441"/>
      <c r="D27" s="310">
        <v>14677</v>
      </c>
      <c r="E27" s="388">
        <v>26.397960000000001</v>
      </c>
      <c r="F27" s="310">
        <v>20</v>
      </c>
      <c r="G27" s="388">
        <v>3.5970000000000002E-2</v>
      </c>
      <c r="H27" s="310">
        <v>948</v>
      </c>
      <c r="I27" s="388">
        <v>1.7050700000000001</v>
      </c>
      <c r="J27" s="310">
        <v>38509</v>
      </c>
      <c r="K27" s="388">
        <v>69.262039999999999</v>
      </c>
      <c r="L27" s="310">
        <v>4</v>
      </c>
      <c r="M27" s="388">
        <v>7.1900000000000002E-3</v>
      </c>
      <c r="N27" s="310">
        <v>24</v>
      </c>
      <c r="O27" s="388">
        <v>4.317E-2</v>
      </c>
      <c r="P27" s="310">
        <v>1</v>
      </c>
      <c r="Q27" s="388">
        <v>1.8E-3</v>
      </c>
      <c r="R27" s="310">
        <v>1416</v>
      </c>
      <c r="S27" s="388">
        <v>2.5468099999999998</v>
      </c>
      <c r="T27" s="313">
        <v>55599</v>
      </c>
    </row>
    <row r="28" spans="1:20" ht="15" customHeight="1" x14ac:dyDescent="0.2">
      <c r="A28" s="437" t="s">
        <v>342</v>
      </c>
      <c r="B28" s="137" t="s">
        <v>130</v>
      </c>
      <c r="C28" s="137" t="s">
        <v>24</v>
      </c>
      <c r="D28" s="44">
        <v>3991</v>
      </c>
      <c r="E28" s="378">
        <v>17.90409</v>
      </c>
      <c r="F28" s="44">
        <v>1618</v>
      </c>
      <c r="G28" s="378">
        <v>7.2585300000000004</v>
      </c>
      <c r="H28" s="44">
        <v>169</v>
      </c>
      <c r="I28" s="378">
        <v>0.75814999999999999</v>
      </c>
      <c r="J28" s="44">
        <v>15950</v>
      </c>
      <c r="K28" s="378">
        <v>71.553539999999998</v>
      </c>
      <c r="L28" s="44">
        <v>9</v>
      </c>
      <c r="M28" s="378">
        <v>4.0379999999999999E-2</v>
      </c>
      <c r="N28" s="44">
        <v>11</v>
      </c>
      <c r="O28" s="378">
        <v>4.9349999999999998E-2</v>
      </c>
      <c r="P28" s="44">
        <v>0</v>
      </c>
      <c r="Q28" s="378">
        <v>0</v>
      </c>
      <c r="R28" s="44">
        <v>543</v>
      </c>
      <c r="S28" s="378">
        <v>2.4359600000000001</v>
      </c>
      <c r="T28" s="173">
        <v>22291</v>
      </c>
    </row>
    <row r="29" spans="1:20" ht="15" customHeight="1" x14ac:dyDescent="0.2">
      <c r="A29" s="437"/>
      <c r="B29" s="137" t="s">
        <v>131</v>
      </c>
      <c r="C29" s="137" t="s">
        <v>425</v>
      </c>
      <c r="D29" s="44">
        <v>3064</v>
      </c>
      <c r="E29" s="378">
        <v>21.15</v>
      </c>
      <c r="F29" s="44">
        <v>27</v>
      </c>
      <c r="G29" s="378">
        <v>0.18637000000000001</v>
      </c>
      <c r="H29" s="44">
        <v>30</v>
      </c>
      <c r="I29" s="378">
        <v>0.20707999999999999</v>
      </c>
      <c r="J29" s="44">
        <v>11238</v>
      </c>
      <c r="K29" s="378">
        <v>77.572999999999993</v>
      </c>
      <c r="L29" s="44">
        <v>0</v>
      </c>
      <c r="M29" s="378">
        <v>0</v>
      </c>
      <c r="N29" s="44">
        <v>2</v>
      </c>
      <c r="O29" s="378">
        <v>1.3809999999999999E-2</v>
      </c>
      <c r="P29" s="44">
        <v>0</v>
      </c>
      <c r="Q29" s="378">
        <v>0</v>
      </c>
      <c r="R29" s="44">
        <v>126</v>
      </c>
      <c r="S29" s="378">
        <v>0.86975000000000002</v>
      </c>
      <c r="T29" s="173">
        <v>14487</v>
      </c>
    </row>
    <row r="30" spans="1:20" ht="15" x14ac:dyDescent="0.25">
      <c r="A30" s="440" t="s">
        <v>343</v>
      </c>
      <c r="B30" s="441"/>
      <c r="C30" s="441"/>
      <c r="D30" s="310">
        <v>7055</v>
      </c>
      <c r="E30" s="388">
        <v>19.182659999999998</v>
      </c>
      <c r="F30" s="310">
        <v>1645</v>
      </c>
      <c r="G30" s="388">
        <v>4.4727800000000002</v>
      </c>
      <c r="H30" s="310">
        <v>199</v>
      </c>
      <c r="I30" s="388">
        <v>0.54108000000000001</v>
      </c>
      <c r="J30" s="310">
        <v>27188</v>
      </c>
      <c r="K30" s="388">
        <v>73.924629999999993</v>
      </c>
      <c r="L30" s="310">
        <v>9</v>
      </c>
      <c r="M30" s="388">
        <v>2.4469999999999999E-2</v>
      </c>
      <c r="N30" s="310">
        <v>13</v>
      </c>
      <c r="O30" s="388">
        <v>3.5349999999999999E-2</v>
      </c>
      <c r="P30" s="310">
        <v>0</v>
      </c>
      <c r="Q30" s="388">
        <v>0</v>
      </c>
      <c r="R30" s="310">
        <v>669</v>
      </c>
      <c r="S30" s="388">
        <v>1.8190200000000001</v>
      </c>
      <c r="T30" s="313">
        <v>36778</v>
      </c>
    </row>
    <row r="31" spans="1:20" ht="15" customHeight="1" x14ac:dyDescent="0.2">
      <c r="A31" s="437" t="s">
        <v>344</v>
      </c>
      <c r="B31" s="137" t="s">
        <v>132</v>
      </c>
      <c r="C31" s="137" t="s">
        <v>25</v>
      </c>
      <c r="D31" s="44">
        <v>3398</v>
      </c>
      <c r="E31" s="378">
        <v>14.994260000000001</v>
      </c>
      <c r="F31" s="44">
        <v>232</v>
      </c>
      <c r="G31" s="378">
        <v>1.0237400000000001</v>
      </c>
      <c r="H31" s="44">
        <v>100</v>
      </c>
      <c r="I31" s="378">
        <v>0.44127</v>
      </c>
      <c r="J31" s="44">
        <v>18676</v>
      </c>
      <c r="K31" s="378">
        <v>82.411079999999998</v>
      </c>
      <c r="L31" s="44">
        <v>4</v>
      </c>
      <c r="M31" s="378">
        <v>1.7649999999999999E-2</v>
      </c>
      <c r="N31" s="44">
        <v>8</v>
      </c>
      <c r="O31" s="378">
        <v>3.5299999999999998E-2</v>
      </c>
      <c r="P31" s="44">
        <v>1</v>
      </c>
      <c r="Q31" s="378">
        <v>4.4099999999999999E-3</v>
      </c>
      <c r="R31" s="44">
        <v>243</v>
      </c>
      <c r="S31" s="378">
        <v>1.0722799999999999</v>
      </c>
      <c r="T31" s="173">
        <v>22662</v>
      </c>
    </row>
    <row r="32" spans="1:20" ht="15" customHeight="1" x14ac:dyDescent="0.2">
      <c r="A32" s="437"/>
      <c r="B32" s="137" t="s">
        <v>133</v>
      </c>
      <c r="C32" s="137" t="s">
        <v>107</v>
      </c>
      <c r="D32" s="44">
        <v>3568</v>
      </c>
      <c r="E32" s="378">
        <v>19.505790000000001</v>
      </c>
      <c r="F32" s="44">
        <v>37</v>
      </c>
      <c r="G32" s="378">
        <v>0.20227000000000001</v>
      </c>
      <c r="H32" s="44">
        <v>87</v>
      </c>
      <c r="I32" s="378">
        <v>0.47561999999999999</v>
      </c>
      <c r="J32" s="44">
        <v>13812</v>
      </c>
      <c r="K32" s="378">
        <v>75.508420000000001</v>
      </c>
      <c r="L32" s="44">
        <v>7</v>
      </c>
      <c r="M32" s="378">
        <v>3.8269999999999998E-2</v>
      </c>
      <c r="N32" s="44">
        <v>4</v>
      </c>
      <c r="O32" s="378">
        <v>2.1870000000000001E-2</v>
      </c>
      <c r="P32" s="44">
        <v>0</v>
      </c>
      <c r="Q32" s="378">
        <v>0</v>
      </c>
      <c r="R32" s="44">
        <v>777</v>
      </c>
      <c r="S32" s="378">
        <v>4.2477600000000004</v>
      </c>
      <c r="T32" s="173">
        <v>18292</v>
      </c>
    </row>
    <row r="33" spans="1:20" ht="15" customHeight="1" x14ac:dyDescent="0.2">
      <c r="A33" s="437"/>
      <c r="B33" s="137" t="s">
        <v>134</v>
      </c>
      <c r="C33" s="137" t="s">
        <v>27</v>
      </c>
      <c r="D33" s="44">
        <v>3602</v>
      </c>
      <c r="E33" s="378">
        <v>10.49901</v>
      </c>
      <c r="F33" s="44">
        <v>198</v>
      </c>
      <c r="G33" s="378">
        <v>0.57711999999999997</v>
      </c>
      <c r="H33" s="44">
        <v>28</v>
      </c>
      <c r="I33" s="378">
        <v>8.1610000000000002E-2</v>
      </c>
      <c r="J33" s="44">
        <v>25570</v>
      </c>
      <c r="K33" s="378">
        <v>74.530720000000002</v>
      </c>
      <c r="L33" s="44">
        <v>7</v>
      </c>
      <c r="M33" s="378">
        <v>2.0400000000000001E-2</v>
      </c>
      <c r="N33" s="44">
        <v>3</v>
      </c>
      <c r="O33" s="378">
        <v>8.7399999999999995E-3</v>
      </c>
      <c r="P33" s="44">
        <v>0</v>
      </c>
      <c r="Q33" s="378">
        <v>0</v>
      </c>
      <c r="R33" s="44">
        <v>4900</v>
      </c>
      <c r="S33" s="378">
        <v>14.28238</v>
      </c>
      <c r="T33" s="173">
        <v>34308</v>
      </c>
    </row>
    <row r="34" spans="1:20" ht="15" customHeight="1" x14ac:dyDescent="0.2">
      <c r="A34" s="437"/>
      <c r="B34" s="137" t="s">
        <v>135</v>
      </c>
      <c r="C34" s="137" t="s">
        <v>28</v>
      </c>
      <c r="D34" s="44">
        <v>979</v>
      </c>
      <c r="E34" s="378">
        <v>13.048109999999999</v>
      </c>
      <c r="F34" s="44">
        <v>33</v>
      </c>
      <c r="G34" s="378">
        <v>0.43981999999999999</v>
      </c>
      <c r="H34" s="44">
        <v>18</v>
      </c>
      <c r="I34" s="378">
        <v>0.2399</v>
      </c>
      <c r="J34" s="44">
        <v>6270</v>
      </c>
      <c r="K34" s="378">
        <v>83.566569999999999</v>
      </c>
      <c r="L34" s="44">
        <v>0</v>
      </c>
      <c r="M34" s="378">
        <v>0</v>
      </c>
      <c r="N34" s="44">
        <v>1</v>
      </c>
      <c r="O34" s="378">
        <v>1.333E-2</v>
      </c>
      <c r="P34" s="44">
        <v>0</v>
      </c>
      <c r="Q34" s="378">
        <v>0</v>
      </c>
      <c r="R34" s="44">
        <v>202</v>
      </c>
      <c r="S34" s="378">
        <v>2.6922600000000001</v>
      </c>
      <c r="T34" s="173">
        <v>7503</v>
      </c>
    </row>
    <row r="35" spans="1:20" ht="15" customHeight="1" x14ac:dyDescent="0.2">
      <c r="A35" s="437"/>
      <c r="B35" s="137" t="s">
        <v>136</v>
      </c>
      <c r="C35" s="137" t="s">
        <v>108</v>
      </c>
      <c r="D35" s="44">
        <v>8881</v>
      </c>
      <c r="E35" s="378">
        <v>24.08276</v>
      </c>
      <c r="F35" s="44">
        <v>655</v>
      </c>
      <c r="G35" s="378">
        <v>1.77617</v>
      </c>
      <c r="H35" s="44">
        <v>142</v>
      </c>
      <c r="I35" s="378">
        <v>0.38506000000000001</v>
      </c>
      <c r="J35" s="44">
        <v>26660</v>
      </c>
      <c r="K35" s="378">
        <v>72.294380000000004</v>
      </c>
      <c r="L35" s="44">
        <v>0</v>
      </c>
      <c r="M35" s="378">
        <v>0</v>
      </c>
      <c r="N35" s="44">
        <v>2</v>
      </c>
      <c r="O35" s="378">
        <v>5.4200000000000003E-3</v>
      </c>
      <c r="P35" s="44">
        <v>2</v>
      </c>
      <c r="Q35" s="378">
        <v>5.4200000000000003E-3</v>
      </c>
      <c r="R35" s="44">
        <v>535</v>
      </c>
      <c r="S35" s="378">
        <v>1.4507699999999999</v>
      </c>
      <c r="T35" s="173">
        <v>36877</v>
      </c>
    </row>
    <row r="36" spans="1:20" ht="15" x14ac:dyDescent="0.25">
      <c r="A36" s="440" t="s">
        <v>345</v>
      </c>
      <c r="B36" s="441"/>
      <c r="C36" s="441"/>
      <c r="D36" s="310">
        <v>20428</v>
      </c>
      <c r="E36" s="388">
        <v>17.074269999999999</v>
      </c>
      <c r="F36" s="310">
        <v>1155</v>
      </c>
      <c r="G36" s="388">
        <v>0.96538000000000002</v>
      </c>
      <c r="H36" s="310">
        <v>375</v>
      </c>
      <c r="I36" s="388">
        <v>0.31344</v>
      </c>
      <c r="J36" s="310">
        <v>90988</v>
      </c>
      <c r="K36" s="388">
        <v>76.050219999999996</v>
      </c>
      <c r="L36" s="310">
        <v>18</v>
      </c>
      <c r="M36" s="388">
        <v>1.504E-2</v>
      </c>
      <c r="N36" s="310">
        <v>18</v>
      </c>
      <c r="O36" s="388">
        <v>1.504E-2</v>
      </c>
      <c r="P36" s="310">
        <v>3</v>
      </c>
      <c r="Q36" s="388">
        <v>2.5100000000000001E-3</v>
      </c>
      <c r="R36" s="310">
        <v>6657</v>
      </c>
      <c r="S36" s="388">
        <v>5.5640999999999998</v>
      </c>
      <c r="T36" s="313">
        <v>119642</v>
      </c>
    </row>
    <row r="37" spans="1:20" ht="15" customHeight="1" x14ac:dyDescent="0.2">
      <c r="A37" s="437" t="s">
        <v>346</v>
      </c>
      <c r="B37" s="137" t="s">
        <v>137</v>
      </c>
      <c r="C37" s="137" t="s">
        <v>23</v>
      </c>
      <c r="D37" s="44">
        <v>5758</v>
      </c>
      <c r="E37" s="378">
        <v>17.49408</v>
      </c>
      <c r="F37" s="44">
        <v>137</v>
      </c>
      <c r="G37" s="378">
        <v>0.41624</v>
      </c>
      <c r="H37" s="44">
        <v>63</v>
      </c>
      <c r="I37" s="378">
        <v>0.19141</v>
      </c>
      <c r="J37" s="44">
        <v>24400</v>
      </c>
      <c r="K37" s="378">
        <v>74.132589999999993</v>
      </c>
      <c r="L37" s="44">
        <v>2</v>
      </c>
      <c r="M37" s="378">
        <v>6.0800000000000003E-3</v>
      </c>
      <c r="N37" s="44">
        <v>9</v>
      </c>
      <c r="O37" s="378">
        <v>2.734E-2</v>
      </c>
      <c r="P37" s="44">
        <v>1</v>
      </c>
      <c r="Q37" s="378">
        <v>3.0400000000000002E-3</v>
      </c>
      <c r="R37" s="44">
        <v>2544</v>
      </c>
      <c r="S37" s="378">
        <v>7.7292300000000003</v>
      </c>
      <c r="T37" s="173">
        <v>32914</v>
      </c>
    </row>
    <row r="38" spans="1:20" ht="15" customHeight="1" x14ac:dyDescent="0.2">
      <c r="A38" s="437"/>
      <c r="B38" s="137" t="s">
        <v>138</v>
      </c>
      <c r="C38" s="137" t="s">
        <v>71</v>
      </c>
      <c r="D38" s="44">
        <v>5613</v>
      </c>
      <c r="E38" s="378">
        <v>21.548680000000001</v>
      </c>
      <c r="F38" s="44">
        <v>111</v>
      </c>
      <c r="G38" s="378">
        <v>0.42614000000000002</v>
      </c>
      <c r="H38" s="44">
        <v>95</v>
      </c>
      <c r="I38" s="378">
        <v>0.36470999999999998</v>
      </c>
      <c r="J38" s="44">
        <v>18055</v>
      </c>
      <c r="K38" s="378">
        <v>69.314340000000001</v>
      </c>
      <c r="L38" s="44">
        <v>5</v>
      </c>
      <c r="M38" s="378">
        <v>1.9199999999999998E-2</v>
      </c>
      <c r="N38" s="44">
        <v>12</v>
      </c>
      <c r="O38" s="378">
        <v>4.607E-2</v>
      </c>
      <c r="P38" s="44">
        <v>0</v>
      </c>
      <c r="Q38" s="378">
        <v>0</v>
      </c>
      <c r="R38" s="44">
        <v>2157</v>
      </c>
      <c r="S38" s="378">
        <v>8.2808700000000002</v>
      </c>
      <c r="T38" s="173">
        <v>26048</v>
      </c>
    </row>
    <row r="39" spans="1:20" ht="15" customHeight="1" x14ac:dyDescent="0.2">
      <c r="A39" s="437"/>
      <c r="B39" s="137" t="s">
        <v>139</v>
      </c>
      <c r="C39" s="137" t="s">
        <v>26</v>
      </c>
      <c r="D39" s="44">
        <v>5497</v>
      </c>
      <c r="E39" s="378">
        <v>22.301110000000001</v>
      </c>
      <c r="F39" s="44">
        <v>181</v>
      </c>
      <c r="G39" s="378">
        <v>0.73431000000000002</v>
      </c>
      <c r="H39" s="44">
        <v>109</v>
      </c>
      <c r="I39" s="378">
        <v>0.44220999999999999</v>
      </c>
      <c r="J39" s="44">
        <v>18006</v>
      </c>
      <c r="K39" s="378">
        <v>73.049620000000004</v>
      </c>
      <c r="L39" s="44">
        <v>1</v>
      </c>
      <c r="M39" s="378">
        <v>4.0600000000000002E-3</v>
      </c>
      <c r="N39" s="44">
        <v>5</v>
      </c>
      <c r="O39" s="378">
        <v>2.0279999999999999E-2</v>
      </c>
      <c r="P39" s="44">
        <v>1</v>
      </c>
      <c r="Q39" s="378">
        <v>4.0600000000000002E-3</v>
      </c>
      <c r="R39" s="44">
        <v>849</v>
      </c>
      <c r="S39" s="378">
        <v>3.4443600000000001</v>
      </c>
      <c r="T39" s="173">
        <v>24649</v>
      </c>
    </row>
    <row r="40" spans="1:20" ht="15" customHeight="1" x14ac:dyDescent="0.2">
      <c r="A40" s="437"/>
      <c r="B40" s="137" t="s">
        <v>140</v>
      </c>
      <c r="C40" s="137" t="s">
        <v>202</v>
      </c>
      <c r="D40" s="44">
        <v>3789</v>
      </c>
      <c r="E40" s="378">
        <v>13.33122</v>
      </c>
      <c r="F40" s="44">
        <v>78</v>
      </c>
      <c r="G40" s="378">
        <v>0.27444000000000002</v>
      </c>
      <c r="H40" s="44">
        <v>88</v>
      </c>
      <c r="I40" s="378">
        <v>0.30962000000000001</v>
      </c>
      <c r="J40" s="44">
        <v>22882</v>
      </c>
      <c r="K40" s="378">
        <v>80.50806</v>
      </c>
      <c r="L40" s="44">
        <v>1</v>
      </c>
      <c r="M40" s="378">
        <v>3.5200000000000001E-3</v>
      </c>
      <c r="N40" s="44">
        <v>7</v>
      </c>
      <c r="O40" s="378">
        <v>2.4629999999999999E-2</v>
      </c>
      <c r="P40" s="44">
        <v>2</v>
      </c>
      <c r="Q40" s="378">
        <v>7.0400000000000003E-3</v>
      </c>
      <c r="R40" s="44">
        <v>1575</v>
      </c>
      <c r="S40" s="378">
        <v>5.54148</v>
      </c>
      <c r="T40" s="173">
        <v>28422</v>
      </c>
    </row>
    <row r="41" spans="1:20" ht="15" customHeight="1" x14ac:dyDescent="0.2">
      <c r="A41" s="437"/>
      <c r="B41" s="137" t="s">
        <v>141</v>
      </c>
      <c r="C41" s="137" t="s">
        <v>19</v>
      </c>
      <c r="D41" s="44">
        <v>5019</v>
      </c>
      <c r="E41" s="378">
        <v>22.055720000000001</v>
      </c>
      <c r="F41" s="44">
        <v>3</v>
      </c>
      <c r="G41" s="378">
        <v>1.3180000000000001E-2</v>
      </c>
      <c r="H41" s="44">
        <v>98</v>
      </c>
      <c r="I41" s="378">
        <v>0.43065999999999999</v>
      </c>
      <c r="J41" s="44">
        <v>17517</v>
      </c>
      <c r="K41" s="378">
        <v>76.977500000000006</v>
      </c>
      <c r="L41" s="44">
        <v>0</v>
      </c>
      <c r="M41" s="378">
        <v>0</v>
      </c>
      <c r="N41" s="44">
        <v>27</v>
      </c>
      <c r="O41" s="378">
        <v>0.11865000000000001</v>
      </c>
      <c r="P41" s="44">
        <v>0</v>
      </c>
      <c r="Q41" s="378">
        <v>0</v>
      </c>
      <c r="R41" s="44">
        <v>92</v>
      </c>
      <c r="S41" s="378">
        <v>0.40428999999999998</v>
      </c>
      <c r="T41" s="173">
        <v>22756</v>
      </c>
    </row>
    <row r="42" spans="1:20" ht="15" customHeight="1" x14ac:dyDescent="0.2">
      <c r="A42" s="437"/>
      <c r="B42" s="137" t="s">
        <v>412</v>
      </c>
      <c r="C42" s="137" t="s">
        <v>411</v>
      </c>
      <c r="D42" s="44">
        <v>331</v>
      </c>
      <c r="E42" s="378">
        <v>14.95707</v>
      </c>
      <c r="F42" s="44">
        <v>7</v>
      </c>
      <c r="G42" s="378">
        <v>0.31630999999999998</v>
      </c>
      <c r="H42" s="44">
        <v>7</v>
      </c>
      <c r="I42" s="378">
        <v>0.31630999999999998</v>
      </c>
      <c r="J42" s="44">
        <v>1505</v>
      </c>
      <c r="K42" s="378">
        <v>68.007230000000007</v>
      </c>
      <c r="L42" s="44">
        <v>1</v>
      </c>
      <c r="M42" s="378">
        <v>4.5190000000000001E-2</v>
      </c>
      <c r="N42" s="44">
        <v>2</v>
      </c>
      <c r="O42" s="378">
        <v>9.0380000000000002E-2</v>
      </c>
      <c r="P42" s="44">
        <v>0</v>
      </c>
      <c r="Q42" s="378">
        <v>0</v>
      </c>
      <c r="R42" s="44">
        <v>360</v>
      </c>
      <c r="S42" s="378">
        <v>16.267510000000001</v>
      </c>
      <c r="T42" s="173">
        <v>2213</v>
      </c>
    </row>
    <row r="43" spans="1:20" ht="15" x14ac:dyDescent="0.25">
      <c r="A43" s="440" t="s">
        <v>347</v>
      </c>
      <c r="B43" s="441"/>
      <c r="C43" s="441"/>
      <c r="D43" s="310">
        <v>26007</v>
      </c>
      <c r="E43" s="388">
        <v>18.98293</v>
      </c>
      <c r="F43" s="310">
        <v>517</v>
      </c>
      <c r="G43" s="388">
        <v>0.37736999999999998</v>
      </c>
      <c r="H43" s="310">
        <v>460</v>
      </c>
      <c r="I43" s="388">
        <v>0.33576</v>
      </c>
      <c r="J43" s="310">
        <v>102365</v>
      </c>
      <c r="K43" s="388">
        <v>74.717889999999997</v>
      </c>
      <c r="L43" s="310">
        <v>10</v>
      </c>
      <c r="M43" s="388">
        <v>7.3000000000000001E-3</v>
      </c>
      <c r="N43" s="310">
        <v>62</v>
      </c>
      <c r="O43" s="388">
        <v>4.5249999999999999E-2</v>
      </c>
      <c r="P43" s="310">
        <v>4</v>
      </c>
      <c r="Q43" s="388">
        <v>2.9199999999999999E-3</v>
      </c>
      <c r="R43" s="310">
        <v>7577</v>
      </c>
      <c r="S43" s="388">
        <v>5.5305799999999996</v>
      </c>
      <c r="T43" s="313">
        <v>137002</v>
      </c>
    </row>
    <row r="44" spans="1:20" ht="15" customHeight="1" x14ac:dyDescent="0.2">
      <c r="A44" s="437" t="s">
        <v>10</v>
      </c>
      <c r="B44" s="137" t="s">
        <v>142</v>
      </c>
      <c r="C44" s="137" t="s">
        <v>17</v>
      </c>
      <c r="D44" s="44">
        <v>306</v>
      </c>
      <c r="E44" s="378">
        <v>5.0436800000000002</v>
      </c>
      <c r="F44" s="44">
        <v>35</v>
      </c>
      <c r="G44" s="378">
        <v>0.57689000000000001</v>
      </c>
      <c r="H44" s="44">
        <v>56</v>
      </c>
      <c r="I44" s="378">
        <v>0.92303000000000002</v>
      </c>
      <c r="J44" s="44">
        <v>5515</v>
      </c>
      <c r="K44" s="378">
        <v>90.901600000000002</v>
      </c>
      <c r="L44" s="44">
        <v>1</v>
      </c>
      <c r="M44" s="378">
        <v>1.6480000000000002E-2</v>
      </c>
      <c r="N44" s="44">
        <v>0</v>
      </c>
      <c r="O44" s="378">
        <v>0</v>
      </c>
      <c r="P44" s="44">
        <v>0</v>
      </c>
      <c r="Q44" s="378">
        <v>0</v>
      </c>
      <c r="R44" s="44">
        <v>154</v>
      </c>
      <c r="S44" s="378">
        <v>2.5383200000000001</v>
      </c>
      <c r="T44" s="173">
        <v>6067</v>
      </c>
    </row>
    <row r="45" spans="1:20" ht="15" customHeight="1" x14ac:dyDescent="0.2">
      <c r="A45" s="437"/>
      <c r="B45" s="137" t="s">
        <v>143</v>
      </c>
      <c r="C45" s="137" t="s">
        <v>18</v>
      </c>
      <c r="D45" s="44">
        <v>2533</v>
      </c>
      <c r="E45" s="378">
        <v>16.37998</v>
      </c>
      <c r="F45" s="44">
        <v>47</v>
      </c>
      <c r="G45" s="378">
        <v>0.30392999999999998</v>
      </c>
      <c r="H45" s="44">
        <v>32</v>
      </c>
      <c r="I45" s="378">
        <v>0.20693</v>
      </c>
      <c r="J45" s="44">
        <v>12047</v>
      </c>
      <c r="K45" s="378">
        <v>77.90352</v>
      </c>
      <c r="L45" s="44">
        <v>5</v>
      </c>
      <c r="M45" s="378">
        <v>3.2329999999999998E-2</v>
      </c>
      <c r="N45" s="44">
        <v>1</v>
      </c>
      <c r="O45" s="378">
        <v>6.4700000000000001E-3</v>
      </c>
      <c r="P45" s="44">
        <v>0</v>
      </c>
      <c r="Q45" s="378">
        <v>0</v>
      </c>
      <c r="R45" s="44">
        <v>799</v>
      </c>
      <c r="S45" s="378">
        <v>5.1668399999999997</v>
      </c>
      <c r="T45" s="173">
        <v>15464</v>
      </c>
    </row>
    <row r="46" spans="1:20" ht="15" customHeight="1" x14ac:dyDescent="0.2">
      <c r="A46" s="437"/>
      <c r="B46" s="137" t="s">
        <v>144</v>
      </c>
      <c r="C46" s="137" t="s">
        <v>20</v>
      </c>
      <c r="D46" s="44">
        <v>1525</v>
      </c>
      <c r="E46" s="378">
        <v>8.5477299999999996</v>
      </c>
      <c r="F46" s="44">
        <v>203</v>
      </c>
      <c r="G46" s="378">
        <v>1.1378299999999999</v>
      </c>
      <c r="H46" s="44">
        <v>85</v>
      </c>
      <c r="I46" s="378">
        <v>0.47643000000000002</v>
      </c>
      <c r="J46" s="44">
        <v>15903</v>
      </c>
      <c r="K46" s="378">
        <v>89.137379999999993</v>
      </c>
      <c r="L46" s="44">
        <v>2</v>
      </c>
      <c r="M46" s="378">
        <v>1.1209999999999999E-2</v>
      </c>
      <c r="N46" s="44">
        <v>6</v>
      </c>
      <c r="O46" s="378">
        <v>3.363E-2</v>
      </c>
      <c r="P46" s="44">
        <v>0</v>
      </c>
      <c r="Q46" s="378">
        <v>0</v>
      </c>
      <c r="R46" s="44">
        <v>117</v>
      </c>
      <c r="S46" s="378">
        <v>0.65578999999999998</v>
      </c>
      <c r="T46" s="173">
        <v>17841</v>
      </c>
    </row>
    <row r="47" spans="1:20" ht="15" customHeight="1" x14ac:dyDescent="0.2">
      <c r="A47" s="437"/>
      <c r="B47" s="137" t="s">
        <v>145</v>
      </c>
      <c r="C47" s="137" t="s">
        <v>46</v>
      </c>
      <c r="D47" s="44">
        <v>11092</v>
      </c>
      <c r="E47" s="378">
        <v>24.181909999999998</v>
      </c>
      <c r="F47" s="44">
        <v>726</v>
      </c>
      <c r="G47" s="378">
        <v>1.58277</v>
      </c>
      <c r="H47" s="44">
        <v>694</v>
      </c>
      <c r="I47" s="378">
        <v>1.5129999999999999</v>
      </c>
      <c r="J47" s="44">
        <v>30213</v>
      </c>
      <c r="K47" s="378">
        <v>65.868020000000001</v>
      </c>
      <c r="L47" s="44">
        <v>159</v>
      </c>
      <c r="M47" s="378">
        <v>0.34664</v>
      </c>
      <c r="N47" s="44">
        <v>81</v>
      </c>
      <c r="O47" s="378">
        <v>0.17659</v>
      </c>
      <c r="P47" s="44">
        <v>0</v>
      </c>
      <c r="Q47" s="378">
        <v>0</v>
      </c>
      <c r="R47" s="44">
        <v>2904</v>
      </c>
      <c r="S47" s="378">
        <v>6.3310700000000004</v>
      </c>
      <c r="T47" s="173">
        <v>45869</v>
      </c>
    </row>
    <row r="48" spans="1:20" ht="15" x14ac:dyDescent="0.25">
      <c r="A48" s="440" t="s">
        <v>161</v>
      </c>
      <c r="B48" s="441"/>
      <c r="C48" s="441"/>
      <c r="D48" s="310">
        <v>15456</v>
      </c>
      <c r="E48" s="388">
        <v>18.13212</v>
      </c>
      <c r="F48" s="310">
        <v>1011</v>
      </c>
      <c r="G48" s="388">
        <v>1.18605</v>
      </c>
      <c r="H48" s="310">
        <v>867</v>
      </c>
      <c r="I48" s="388">
        <v>1.01712</v>
      </c>
      <c r="J48" s="310">
        <v>63678</v>
      </c>
      <c r="K48" s="388">
        <v>74.703490000000002</v>
      </c>
      <c r="L48" s="310">
        <v>167</v>
      </c>
      <c r="M48" s="388">
        <v>0.19592000000000001</v>
      </c>
      <c r="N48" s="310">
        <v>88</v>
      </c>
      <c r="O48" s="388">
        <v>0.10324</v>
      </c>
      <c r="P48" s="310">
        <v>0</v>
      </c>
      <c r="Q48" s="388">
        <v>0</v>
      </c>
      <c r="R48" s="310">
        <v>3974</v>
      </c>
      <c r="S48" s="388">
        <v>4.6620799999999996</v>
      </c>
      <c r="T48" s="313">
        <v>85241</v>
      </c>
    </row>
    <row r="49" spans="1:20" ht="15" customHeight="1" x14ac:dyDescent="0.2">
      <c r="A49" s="309" t="s">
        <v>14</v>
      </c>
      <c r="B49" s="355" t="s">
        <v>413</v>
      </c>
      <c r="C49" s="137" t="s">
        <v>21</v>
      </c>
      <c r="D49" s="44">
        <v>8600</v>
      </c>
      <c r="E49" s="378">
        <v>23.429410000000001</v>
      </c>
      <c r="F49" s="44">
        <v>72</v>
      </c>
      <c r="G49" s="378">
        <v>0.19614999999999999</v>
      </c>
      <c r="H49" s="44">
        <v>80</v>
      </c>
      <c r="I49" s="378">
        <v>0.21795</v>
      </c>
      <c r="J49" s="44">
        <v>27391</v>
      </c>
      <c r="K49" s="378">
        <v>74.622680000000003</v>
      </c>
      <c r="L49" s="44">
        <v>12</v>
      </c>
      <c r="M49" s="378">
        <v>3.2689999999999997E-2</v>
      </c>
      <c r="N49" s="44">
        <v>11</v>
      </c>
      <c r="O49" s="378">
        <v>2.997E-2</v>
      </c>
      <c r="P49" s="44">
        <v>1</v>
      </c>
      <c r="Q49" s="378">
        <v>2.7200000000000002E-3</v>
      </c>
      <c r="R49" s="44">
        <v>539</v>
      </c>
      <c r="S49" s="378">
        <v>1.4684200000000001</v>
      </c>
      <c r="T49" s="173">
        <v>36706</v>
      </c>
    </row>
    <row r="50" spans="1:20" ht="15" x14ac:dyDescent="0.25">
      <c r="A50" s="440" t="s">
        <v>162</v>
      </c>
      <c r="B50" s="441"/>
      <c r="C50" s="441"/>
      <c r="D50" s="310">
        <v>8600</v>
      </c>
      <c r="E50" s="388">
        <v>23.429410000000001</v>
      </c>
      <c r="F50" s="310">
        <v>72</v>
      </c>
      <c r="G50" s="388">
        <v>0.19614999999999999</v>
      </c>
      <c r="H50" s="310">
        <v>80</v>
      </c>
      <c r="I50" s="388">
        <v>0.21795</v>
      </c>
      <c r="J50" s="310">
        <v>27391</v>
      </c>
      <c r="K50" s="388">
        <v>74.622680000000003</v>
      </c>
      <c r="L50" s="310">
        <v>12</v>
      </c>
      <c r="M50" s="388">
        <v>3.2689999999999997E-2</v>
      </c>
      <c r="N50" s="310">
        <v>11</v>
      </c>
      <c r="O50" s="388">
        <v>2.997E-2</v>
      </c>
      <c r="P50" s="310">
        <v>1</v>
      </c>
      <c r="Q50" s="388">
        <v>2.7200000000000002E-3</v>
      </c>
      <c r="R50" s="310">
        <v>539</v>
      </c>
      <c r="S50" s="388">
        <v>1.4684200000000001</v>
      </c>
      <c r="T50" s="313">
        <v>36706</v>
      </c>
    </row>
    <row r="51" spans="1:20" ht="15" customHeight="1" x14ac:dyDescent="0.2">
      <c r="A51" s="437" t="s">
        <v>8</v>
      </c>
      <c r="B51" s="137" t="s">
        <v>414</v>
      </c>
      <c r="C51" s="137" t="s">
        <v>60</v>
      </c>
      <c r="D51" s="44">
        <v>13524</v>
      </c>
      <c r="E51" s="378">
        <v>23.169440000000002</v>
      </c>
      <c r="F51" s="44">
        <v>753</v>
      </c>
      <c r="G51" s="378">
        <v>1.2900499999999999</v>
      </c>
      <c r="H51" s="44">
        <v>303</v>
      </c>
      <c r="I51" s="378">
        <v>0.51910000000000001</v>
      </c>
      <c r="J51" s="44">
        <v>43271</v>
      </c>
      <c r="K51" s="378">
        <v>74.132260000000002</v>
      </c>
      <c r="L51" s="44">
        <v>101</v>
      </c>
      <c r="M51" s="378">
        <v>0.17302999999999999</v>
      </c>
      <c r="N51" s="44">
        <v>21</v>
      </c>
      <c r="O51" s="378">
        <v>3.5979999999999998E-2</v>
      </c>
      <c r="P51" s="44">
        <v>0</v>
      </c>
      <c r="Q51" s="378">
        <v>0</v>
      </c>
      <c r="R51" s="44">
        <v>397</v>
      </c>
      <c r="S51" s="378">
        <v>0.68013999999999997</v>
      </c>
      <c r="T51" s="173">
        <v>58370</v>
      </c>
    </row>
    <row r="52" spans="1:20" ht="15" customHeight="1" x14ac:dyDescent="0.2">
      <c r="A52" s="437"/>
      <c r="B52" s="137" t="s">
        <v>146</v>
      </c>
      <c r="C52" s="137" t="s">
        <v>38</v>
      </c>
      <c r="D52" s="44">
        <v>5665</v>
      </c>
      <c r="E52" s="378">
        <v>17.422190000000001</v>
      </c>
      <c r="F52" s="44">
        <v>325</v>
      </c>
      <c r="G52" s="378">
        <v>0.99951000000000001</v>
      </c>
      <c r="H52" s="44">
        <v>36</v>
      </c>
      <c r="I52" s="378">
        <v>0.11071</v>
      </c>
      <c r="J52" s="44">
        <v>26031</v>
      </c>
      <c r="K52" s="378">
        <v>80.055970000000002</v>
      </c>
      <c r="L52" s="44">
        <v>5</v>
      </c>
      <c r="M52" s="378">
        <v>1.538E-2</v>
      </c>
      <c r="N52" s="44">
        <v>4</v>
      </c>
      <c r="O52" s="378">
        <v>1.23E-2</v>
      </c>
      <c r="P52" s="44">
        <v>0</v>
      </c>
      <c r="Q52" s="378">
        <v>0</v>
      </c>
      <c r="R52" s="44">
        <v>450</v>
      </c>
      <c r="S52" s="378">
        <v>1.3839300000000001</v>
      </c>
      <c r="T52" s="173">
        <v>32516</v>
      </c>
    </row>
    <row r="53" spans="1:20" ht="15" customHeight="1" x14ac:dyDescent="0.2">
      <c r="A53" s="437"/>
      <c r="B53" s="137" t="s">
        <v>147</v>
      </c>
      <c r="C53" s="137" t="s">
        <v>39</v>
      </c>
      <c r="D53" s="44">
        <v>1442</v>
      </c>
      <c r="E53" s="378">
        <v>6.8163600000000004</v>
      </c>
      <c r="F53" s="44">
        <v>261</v>
      </c>
      <c r="G53" s="378">
        <v>1.2337499999999999</v>
      </c>
      <c r="H53" s="44">
        <v>11</v>
      </c>
      <c r="I53" s="378">
        <v>5.1999999999999998E-2</v>
      </c>
      <c r="J53" s="44">
        <v>18993</v>
      </c>
      <c r="K53" s="378">
        <v>89.780190000000005</v>
      </c>
      <c r="L53" s="44">
        <v>0</v>
      </c>
      <c r="M53" s="378">
        <v>0</v>
      </c>
      <c r="N53" s="44">
        <v>3</v>
      </c>
      <c r="O53" s="378">
        <v>1.418E-2</v>
      </c>
      <c r="P53" s="44">
        <v>0</v>
      </c>
      <c r="Q53" s="378">
        <v>0</v>
      </c>
      <c r="R53" s="44">
        <v>445</v>
      </c>
      <c r="S53" s="378">
        <v>2.1035200000000001</v>
      </c>
      <c r="T53" s="173">
        <v>21155</v>
      </c>
    </row>
    <row r="54" spans="1:20" ht="15" customHeight="1" x14ac:dyDescent="0.2">
      <c r="A54" s="437"/>
      <c r="B54" s="137" t="s">
        <v>415</v>
      </c>
      <c r="C54" s="137" t="s">
        <v>40</v>
      </c>
      <c r="D54" s="44">
        <v>5935</v>
      </c>
      <c r="E54" s="378">
        <v>15.270810000000001</v>
      </c>
      <c r="F54" s="44">
        <v>1406</v>
      </c>
      <c r="G54" s="378">
        <v>3.6176499999999998</v>
      </c>
      <c r="H54" s="44">
        <v>89</v>
      </c>
      <c r="I54" s="378">
        <v>0.22900000000000001</v>
      </c>
      <c r="J54" s="44">
        <v>28829</v>
      </c>
      <c r="K54" s="378">
        <v>74.177279999999996</v>
      </c>
      <c r="L54" s="44">
        <v>4</v>
      </c>
      <c r="M54" s="378">
        <v>1.0290000000000001E-2</v>
      </c>
      <c r="N54" s="44">
        <v>2</v>
      </c>
      <c r="O54" s="378">
        <v>5.1500000000000001E-3</v>
      </c>
      <c r="P54" s="44">
        <v>0</v>
      </c>
      <c r="Q54" s="378">
        <v>0</v>
      </c>
      <c r="R54" s="44">
        <v>2600</v>
      </c>
      <c r="S54" s="378">
        <v>6.6898200000000001</v>
      </c>
      <c r="T54" s="173">
        <v>38865</v>
      </c>
    </row>
    <row r="55" spans="1:20" ht="15" customHeight="1" x14ac:dyDescent="0.2">
      <c r="A55" s="437"/>
      <c r="B55" s="137" t="s">
        <v>416</v>
      </c>
      <c r="C55" s="137" t="s">
        <v>41</v>
      </c>
      <c r="D55" s="44">
        <v>281</v>
      </c>
      <c r="E55" s="378">
        <v>1.55206</v>
      </c>
      <c r="F55" s="44">
        <v>56</v>
      </c>
      <c r="G55" s="378">
        <v>0.30930999999999997</v>
      </c>
      <c r="H55" s="44">
        <v>251</v>
      </c>
      <c r="I55" s="378">
        <v>1.38636</v>
      </c>
      <c r="J55" s="44">
        <v>17514</v>
      </c>
      <c r="K55" s="378">
        <v>96.735709999999997</v>
      </c>
      <c r="L55" s="44">
        <v>0</v>
      </c>
      <c r="M55" s="378">
        <v>0</v>
      </c>
      <c r="N55" s="44">
        <v>0</v>
      </c>
      <c r="O55" s="378">
        <v>0</v>
      </c>
      <c r="P55" s="44">
        <v>2</v>
      </c>
      <c r="Q55" s="378">
        <v>1.1050000000000001E-2</v>
      </c>
      <c r="R55" s="44">
        <v>1</v>
      </c>
      <c r="S55" s="378">
        <v>5.5199999999999997E-3</v>
      </c>
      <c r="T55" s="173">
        <v>18105</v>
      </c>
    </row>
    <row r="56" spans="1:20" ht="15" customHeight="1" x14ac:dyDescent="0.2">
      <c r="A56" s="437"/>
      <c r="B56" s="137" t="s">
        <v>148</v>
      </c>
      <c r="C56" s="137" t="s">
        <v>42</v>
      </c>
      <c r="D56" s="44">
        <v>4102</v>
      </c>
      <c r="E56" s="378">
        <v>9.4285800000000002</v>
      </c>
      <c r="F56" s="44">
        <v>54</v>
      </c>
      <c r="G56" s="378">
        <v>0.12411999999999999</v>
      </c>
      <c r="H56" s="44">
        <v>90</v>
      </c>
      <c r="I56" s="378">
        <v>0.20687</v>
      </c>
      <c r="J56" s="44">
        <v>33033</v>
      </c>
      <c r="K56" s="378">
        <v>75.927459999999996</v>
      </c>
      <c r="L56" s="44">
        <v>3</v>
      </c>
      <c r="M56" s="378">
        <v>6.8999999999999999E-3</v>
      </c>
      <c r="N56" s="44">
        <v>6</v>
      </c>
      <c r="O56" s="378">
        <v>1.379E-2</v>
      </c>
      <c r="P56" s="44">
        <v>0</v>
      </c>
      <c r="Q56" s="378">
        <v>0</v>
      </c>
      <c r="R56" s="44">
        <v>6218</v>
      </c>
      <c r="S56" s="378">
        <v>14.29228</v>
      </c>
      <c r="T56" s="173">
        <v>43506</v>
      </c>
    </row>
    <row r="57" spans="1:20" ht="15" x14ac:dyDescent="0.25">
      <c r="A57" s="440" t="s">
        <v>163</v>
      </c>
      <c r="B57" s="441"/>
      <c r="C57" s="441"/>
      <c r="D57" s="310">
        <v>30949</v>
      </c>
      <c r="E57" s="388">
        <v>14.56307</v>
      </c>
      <c r="F57" s="310">
        <v>2855</v>
      </c>
      <c r="G57" s="388">
        <v>1.3434200000000001</v>
      </c>
      <c r="H57" s="310">
        <v>780</v>
      </c>
      <c r="I57" s="388">
        <v>0.36703000000000002</v>
      </c>
      <c r="J57" s="310">
        <v>167671</v>
      </c>
      <c r="K57" s="388">
        <v>78.897689999999997</v>
      </c>
      <c r="L57" s="310">
        <v>113</v>
      </c>
      <c r="M57" s="388">
        <v>5.3170000000000002E-2</v>
      </c>
      <c r="N57" s="310">
        <v>36</v>
      </c>
      <c r="O57" s="388">
        <v>1.694E-2</v>
      </c>
      <c r="P57" s="310">
        <v>2</v>
      </c>
      <c r="Q57" s="388">
        <v>9.3999999999999997E-4</v>
      </c>
      <c r="R57" s="310">
        <v>10111</v>
      </c>
      <c r="S57" s="388">
        <v>4.7577400000000001</v>
      </c>
      <c r="T57" s="313">
        <v>212517</v>
      </c>
    </row>
    <row r="58" spans="1:20" ht="15" customHeight="1" x14ac:dyDescent="0.2">
      <c r="A58" s="437" t="s">
        <v>9</v>
      </c>
      <c r="B58" s="137" t="s">
        <v>417</v>
      </c>
      <c r="C58" s="137" t="s">
        <v>299</v>
      </c>
      <c r="D58" s="44">
        <v>10147</v>
      </c>
      <c r="E58" s="378">
        <v>21.093</v>
      </c>
      <c r="F58" s="44">
        <v>253</v>
      </c>
      <c r="G58" s="378">
        <v>0.52592000000000005</v>
      </c>
      <c r="H58" s="44">
        <v>515</v>
      </c>
      <c r="I58" s="378">
        <v>1.0705499999999999</v>
      </c>
      <c r="J58" s="44">
        <v>34541</v>
      </c>
      <c r="K58" s="378">
        <v>71.801850000000002</v>
      </c>
      <c r="L58" s="44">
        <v>5</v>
      </c>
      <c r="M58" s="378">
        <v>1.039E-2</v>
      </c>
      <c r="N58" s="44">
        <v>10</v>
      </c>
      <c r="O58" s="378">
        <v>2.0789999999999999E-2</v>
      </c>
      <c r="P58" s="44">
        <v>0</v>
      </c>
      <c r="Q58" s="378">
        <v>0</v>
      </c>
      <c r="R58" s="44">
        <v>2635</v>
      </c>
      <c r="S58" s="378">
        <v>5.4774900000000004</v>
      </c>
      <c r="T58" s="173">
        <v>48106</v>
      </c>
    </row>
    <row r="59" spans="1:20" ht="15" customHeight="1" x14ac:dyDescent="0.2">
      <c r="A59" s="437"/>
      <c r="B59" s="137" t="s">
        <v>418</v>
      </c>
      <c r="C59" s="137" t="s">
        <v>43</v>
      </c>
      <c r="D59" s="44">
        <v>2019</v>
      </c>
      <c r="E59" s="378">
        <v>7.2086499999999996</v>
      </c>
      <c r="F59" s="44">
        <v>133</v>
      </c>
      <c r="G59" s="378">
        <v>0.47486</v>
      </c>
      <c r="H59" s="44">
        <v>53</v>
      </c>
      <c r="I59" s="378">
        <v>0.18923000000000001</v>
      </c>
      <c r="J59" s="44">
        <v>22595</v>
      </c>
      <c r="K59" s="378">
        <v>80.673379999999995</v>
      </c>
      <c r="L59" s="44">
        <v>0</v>
      </c>
      <c r="M59" s="378">
        <v>0</v>
      </c>
      <c r="N59" s="44">
        <v>5</v>
      </c>
      <c r="O59" s="378">
        <v>1.7850000000000001E-2</v>
      </c>
      <c r="P59" s="44">
        <v>0</v>
      </c>
      <c r="Q59" s="378">
        <v>0</v>
      </c>
      <c r="R59" s="44">
        <v>3203</v>
      </c>
      <c r="S59" s="378">
        <v>11.436019999999999</v>
      </c>
      <c r="T59" s="173">
        <v>28008</v>
      </c>
    </row>
    <row r="60" spans="1:20" ht="15" customHeight="1" x14ac:dyDescent="0.2">
      <c r="A60" s="437"/>
      <c r="B60" s="137" t="s">
        <v>149</v>
      </c>
      <c r="C60" s="137" t="s">
        <v>44</v>
      </c>
      <c r="D60" s="44">
        <v>4246</v>
      </c>
      <c r="E60" s="378">
        <v>14.556050000000001</v>
      </c>
      <c r="F60" s="44">
        <v>126</v>
      </c>
      <c r="G60" s="378">
        <v>0.43195</v>
      </c>
      <c r="H60" s="44">
        <v>127</v>
      </c>
      <c r="I60" s="378">
        <v>0.43537999999999999</v>
      </c>
      <c r="J60" s="44">
        <v>24623</v>
      </c>
      <c r="K60" s="378">
        <v>84.41207</v>
      </c>
      <c r="L60" s="44">
        <v>2</v>
      </c>
      <c r="M60" s="378">
        <v>6.8599999999999998E-3</v>
      </c>
      <c r="N60" s="44">
        <v>0</v>
      </c>
      <c r="O60" s="378">
        <v>0</v>
      </c>
      <c r="P60" s="44">
        <v>0</v>
      </c>
      <c r="Q60" s="378">
        <v>0</v>
      </c>
      <c r="R60" s="44">
        <v>46</v>
      </c>
      <c r="S60" s="378">
        <v>0.15770000000000001</v>
      </c>
      <c r="T60" s="173">
        <v>29170</v>
      </c>
    </row>
    <row r="61" spans="1:20" ht="15" customHeight="1" x14ac:dyDescent="0.2">
      <c r="A61" s="437"/>
      <c r="B61" s="137" t="s">
        <v>150</v>
      </c>
      <c r="C61" s="137" t="s">
        <v>204</v>
      </c>
      <c r="D61" s="44">
        <v>5728</v>
      </c>
      <c r="E61" s="378">
        <v>13.632899999999999</v>
      </c>
      <c r="F61" s="44">
        <v>192</v>
      </c>
      <c r="G61" s="378">
        <v>0.45696999999999999</v>
      </c>
      <c r="H61" s="44">
        <v>253</v>
      </c>
      <c r="I61" s="378">
        <v>0.60214999999999996</v>
      </c>
      <c r="J61" s="44">
        <v>35400</v>
      </c>
      <c r="K61" s="378">
        <v>84.253619999999998</v>
      </c>
      <c r="L61" s="44">
        <v>3</v>
      </c>
      <c r="M61" s="378">
        <v>7.1399999999999996E-3</v>
      </c>
      <c r="N61" s="44">
        <v>1</v>
      </c>
      <c r="O61" s="378">
        <v>2.3800000000000002E-3</v>
      </c>
      <c r="P61" s="44">
        <v>30</v>
      </c>
      <c r="Q61" s="378">
        <v>7.1400000000000005E-2</v>
      </c>
      <c r="R61" s="44">
        <v>409</v>
      </c>
      <c r="S61" s="378">
        <v>0.97343999999999997</v>
      </c>
      <c r="T61" s="173">
        <v>42016</v>
      </c>
    </row>
    <row r="62" spans="1:20" ht="15" x14ac:dyDescent="0.25">
      <c r="A62" s="440" t="s">
        <v>164</v>
      </c>
      <c r="B62" s="441"/>
      <c r="C62" s="441"/>
      <c r="D62" s="310">
        <v>22140</v>
      </c>
      <c r="E62" s="388">
        <v>15.03055</v>
      </c>
      <c r="F62" s="310">
        <v>704</v>
      </c>
      <c r="G62" s="388">
        <v>0.47793999999999998</v>
      </c>
      <c r="H62" s="310">
        <v>948</v>
      </c>
      <c r="I62" s="388">
        <v>0.64358000000000004</v>
      </c>
      <c r="J62" s="310">
        <v>117159</v>
      </c>
      <c r="K62" s="388">
        <v>79.537679999999995</v>
      </c>
      <c r="L62" s="310">
        <v>10</v>
      </c>
      <c r="M62" s="388">
        <v>6.79E-3</v>
      </c>
      <c r="N62" s="310">
        <v>16</v>
      </c>
      <c r="O62" s="388">
        <v>1.086E-2</v>
      </c>
      <c r="P62" s="310">
        <v>30</v>
      </c>
      <c r="Q62" s="388">
        <v>2.0369999999999999E-2</v>
      </c>
      <c r="R62" s="310">
        <v>6293</v>
      </c>
      <c r="S62" s="388">
        <v>4.2722300000000004</v>
      </c>
      <c r="T62" s="313">
        <v>147300</v>
      </c>
    </row>
    <row r="63" spans="1:20" ht="15" customHeight="1" x14ac:dyDescent="0.2">
      <c r="A63" s="437" t="s">
        <v>155</v>
      </c>
      <c r="B63" s="137" t="s">
        <v>121</v>
      </c>
      <c r="C63" s="137" t="s">
        <v>226</v>
      </c>
      <c r="D63" s="44">
        <v>12322</v>
      </c>
      <c r="E63" s="378">
        <v>23.88308</v>
      </c>
      <c r="F63" s="44">
        <v>0</v>
      </c>
      <c r="G63" s="378">
        <v>0</v>
      </c>
      <c r="H63" s="44">
        <v>2177</v>
      </c>
      <c r="I63" s="378">
        <v>4.2195600000000004</v>
      </c>
      <c r="J63" s="44">
        <v>36797</v>
      </c>
      <c r="K63" s="378">
        <v>71.321690000000004</v>
      </c>
      <c r="L63" s="44">
        <v>185</v>
      </c>
      <c r="M63" s="378">
        <v>0.35858000000000001</v>
      </c>
      <c r="N63" s="44">
        <v>10</v>
      </c>
      <c r="O63" s="378">
        <v>1.9380000000000001E-2</v>
      </c>
      <c r="P63" s="44">
        <v>0</v>
      </c>
      <c r="Q63" s="378">
        <v>0</v>
      </c>
      <c r="R63" s="44">
        <v>102</v>
      </c>
      <c r="S63" s="378">
        <v>0.19769999999999999</v>
      </c>
      <c r="T63" s="173">
        <v>51593</v>
      </c>
    </row>
    <row r="64" spans="1:20" ht="15" customHeight="1" x14ac:dyDescent="0.2">
      <c r="A64" s="437"/>
      <c r="B64" s="137" t="s">
        <v>165</v>
      </c>
      <c r="C64" s="137" t="s">
        <v>227</v>
      </c>
      <c r="D64" s="44">
        <v>532</v>
      </c>
      <c r="E64" s="378">
        <v>3.6538499999999998</v>
      </c>
      <c r="F64" s="44">
        <v>0</v>
      </c>
      <c r="G64" s="378">
        <v>0</v>
      </c>
      <c r="H64" s="44">
        <v>417</v>
      </c>
      <c r="I64" s="378">
        <v>2.8640099999999999</v>
      </c>
      <c r="J64" s="44">
        <v>13563</v>
      </c>
      <c r="K64" s="378">
        <v>93.152469999999994</v>
      </c>
      <c r="L64" s="44">
        <v>2</v>
      </c>
      <c r="M64" s="378">
        <v>1.374E-2</v>
      </c>
      <c r="N64" s="44">
        <v>2</v>
      </c>
      <c r="O64" s="378">
        <v>1.374E-2</v>
      </c>
      <c r="P64" s="44">
        <v>0</v>
      </c>
      <c r="Q64" s="378">
        <v>0</v>
      </c>
      <c r="R64" s="44">
        <v>44</v>
      </c>
      <c r="S64" s="378">
        <v>0.30220000000000002</v>
      </c>
      <c r="T64" s="173">
        <v>14560</v>
      </c>
    </row>
    <row r="65" spans="1:20" ht="15" customHeight="1" x14ac:dyDescent="0.2">
      <c r="A65" s="437"/>
      <c r="B65" s="137" t="s">
        <v>166</v>
      </c>
      <c r="C65" s="137" t="s">
        <v>228</v>
      </c>
      <c r="D65" s="44">
        <v>258</v>
      </c>
      <c r="E65" s="378">
        <v>3.3756400000000002</v>
      </c>
      <c r="F65" s="44">
        <v>0</v>
      </c>
      <c r="G65" s="378">
        <v>0</v>
      </c>
      <c r="H65" s="44">
        <v>96</v>
      </c>
      <c r="I65" s="378">
        <v>1.2560500000000001</v>
      </c>
      <c r="J65" s="44">
        <v>7253</v>
      </c>
      <c r="K65" s="378">
        <v>94.897289999999998</v>
      </c>
      <c r="L65" s="44">
        <v>2</v>
      </c>
      <c r="M65" s="378">
        <v>2.6169999999999999E-2</v>
      </c>
      <c r="N65" s="44">
        <v>0</v>
      </c>
      <c r="O65" s="378">
        <v>0</v>
      </c>
      <c r="P65" s="44">
        <v>0</v>
      </c>
      <c r="Q65" s="378">
        <v>0</v>
      </c>
      <c r="R65" s="44">
        <v>34</v>
      </c>
      <c r="S65" s="378">
        <v>0.44485000000000002</v>
      </c>
      <c r="T65" s="173">
        <v>7643</v>
      </c>
    </row>
    <row r="66" spans="1:20" ht="15" x14ac:dyDescent="0.25">
      <c r="A66" s="440" t="s">
        <v>300</v>
      </c>
      <c r="B66" s="441"/>
      <c r="C66" s="441"/>
      <c r="D66" s="310">
        <v>13112</v>
      </c>
      <c r="E66" s="388">
        <v>17.767900000000001</v>
      </c>
      <c r="F66" s="310">
        <v>0</v>
      </c>
      <c r="G66" s="388">
        <v>0</v>
      </c>
      <c r="H66" s="310">
        <v>2690</v>
      </c>
      <c r="I66" s="388">
        <v>3.6451799999999999</v>
      </c>
      <c r="J66" s="310">
        <v>57613</v>
      </c>
      <c r="K66" s="388">
        <v>78.070629999999994</v>
      </c>
      <c r="L66" s="310">
        <v>189</v>
      </c>
      <c r="M66" s="388">
        <v>0.25611</v>
      </c>
      <c r="N66" s="310">
        <v>12</v>
      </c>
      <c r="O66" s="388">
        <v>1.626E-2</v>
      </c>
      <c r="P66" s="310">
        <v>0</v>
      </c>
      <c r="Q66" s="388">
        <v>0</v>
      </c>
      <c r="R66" s="310">
        <v>180</v>
      </c>
      <c r="S66" s="388">
        <v>0.24392</v>
      </c>
      <c r="T66" s="313">
        <v>73796</v>
      </c>
    </row>
    <row r="67" spans="1:20" ht="15" x14ac:dyDescent="0.25">
      <c r="A67" s="194" t="s">
        <v>11</v>
      </c>
      <c r="B67" s="137" t="s">
        <v>114</v>
      </c>
      <c r="C67" s="137" t="s">
        <v>47</v>
      </c>
      <c r="D67" s="44">
        <v>14015</v>
      </c>
      <c r="E67" s="378">
        <v>24.209710000000001</v>
      </c>
      <c r="F67" s="44">
        <v>433</v>
      </c>
      <c r="G67" s="378">
        <v>0.74797000000000002</v>
      </c>
      <c r="H67" s="44">
        <v>1077</v>
      </c>
      <c r="I67" s="378">
        <v>1.86042</v>
      </c>
      <c r="J67" s="44">
        <v>40087</v>
      </c>
      <c r="K67" s="378">
        <v>69.246849999999995</v>
      </c>
      <c r="L67" s="44">
        <v>17</v>
      </c>
      <c r="M67" s="378">
        <v>2.937E-2</v>
      </c>
      <c r="N67" s="44">
        <v>32</v>
      </c>
      <c r="O67" s="378">
        <v>5.5280000000000003E-2</v>
      </c>
      <c r="P67" s="44">
        <v>0</v>
      </c>
      <c r="Q67" s="378">
        <v>0</v>
      </c>
      <c r="R67" s="44">
        <v>2229</v>
      </c>
      <c r="S67" s="378">
        <v>3.8504100000000001</v>
      </c>
      <c r="T67" s="173">
        <v>57890</v>
      </c>
    </row>
    <row r="68" spans="1:20" ht="15" customHeight="1" x14ac:dyDescent="0.2">
      <c r="A68" s="442" t="s">
        <v>13</v>
      </c>
      <c r="B68" s="137" t="s">
        <v>419</v>
      </c>
      <c r="C68" s="137" t="s">
        <v>48</v>
      </c>
      <c r="D68" s="44">
        <v>1399</v>
      </c>
      <c r="E68" s="378">
        <v>1.90584</v>
      </c>
      <c r="F68" s="44">
        <v>1537</v>
      </c>
      <c r="G68" s="378">
        <v>2.0938300000000001</v>
      </c>
      <c r="H68" s="44">
        <v>1473</v>
      </c>
      <c r="I68" s="378">
        <v>2.00665</v>
      </c>
      <c r="J68" s="44">
        <v>68821</v>
      </c>
      <c r="K68" s="378">
        <v>93.753919999999994</v>
      </c>
      <c r="L68" s="44">
        <v>44</v>
      </c>
      <c r="M68" s="378">
        <v>5.994E-2</v>
      </c>
      <c r="N68" s="44">
        <v>34</v>
      </c>
      <c r="O68" s="378">
        <v>4.632E-2</v>
      </c>
      <c r="P68" s="44">
        <v>0</v>
      </c>
      <c r="Q68" s="378">
        <v>0</v>
      </c>
      <c r="R68" s="44">
        <v>98</v>
      </c>
      <c r="S68" s="378">
        <v>0.13350000000000001</v>
      </c>
      <c r="T68" s="173">
        <v>73406</v>
      </c>
    </row>
    <row r="69" spans="1:20" ht="15" customHeight="1" x14ac:dyDescent="0.2">
      <c r="A69" s="443"/>
      <c r="B69" s="137" t="s">
        <v>420</v>
      </c>
      <c r="C69" s="137" t="s">
        <v>423</v>
      </c>
      <c r="D69" s="44">
        <v>110</v>
      </c>
      <c r="E69" s="378">
        <v>0.96245999999999998</v>
      </c>
      <c r="F69" s="44">
        <v>24</v>
      </c>
      <c r="G69" s="378">
        <v>0.20999000000000001</v>
      </c>
      <c r="H69" s="44">
        <v>15</v>
      </c>
      <c r="I69" s="378">
        <v>0.13125000000000001</v>
      </c>
      <c r="J69" s="44">
        <v>11267</v>
      </c>
      <c r="K69" s="378">
        <v>98.582549999999998</v>
      </c>
      <c r="L69" s="44">
        <v>1</v>
      </c>
      <c r="M69" s="378">
        <v>8.7500000000000008E-3</v>
      </c>
      <c r="N69" s="44">
        <v>0</v>
      </c>
      <c r="O69" s="378">
        <v>0</v>
      </c>
      <c r="P69" s="44">
        <v>0</v>
      </c>
      <c r="Q69" s="378">
        <v>0</v>
      </c>
      <c r="R69" s="44">
        <v>12</v>
      </c>
      <c r="S69" s="378">
        <v>0.105</v>
      </c>
      <c r="T69" s="173">
        <v>11429</v>
      </c>
    </row>
    <row r="70" spans="1:20" ht="15" customHeight="1" x14ac:dyDescent="0.2">
      <c r="A70" s="444" t="s">
        <v>424</v>
      </c>
      <c r="B70" s="445"/>
      <c r="C70" s="446"/>
      <c r="D70" s="44">
        <v>1509</v>
      </c>
      <c r="E70" s="378">
        <v>1.7787500000000001</v>
      </c>
      <c r="F70" s="44">
        <v>1561</v>
      </c>
      <c r="G70" s="378">
        <v>1.8400399999999999</v>
      </c>
      <c r="H70" s="44">
        <v>1488</v>
      </c>
      <c r="I70" s="378">
        <v>1.7539899999999999</v>
      </c>
      <c r="J70" s="44">
        <v>80088</v>
      </c>
      <c r="K70" s="378">
        <v>94.404430000000005</v>
      </c>
      <c r="L70" s="44">
        <v>45</v>
      </c>
      <c r="M70" s="378">
        <v>5.3039999999999997E-2</v>
      </c>
      <c r="N70" s="44">
        <v>34</v>
      </c>
      <c r="O70" s="378">
        <v>4.0079999999999998E-2</v>
      </c>
      <c r="P70" s="44">
        <v>0</v>
      </c>
      <c r="Q70" s="378">
        <v>0</v>
      </c>
      <c r="R70" s="44">
        <v>110</v>
      </c>
      <c r="S70" s="378">
        <v>0.12966</v>
      </c>
      <c r="T70" s="173">
        <v>84835</v>
      </c>
    </row>
    <row r="71" spans="1:20" ht="15" x14ac:dyDescent="0.25">
      <c r="A71" s="194" t="s">
        <v>12</v>
      </c>
      <c r="B71" s="137" t="s">
        <v>421</v>
      </c>
      <c r="C71" s="137" t="s">
        <v>49</v>
      </c>
      <c r="D71" s="44">
        <v>9408</v>
      </c>
      <c r="E71" s="378">
        <v>11.69073</v>
      </c>
      <c r="F71" s="44">
        <v>1004</v>
      </c>
      <c r="G71" s="378">
        <v>1.2476100000000001</v>
      </c>
      <c r="H71" s="44">
        <v>3530</v>
      </c>
      <c r="I71" s="378">
        <v>4.3865100000000004</v>
      </c>
      <c r="J71" s="44">
        <v>48483</v>
      </c>
      <c r="K71" s="378">
        <v>60.246789999999997</v>
      </c>
      <c r="L71" s="44">
        <v>582</v>
      </c>
      <c r="M71" s="378">
        <v>0.72321000000000002</v>
      </c>
      <c r="N71" s="44">
        <v>43</v>
      </c>
      <c r="O71" s="378">
        <v>5.3429999999999998E-2</v>
      </c>
      <c r="P71" s="44">
        <v>10</v>
      </c>
      <c r="Q71" s="378">
        <v>1.243E-2</v>
      </c>
      <c r="R71" s="44">
        <v>17414</v>
      </c>
      <c r="S71" s="378">
        <v>21.639289999999999</v>
      </c>
      <c r="T71" s="173">
        <v>80474</v>
      </c>
    </row>
    <row r="72" spans="1:20" ht="15" customHeight="1" x14ac:dyDescent="0.2">
      <c r="A72" s="437" t="s">
        <v>156</v>
      </c>
      <c r="B72" s="355" t="s">
        <v>167</v>
      </c>
      <c r="C72" s="137" t="s">
        <v>168</v>
      </c>
      <c r="D72" s="44">
        <v>10689</v>
      </c>
      <c r="E72" s="378">
        <v>18.135079999999999</v>
      </c>
      <c r="F72" s="44">
        <v>1999</v>
      </c>
      <c r="G72" s="378">
        <v>3.3915299999999999</v>
      </c>
      <c r="H72" s="44">
        <v>967</v>
      </c>
      <c r="I72" s="378">
        <v>1.64062</v>
      </c>
      <c r="J72" s="44">
        <v>44850</v>
      </c>
      <c r="K72" s="378">
        <v>76.093040000000002</v>
      </c>
      <c r="L72" s="44">
        <v>194</v>
      </c>
      <c r="M72" s="378">
        <v>0.32913999999999999</v>
      </c>
      <c r="N72" s="44">
        <v>15</v>
      </c>
      <c r="O72" s="378">
        <v>2.545E-2</v>
      </c>
      <c r="P72" s="44">
        <v>0</v>
      </c>
      <c r="Q72" s="378">
        <v>0</v>
      </c>
      <c r="R72" s="44">
        <v>227</v>
      </c>
      <c r="S72" s="378">
        <v>0.38512999999999997</v>
      </c>
      <c r="T72" s="173">
        <v>58941</v>
      </c>
    </row>
    <row r="73" spans="1:20" ht="15" customHeight="1" x14ac:dyDescent="0.2">
      <c r="A73" s="437"/>
      <c r="B73" s="137" t="s">
        <v>169</v>
      </c>
      <c r="C73" s="137" t="s">
        <v>170</v>
      </c>
      <c r="D73" s="44">
        <v>121</v>
      </c>
      <c r="E73" s="378">
        <v>0.48468</v>
      </c>
      <c r="F73" s="44">
        <v>101</v>
      </c>
      <c r="G73" s="378">
        <v>0.40456999999999999</v>
      </c>
      <c r="H73" s="44">
        <v>35</v>
      </c>
      <c r="I73" s="378">
        <v>0.14019999999999999</v>
      </c>
      <c r="J73" s="44">
        <v>24580</v>
      </c>
      <c r="K73" s="378">
        <v>98.457840000000004</v>
      </c>
      <c r="L73" s="44">
        <v>12</v>
      </c>
      <c r="M73" s="378">
        <v>4.8070000000000002E-2</v>
      </c>
      <c r="N73" s="44">
        <v>0</v>
      </c>
      <c r="O73" s="378">
        <v>0</v>
      </c>
      <c r="P73" s="44">
        <v>0</v>
      </c>
      <c r="Q73" s="378">
        <v>0</v>
      </c>
      <c r="R73" s="44">
        <v>116</v>
      </c>
      <c r="S73" s="378">
        <v>0.46465000000000001</v>
      </c>
      <c r="T73" s="173">
        <v>24965</v>
      </c>
    </row>
    <row r="74" spans="1:20" ht="15" customHeight="1" x14ac:dyDescent="0.2">
      <c r="A74" s="437"/>
      <c r="B74" s="137" t="s">
        <v>171</v>
      </c>
      <c r="C74" s="137" t="s">
        <v>172</v>
      </c>
      <c r="D74" s="44">
        <v>285</v>
      </c>
      <c r="E74" s="378">
        <v>4.5923299999999996</v>
      </c>
      <c r="F74" s="44">
        <v>54</v>
      </c>
      <c r="G74" s="378">
        <v>0.87012999999999996</v>
      </c>
      <c r="H74" s="44">
        <v>15</v>
      </c>
      <c r="I74" s="378">
        <v>0.2417</v>
      </c>
      <c r="J74" s="44">
        <v>5771</v>
      </c>
      <c r="K74" s="378">
        <v>92.990650000000002</v>
      </c>
      <c r="L74" s="44">
        <v>1</v>
      </c>
      <c r="M74" s="378">
        <v>1.6109999999999999E-2</v>
      </c>
      <c r="N74" s="44">
        <v>0</v>
      </c>
      <c r="O74" s="378">
        <v>0</v>
      </c>
      <c r="P74" s="44">
        <v>0</v>
      </c>
      <c r="Q74" s="378">
        <v>0</v>
      </c>
      <c r="R74" s="44">
        <v>80</v>
      </c>
      <c r="S74" s="378">
        <v>1.28908</v>
      </c>
      <c r="T74" s="173">
        <v>6206</v>
      </c>
    </row>
    <row r="75" spans="1:20" ht="15" customHeight="1" x14ac:dyDescent="0.2">
      <c r="A75" s="437"/>
      <c r="B75" s="137" t="s">
        <v>173</v>
      </c>
      <c r="C75" s="137" t="s">
        <v>174</v>
      </c>
      <c r="D75" s="44">
        <v>1350</v>
      </c>
      <c r="E75" s="378">
        <v>5.3520500000000002</v>
      </c>
      <c r="F75" s="44">
        <v>141</v>
      </c>
      <c r="G75" s="378">
        <v>0.55898999999999999</v>
      </c>
      <c r="H75" s="44">
        <v>51</v>
      </c>
      <c r="I75" s="378">
        <v>0.20219000000000001</v>
      </c>
      <c r="J75" s="44">
        <v>23553</v>
      </c>
      <c r="K75" s="378">
        <v>93.375360000000001</v>
      </c>
      <c r="L75" s="44">
        <v>3</v>
      </c>
      <c r="M75" s="378">
        <v>1.189E-2</v>
      </c>
      <c r="N75" s="44">
        <v>1</v>
      </c>
      <c r="O75" s="378">
        <v>3.96E-3</v>
      </c>
      <c r="P75" s="44">
        <v>0</v>
      </c>
      <c r="Q75" s="378">
        <v>0</v>
      </c>
      <c r="R75" s="44">
        <v>125</v>
      </c>
      <c r="S75" s="378">
        <v>0.49556</v>
      </c>
      <c r="T75" s="173">
        <v>25224</v>
      </c>
    </row>
    <row r="76" spans="1:20" ht="15" customHeight="1" x14ac:dyDescent="0.2">
      <c r="A76" s="437"/>
      <c r="B76" s="137" t="s">
        <v>175</v>
      </c>
      <c r="C76" s="137" t="s">
        <v>176</v>
      </c>
      <c r="D76" s="44">
        <v>17</v>
      </c>
      <c r="E76" s="378">
        <v>0.85512999999999995</v>
      </c>
      <c r="F76" s="44">
        <v>24</v>
      </c>
      <c r="G76" s="378">
        <v>1.2072400000000001</v>
      </c>
      <c r="H76" s="44">
        <v>35</v>
      </c>
      <c r="I76" s="378">
        <v>1.7605599999999999</v>
      </c>
      <c r="J76" s="44">
        <v>1899</v>
      </c>
      <c r="K76" s="378">
        <v>95.523139999999998</v>
      </c>
      <c r="L76" s="44">
        <v>1</v>
      </c>
      <c r="M76" s="378">
        <v>5.0299999999999997E-2</v>
      </c>
      <c r="N76" s="44">
        <v>0</v>
      </c>
      <c r="O76" s="378">
        <v>0</v>
      </c>
      <c r="P76" s="44">
        <v>0</v>
      </c>
      <c r="Q76" s="378">
        <v>0</v>
      </c>
      <c r="R76" s="44">
        <v>12</v>
      </c>
      <c r="S76" s="378">
        <v>0.60362000000000005</v>
      </c>
      <c r="T76" s="173">
        <v>1988</v>
      </c>
    </row>
    <row r="77" spans="1:20" ht="15" customHeight="1" x14ac:dyDescent="0.2">
      <c r="A77" s="437"/>
      <c r="B77" s="137" t="s">
        <v>355</v>
      </c>
      <c r="C77" s="137" t="s">
        <v>356</v>
      </c>
      <c r="D77" s="44">
        <v>52</v>
      </c>
      <c r="E77" s="378">
        <v>0.23582</v>
      </c>
      <c r="F77" s="44">
        <v>28</v>
      </c>
      <c r="G77" s="378">
        <v>0.12698000000000001</v>
      </c>
      <c r="H77" s="44">
        <v>8</v>
      </c>
      <c r="I77" s="378">
        <v>3.628E-2</v>
      </c>
      <c r="J77" s="44">
        <v>21893</v>
      </c>
      <c r="K77" s="378">
        <v>99.283479999999997</v>
      </c>
      <c r="L77" s="44">
        <v>10</v>
      </c>
      <c r="M77" s="378">
        <v>4.5350000000000001E-2</v>
      </c>
      <c r="N77" s="44">
        <v>0</v>
      </c>
      <c r="O77" s="378">
        <v>0</v>
      </c>
      <c r="P77" s="44">
        <v>2</v>
      </c>
      <c r="Q77" s="378">
        <v>9.0699999999999999E-3</v>
      </c>
      <c r="R77" s="44">
        <v>58</v>
      </c>
      <c r="S77" s="378">
        <v>0.26302999999999999</v>
      </c>
      <c r="T77" s="173">
        <v>22051</v>
      </c>
    </row>
    <row r="78" spans="1:20" ht="15" x14ac:dyDescent="0.25">
      <c r="A78" s="440" t="s">
        <v>177</v>
      </c>
      <c r="B78" s="441"/>
      <c r="C78" s="441"/>
      <c r="D78" s="310">
        <v>12514</v>
      </c>
      <c r="E78" s="388">
        <v>8.97865</v>
      </c>
      <c r="F78" s="310">
        <v>2347</v>
      </c>
      <c r="G78" s="388">
        <v>1.6839500000000001</v>
      </c>
      <c r="H78" s="310">
        <v>1111</v>
      </c>
      <c r="I78" s="388">
        <v>0.79713000000000001</v>
      </c>
      <c r="J78" s="310">
        <v>122546</v>
      </c>
      <c r="K78" s="388">
        <v>87.925380000000004</v>
      </c>
      <c r="L78" s="310">
        <v>221</v>
      </c>
      <c r="M78" s="388">
        <v>0.15856999999999999</v>
      </c>
      <c r="N78" s="310">
        <v>16</v>
      </c>
      <c r="O78" s="388">
        <v>1.1480000000000001E-2</v>
      </c>
      <c r="P78" s="310">
        <v>2</v>
      </c>
      <c r="Q78" s="388">
        <v>1.4300000000000001E-3</v>
      </c>
      <c r="R78" s="310">
        <v>618</v>
      </c>
      <c r="S78" s="388">
        <v>0.44341000000000003</v>
      </c>
      <c r="T78" s="313">
        <v>139375</v>
      </c>
    </row>
    <row r="79" spans="1:20" ht="15" x14ac:dyDescent="0.25">
      <c r="A79" s="194" t="s">
        <v>157</v>
      </c>
      <c r="B79" s="137" t="s">
        <v>128</v>
      </c>
      <c r="C79" s="137" t="s">
        <v>129</v>
      </c>
      <c r="D79" s="44">
        <v>6584</v>
      </c>
      <c r="E79" s="378">
        <v>12.83681</v>
      </c>
      <c r="F79" s="44">
        <v>197</v>
      </c>
      <c r="G79" s="378">
        <v>0.38408999999999999</v>
      </c>
      <c r="H79" s="44">
        <v>962</v>
      </c>
      <c r="I79" s="378">
        <v>1.87561</v>
      </c>
      <c r="J79" s="44">
        <v>42183</v>
      </c>
      <c r="K79" s="378">
        <v>82.244100000000003</v>
      </c>
      <c r="L79" s="44">
        <v>2</v>
      </c>
      <c r="M79" s="378">
        <v>3.8999999999999998E-3</v>
      </c>
      <c r="N79" s="44">
        <v>1</v>
      </c>
      <c r="O79" s="378">
        <v>1.9499999999999999E-3</v>
      </c>
      <c r="P79" s="44">
        <v>0</v>
      </c>
      <c r="Q79" s="378">
        <v>0</v>
      </c>
      <c r="R79" s="44">
        <v>1361</v>
      </c>
      <c r="S79" s="378">
        <v>2.65354</v>
      </c>
      <c r="T79" s="173">
        <v>51290</v>
      </c>
    </row>
    <row r="80" spans="1:20" ht="15" customHeight="1" x14ac:dyDescent="0.2">
      <c r="A80" s="437" t="s">
        <v>15</v>
      </c>
      <c r="B80" s="137" t="s">
        <v>118</v>
      </c>
      <c r="C80" s="137" t="s">
        <v>178</v>
      </c>
      <c r="D80" s="44">
        <v>12622</v>
      </c>
      <c r="E80" s="378">
        <v>26.32161</v>
      </c>
      <c r="F80" s="44">
        <v>681</v>
      </c>
      <c r="G80" s="378">
        <v>1.42014</v>
      </c>
      <c r="H80" s="44">
        <v>674</v>
      </c>
      <c r="I80" s="378">
        <v>1.40554</v>
      </c>
      <c r="J80" s="44">
        <v>33211</v>
      </c>
      <c r="K80" s="378">
        <v>69.257400000000004</v>
      </c>
      <c r="L80" s="44">
        <v>55</v>
      </c>
      <c r="M80" s="378">
        <v>0.1147</v>
      </c>
      <c r="N80" s="44">
        <v>20</v>
      </c>
      <c r="O80" s="378">
        <v>4.1709999999999997E-2</v>
      </c>
      <c r="P80" s="44">
        <v>0</v>
      </c>
      <c r="Q80" s="378">
        <v>0</v>
      </c>
      <c r="R80" s="44">
        <v>690</v>
      </c>
      <c r="S80" s="378">
        <v>1.4389099999999999</v>
      </c>
      <c r="T80" s="173">
        <v>47953</v>
      </c>
    </row>
    <row r="81" spans="1:20" ht="15" customHeight="1" x14ac:dyDescent="0.2">
      <c r="A81" s="437"/>
      <c r="B81" s="137" t="s">
        <v>179</v>
      </c>
      <c r="C81" s="137" t="s">
        <v>180</v>
      </c>
      <c r="D81" s="44">
        <v>11</v>
      </c>
      <c r="E81" s="378">
        <v>0.18146000000000001</v>
      </c>
      <c r="F81" s="44">
        <v>23</v>
      </c>
      <c r="G81" s="378">
        <v>0.37941000000000003</v>
      </c>
      <c r="H81" s="44">
        <v>1</v>
      </c>
      <c r="I81" s="378">
        <v>1.6500000000000001E-2</v>
      </c>
      <c r="J81" s="44">
        <v>6023</v>
      </c>
      <c r="K81" s="378">
        <v>99.356650000000002</v>
      </c>
      <c r="L81" s="44">
        <v>1</v>
      </c>
      <c r="M81" s="378">
        <v>1.6500000000000001E-2</v>
      </c>
      <c r="N81" s="44">
        <v>0</v>
      </c>
      <c r="O81" s="378">
        <v>0</v>
      </c>
      <c r="P81" s="44">
        <v>0</v>
      </c>
      <c r="Q81" s="378">
        <v>0</v>
      </c>
      <c r="R81" s="44">
        <v>3</v>
      </c>
      <c r="S81" s="378">
        <v>4.9489999999999999E-2</v>
      </c>
      <c r="T81" s="173">
        <v>6062</v>
      </c>
    </row>
    <row r="82" spans="1:20" ht="15" x14ac:dyDescent="0.25">
      <c r="A82" s="440" t="s">
        <v>181</v>
      </c>
      <c r="B82" s="441"/>
      <c r="C82" s="441"/>
      <c r="D82" s="310">
        <v>12633</v>
      </c>
      <c r="E82" s="388">
        <v>23.38795</v>
      </c>
      <c r="F82" s="310">
        <v>704</v>
      </c>
      <c r="G82" s="388">
        <v>1.3033399999999999</v>
      </c>
      <c r="H82" s="310">
        <v>675</v>
      </c>
      <c r="I82" s="388">
        <v>1.2496499999999999</v>
      </c>
      <c r="J82" s="310">
        <v>39234</v>
      </c>
      <c r="K82" s="388">
        <v>72.635379999999998</v>
      </c>
      <c r="L82" s="310">
        <v>56</v>
      </c>
      <c r="M82" s="388">
        <v>0.10367</v>
      </c>
      <c r="N82" s="310">
        <v>20</v>
      </c>
      <c r="O82" s="388">
        <v>3.703E-2</v>
      </c>
      <c r="P82" s="310">
        <v>0</v>
      </c>
      <c r="Q82" s="388">
        <v>0</v>
      </c>
      <c r="R82" s="310">
        <v>693</v>
      </c>
      <c r="S82" s="388">
        <v>1.28298</v>
      </c>
      <c r="T82" s="313">
        <v>54015</v>
      </c>
    </row>
    <row r="83" spans="1:20" ht="15.75" thickBot="1" x14ac:dyDescent="0.3">
      <c r="A83" s="438" t="s">
        <v>104</v>
      </c>
      <c r="B83" s="439"/>
      <c r="C83" s="439"/>
      <c r="D83" s="311">
        <v>299375</v>
      </c>
      <c r="E83" s="389">
        <v>15.526400000000001</v>
      </c>
      <c r="F83" s="311">
        <v>16633</v>
      </c>
      <c r="G83" s="389">
        <v>0.86263000000000001</v>
      </c>
      <c r="H83" s="311">
        <v>22429</v>
      </c>
      <c r="I83" s="389">
        <v>1.16323</v>
      </c>
      <c r="J83" s="311">
        <v>1518832</v>
      </c>
      <c r="K83" s="389">
        <v>78.77073</v>
      </c>
      <c r="L83" s="311">
        <v>1516</v>
      </c>
      <c r="M83" s="389">
        <v>7.8619999999999995E-2</v>
      </c>
      <c r="N83" s="311">
        <v>501</v>
      </c>
      <c r="O83" s="389">
        <v>2.598E-2</v>
      </c>
      <c r="P83" s="311">
        <v>68</v>
      </c>
      <c r="Q83" s="389">
        <v>3.5300000000000002E-3</v>
      </c>
      <c r="R83" s="311">
        <v>68814</v>
      </c>
      <c r="S83" s="389">
        <v>3.5688800000000001</v>
      </c>
      <c r="T83" s="314">
        <v>1928168</v>
      </c>
    </row>
    <row r="86" spans="1:20" ht="15" x14ac:dyDescent="0.25">
      <c r="A86" s="211"/>
      <c r="B86" s="211"/>
      <c r="C86" s="211"/>
      <c r="D86" s="211"/>
      <c r="E86" s="211"/>
      <c r="F86" s="211"/>
      <c r="G86" s="211"/>
      <c r="H86" s="211"/>
      <c r="I86" s="211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</row>
    <row r="87" spans="1:20" ht="15" x14ac:dyDescent="0.25">
      <c r="A87" s="204"/>
      <c r="B87" s="204"/>
      <c r="C87" s="204"/>
      <c r="D87" s="204"/>
      <c r="E87" s="204"/>
      <c r="F87" s="204"/>
      <c r="G87" s="204"/>
      <c r="H87" s="204"/>
      <c r="I87" s="204"/>
      <c r="J87" s="204"/>
      <c r="K87" s="204"/>
      <c r="L87" s="204"/>
      <c r="M87" s="204"/>
      <c r="N87" s="204"/>
      <c r="O87" s="204"/>
      <c r="P87" s="204"/>
      <c r="Q87" s="204"/>
      <c r="R87" s="204"/>
      <c r="S87" s="204"/>
      <c r="T87" s="204"/>
    </row>
    <row r="88" spans="1:20" ht="15" x14ac:dyDescent="0.25">
      <c r="A88" s="182"/>
      <c r="D88" s="115"/>
      <c r="E88" s="184"/>
      <c r="F88" s="115"/>
      <c r="G88" s="184"/>
      <c r="H88" s="115"/>
      <c r="I88" s="184"/>
      <c r="J88" s="115"/>
      <c r="K88" s="184"/>
      <c r="L88" s="115"/>
      <c r="M88" s="184"/>
      <c r="N88" s="115"/>
      <c r="O88" s="184"/>
      <c r="P88" s="115"/>
      <c r="Q88" s="184"/>
      <c r="R88" s="115"/>
      <c r="S88" s="184"/>
      <c r="T88" s="115"/>
    </row>
    <row r="89" spans="1:20" ht="15" x14ac:dyDescent="0.25">
      <c r="A89" s="182"/>
      <c r="D89" s="115"/>
      <c r="E89" s="184"/>
      <c r="F89" s="115"/>
      <c r="G89" s="184"/>
      <c r="H89" s="115"/>
      <c r="I89" s="184"/>
      <c r="J89" s="115"/>
      <c r="K89" s="184"/>
      <c r="L89" s="115"/>
      <c r="M89" s="184"/>
      <c r="N89" s="115"/>
      <c r="O89" s="184"/>
      <c r="P89" s="115"/>
      <c r="Q89" s="184"/>
      <c r="R89" s="115"/>
      <c r="S89" s="184"/>
      <c r="T89" s="115"/>
    </row>
    <row r="90" spans="1:20" ht="15" x14ac:dyDescent="0.25">
      <c r="A90" s="182"/>
      <c r="D90" s="115"/>
      <c r="E90" s="184"/>
      <c r="F90" s="115"/>
      <c r="G90" s="184"/>
      <c r="H90" s="115"/>
      <c r="I90" s="184"/>
      <c r="J90" s="115"/>
      <c r="K90" s="184"/>
      <c r="L90" s="115"/>
      <c r="M90" s="184"/>
      <c r="N90" s="115"/>
      <c r="O90" s="184"/>
      <c r="P90" s="115"/>
      <c r="Q90" s="184"/>
      <c r="R90" s="115"/>
      <c r="S90" s="184"/>
      <c r="T90" s="115"/>
    </row>
    <row r="91" spans="1:20" ht="15" x14ac:dyDescent="0.25">
      <c r="A91" s="182"/>
      <c r="D91" s="115"/>
      <c r="E91" s="184"/>
      <c r="F91" s="115"/>
      <c r="G91" s="184"/>
      <c r="H91" s="115"/>
      <c r="I91" s="184"/>
      <c r="J91" s="115"/>
      <c r="K91" s="184"/>
      <c r="L91" s="115"/>
      <c r="M91" s="184"/>
      <c r="N91" s="115"/>
      <c r="O91" s="184"/>
      <c r="P91" s="115"/>
      <c r="Q91" s="184"/>
      <c r="R91" s="115"/>
      <c r="S91" s="184"/>
      <c r="T91" s="115"/>
    </row>
    <row r="92" spans="1:20" ht="15" x14ac:dyDescent="0.25">
      <c r="A92" s="182"/>
      <c r="D92" s="115"/>
      <c r="E92" s="184"/>
      <c r="F92" s="115"/>
      <c r="G92" s="184"/>
      <c r="H92" s="115"/>
      <c r="I92" s="184"/>
      <c r="J92" s="115"/>
      <c r="K92" s="184"/>
      <c r="L92" s="115"/>
      <c r="M92" s="184"/>
      <c r="N92" s="115"/>
      <c r="O92" s="184"/>
      <c r="P92" s="115"/>
      <c r="Q92" s="184"/>
      <c r="R92" s="115"/>
      <c r="S92" s="184"/>
      <c r="T92" s="115"/>
    </row>
    <row r="93" spans="1:20" ht="15" x14ac:dyDescent="0.25">
      <c r="A93" s="182"/>
      <c r="D93" s="115"/>
      <c r="E93" s="184"/>
      <c r="F93" s="115"/>
      <c r="G93" s="184"/>
      <c r="H93" s="115"/>
      <c r="I93" s="184"/>
      <c r="J93" s="115"/>
      <c r="K93" s="184"/>
      <c r="L93" s="115"/>
      <c r="M93" s="184"/>
      <c r="N93" s="115"/>
      <c r="O93" s="184"/>
      <c r="P93" s="115"/>
      <c r="Q93" s="184"/>
      <c r="R93" s="115"/>
      <c r="S93" s="184"/>
      <c r="T93" s="115"/>
    </row>
    <row r="94" spans="1:20" ht="15" x14ac:dyDescent="0.25">
      <c r="A94" s="182"/>
      <c r="D94" s="115"/>
      <c r="E94" s="184"/>
      <c r="F94" s="115"/>
      <c r="G94" s="184"/>
      <c r="H94" s="115"/>
      <c r="I94" s="184"/>
      <c r="J94" s="115"/>
      <c r="K94" s="184"/>
      <c r="L94" s="115"/>
      <c r="M94" s="184"/>
      <c r="N94" s="115"/>
      <c r="O94" s="184"/>
      <c r="P94" s="115"/>
      <c r="Q94" s="184"/>
      <c r="R94" s="115"/>
      <c r="S94" s="184"/>
      <c r="T94" s="115"/>
    </row>
    <row r="95" spans="1:20" ht="15" x14ac:dyDescent="0.25">
      <c r="A95" s="182"/>
      <c r="D95" s="115"/>
      <c r="E95" s="184"/>
      <c r="F95" s="115"/>
      <c r="G95" s="184"/>
      <c r="H95" s="115"/>
      <c r="I95" s="184"/>
      <c r="J95" s="115"/>
      <c r="K95" s="184"/>
      <c r="L95" s="115"/>
      <c r="M95" s="184"/>
      <c r="N95" s="115"/>
      <c r="O95" s="184"/>
      <c r="P95" s="115"/>
      <c r="Q95" s="184"/>
      <c r="R95" s="115"/>
      <c r="S95" s="184"/>
      <c r="T95" s="115"/>
    </row>
    <row r="96" spans="1:20" ht="15" x14ac:dyDescent="0.25">
      <c r="A96" s="182"/>
      <c r="B96" s="182"/>
      <c r="C96" s="182"/>
      <c r="D96" s="212"/>
      <c r="E96" s="213"/>
      <c r="F96" s="212"/>
      <c r="G96" s="213"/>
      <c r="H96" s="212"/>
      <c r="I96" s="213"/>
      <c r="J96" s="212"/>
      <c r="K96" s="213"/>
      <c r="L96" s="212"/>
      <c r="M96" s="213"/>
      <c r="N96" s="212"/>
      <c r="O96" s="213"/>
      <c r="P96" s="212"/>
      <c r="Q96" s="213"/>
      <c r="R96" s="212"/>
      <c r="S96" s="213"/>
      <c r="T96" s="212"/>
    </row>
    <row r="97" spans="1:20" ht="15" x14ac:dyDescent="0.25">
      <c r="A97" s="182"/>
      <c r="C97" s="227"/>
      <c r="D97" s="115"/>
      <c r="E97" s="184"/>
      <c r="F97" s="115"/>
      <c r="G97" s="184"/>
      <c r="H97" s="115"/>
      <c r="I97" s="184"/>
      <c r="J97" s="115"/>
      <c r="K97" s="184"/>
      <c r="L97" s="115"/>
      <c r="M97" s="184"/>
      <c r="N97" s="115"/>
      <c r="O97" s="184"/>
      <c r="P97" s="115"/>
      <c r="Q97" s="184"/>
      <c r="R97" s="115"/>
      <c r="S97" s="184"/>
      <c r="T97" s="115"/>
    </row>
    <row r="98" spans="1:20" ht="15" x14ac:dyDescent="0.25">
      <c r="A98" s="182"/>
      <c r="D98" s="115"/>
      <c r="E98" s="184"/>
      <c r="F98" s="115"/>
      <c r="G98" s="184"/>
      <c r="H98" s="115"/>
      <c r="I98" s="184"/>
      <c r="J98" s="115"/>
      <c r="K98" s="184"/>
      <c r="L98" s="115"/>
      <c r="M98" s="184"/>
      <c r="N98" s="115"/>
      <c r="O98" s="184"/>
      <c r="P98" s="115"/>
      <c r="Q98" s="184"/>
      <c r="R98" s="115"/>
      <c r="S98" s="184"/>
      <c r="T98" s="115"/>
    </row>
    <row r="99" spans="1:20" ht="15" x14ac:dyDescent="0.25">
      <c r="A99" s="182"/>
      <c r="D99" s="115"/>
      <c r="E99" s="184"/>
      <c r="F99" s="115"/>
      <c r="G99" s="184"/>
      <c r="H99" s="115"/>
      <c r="I99" s="184"/>
      <c r="J99" s="115"/>
      <c r="K99" s="184"/>
      <c r="L99" s="115"/>
      <c r="M99" s="184"/>
      <c r="N99" s="115"/>
      <c r="O99" s="184"/>
      <c r="P99" s="115"/>
      <c r="Q99" s="184"/>
      <c r="R99" s="115"/>
      <c r="S99" s="184"/>
      <c r="T99" s="115"/>
    </row>
    <row r="100" spans="1:20" ht="15" x14ac:dyDescent="0.25">
      <c r="A100" s="182"/>
      <c r="D100" s="115"/>
      <c r="E100" s="184"/>
      <c r="F100" s="115"/>
      <c r="G100" s="184"/>
      <c r="H100" s="115"/>
      <c r="I100" s="184"/>
      <c r="J100" s="115"/>
      <c r="K100" s="184"/>
      <c r="L100" s="115"/>
      <c r="M100" s="184"/>
      <c r="N100" s="115"/>
      <c r="O100" s="184"/>
      <c r="P100" s="115"/>
      <c r="Q100" s="184"/>
      <c r="R100" s="115"/>
      <c r="S100" s="184"/>
      <c r="T100" s="115"/>
    </row>
    <row r="101" spans="1:20" ht="15" x14ac:dyDescent="0.25">
      <c r="A101" s="182"/>
      <c r="D101" s="115"/>
      <c r="E101" s="184"/>
      <c r="F101" s="115"/>
      <c r="G101" s="184"/>
      <c r="H101" s="115"/>
      <c r="I101" s="184"/>
      <c r="J101" s="115"/>
      <c r="K101" s="184"/>
      <c r="L101" s="115"/>
      <c r="M101" s="184"/>
      <c r="N101" s="115"/>
      <c r="O101" s="184"/>
      <c r="P101" s="115"/>
      <c r="Q101" s="184"/>
      <c r="R101" s="115"/>
      <c r="S101" s="184"/>
      <c r="T101" s="115"/>
    </row>
    <row r="102" spans="1:20" ht="15" x14ac:dyDescent="0.25">
      <c r="A102" s="182"/>
      <c r="B102" s="182"/>
      <c r="C102" s="182"/>
      <c r="D102" s="212"/>
      <c r="E102" s="213"/>
      <c r="F102" s="212"/>
      <c r="G102" s="213"/>
      <c r="H102" s="212"/>
      <c r="I102" s="213"/>
      <c r="J102" s="212"/>
      <c r="K102" s="213"/>
      <c r="L102" s="212"/>
      <c r="M102" s="213"/>
      <c r="N102" s="212"/>
      <c r="O102" s="213"/>
      <c r="P102" s="212"/>
      <c r="Q102" s="213"/>
      <c r="R102" s="212"/>
      <c r="S102" s="213"/>
      <c r="T102" s="212"/>
    </row>
    <row r="103" spans="1:20" ht="15" x14ac:dyDescent="0.25">
      <c r="A103" s="182"/>
      <c r="D103" s="115"/>
      <c r="E103" s="184"/>
      <c r="F103" s="115"/>
      <c r="G103" s="184"/>
      <c r="H103" s="115"/>
      <c r="I103" s="184"/>
      <c r="J103" s="115"/>
      <c r="K103" s="184"/>
      <c r="L103" s="115"/>
      <c r="M103" s="184"/>
      <c r="N103" s="115"/>
      <c r="O103" s="184"/>
      <c r="P103" s="115"/>
      <c r="Q103" s="184"/>
      <c r="R103" s="115"/>
      <c r="S103" s="184"/>
      <c r="T103" s="115"/>
    </row>
    <row r="104" spans="1:20" ht="15" x14ac:dyDescent="0.25">
      <c r="A104" s="182"/>
      <c r="B104" s="182"/>
      <c r="C104" s="182"/>
      <c r="D104" s="212"/>
      <c r="E104" s="213"/>
      <c r="F104" s="212"/>
      <c r="G104" s="213"/>
      <c r="H104" s="212"/>
      <c r="I104" s="213"/>
      <c r="J104" s="212"/>
      <c r="K104" s="213"/>
      <c r="L104" s="212"/>
      <c r="M104" s="213"/>
      <c r="N104" s="212"/>
      <c r="O104" s="213"/>
      <c r="P104" s="212"/>
      <c r="Q104" s="213"/>
      <c r="R104" s="212"/>
      <c r="S104" s="213"/>
      <c r="T104" s="212"/>
    </row>
    <row r="105" spans="1:20" ht="15" x14ac:dyDescent="0.25">
      <c r="A105" s="182"/>
      <c r="D105" s="115"/>
      <c r="E105" s="184"/>
      <c r="F105" s="115"/>
      <c r="G105" s="184"/>
      <c r="H105" s="115"/>
      <c r="I105" s="184"/>
      <c r="J105" s="115"/>
      <c r="K105" s="184"/>
      <c r="L105" s="115"/>
      <c r="M105" s="184"/>
      <c r="N105" s="115"/>
      <c r="O105" s="184"/>
      <c r="P105" s="115"/>
      <c r="Q105" s="184"/>
      <c r="R105" s="115"/>
      <c r="S105" s="184"/>
      <c r="T105" s="115"/>
    </row>
    <row r="106" spans="1:20" ht="15" x14ac:dyDescent="0.25">
      <c r="A106" s="182"/>
      <c r="D106" s="115"/>
      <c r="E106" s="184"/>
      <c r="F106" s="115"/>
      <c r="G106" s="184"/>
      <c r="H106" s="115"/>
      <c r="I106" s="184"/>
      <c r="J106" s="115"/>
      <c r="K106" s="184"/>
      <c r="L106" s="115"/>
      <c r="M106" s="184"/>
      <c r="N106" s="115"/>
      <c r="O106" s="184"/>
      <c r="P106" s="115"/>
      <c r="Q106" s="184"/>
      <c r="R106" s="115"/>
      <c r="S106" s="184"/>
      <c r="T106" s="115"/>
    </row>
    <row r="107" spans="1:20" ht="15" x14ac:dyDescent="0.25">
      <c r="A107" s="182"/>
      <c r="B107" s="182"/>
      <c r="C107" s="182"/>
      <c r="D107" s="212"/>
      <c r="E107" s="213"/>
      <c r="F107" s="212"/>
      <c r="G107" s="213"/>
      <c r="H107" s="212"/>
      <c r="I107" s="213"/>
      <c r="J107" s="212"/>
      <c r="K107" s="213"/>
      <c r="L107" s="212"/>
      <c r="M107" s="213"/>
      <c r="N107" s="212"/>
      <c r="O107" s="213"/>
      <c r="P107" s="212"/>
      <c r="Q107" s="213"/>
      <c r="R107" s="212"/>
      <c r="S107" s="213"/>
      <c r="T107" s="212"/>
    </row>
    <row r="108" spans="1:20" ht="15" x14ac:dyDescent="0.25">
      <c r="A108" s="182"/>
      <c r="D108" s="115"/>
      <c r="E108" s="184"/>
      <c r="F108" s="115"/>
      <c r="G108" s="184"/>
      <c r="H108" s="115"/>
      <c r="I108" s="184"/>
      <c r="J108" s="115"/>
      <c r="K108" s="184"/>
      <c r="L108" s="115"/>
      <c r="M108" s="184"/>
      <c r="N108" s="115"/>
      <c r="O108" s="184"/>
      <c r="P108" s="115"/>
      <c r="Q108" s="184"/>
      <c r="R108" s="115"/>
      <c r="S108" s="184"/>
      <c r="T108" s="115"/>
    </row>
    <row r="109" spans="1:20" ht="15" x14ac:dyDescent="0.25">
      <c r="A109" s="182"/>
      <c r="D109" s="115"/>
      <c r="E109" s="184"/>
      <c r="F109" s="115"/>
      <c r="G109" s="184"/>
      <c r="H109" s="115"/>
      <c r="I109" s="184"/>
      <c r="J109" s="115"/>
      <c r="K109" s="184"/>
      <c r="L109" s="115"/>
      <c r="M109" s="184"/>
      <c r="N109" s="115"/>
      <c r="O109" s="184"/>
      <c r="P109" s="115"/>
      <c r="Q109" s="184"/>
      <c r="R109" s="115"/>
      <c r="S109" s="184"/>
      <c r="T109" s="115"/>
    </row>
    <row r="110" spans="1:20" ht="15" x14ac:dyDescent="0.25">
      <c r="A110" s="182"/>
      <c r="D110" s="115"/>
      <c r="E110" s="184"/>
      <c r="F110" s="115"/>
      <c r="G110" s="184"/>
      <c r="H110" s="115"/>
      <c r="I110" s="184"/>
      <c r="J110" s="115"/>
      <c r="K110" s="184"/>
      <c r="L110" s="115"/>
      <c r="M110" s="184"/>
      <c r="N110" s="115"/>
      <c r="O110" s="184"/>
      <c r="P110" s="115"/>
      <c r="Q110" s="184"/>
      <c r="R110" s="115"/>
      <c r="S110" s="184"/>
      <c r="T110" s="115"/>
    </row>
    <row r="111" spans="1:20" ht="15" x14ac:dyDescent="0.25">
      <c r="A111" s="182"/>
      <c r="D111" s="115"/>
      <c r="E111" s="184"/>
      <c r="F111" s="115"/>
      <c r="G111" s="184"/>
      <c r="H111" s="115"/>
      <c r="I111" s="184"/>
      <c r="J111" s="115"/>
      <c r="K111" s="184"/>
      <c r="L111" s="115"/>
      <c r="M111" s="184"/>
      <c r="N111" s="115"/>
      <c r="O111" s="184"/>
      <c r="P111" s="115"/>
      <c r="Q111" s="184"/>
      <c r="R111" s="115"/>
      <c r="S111" s="184"/>
      <c r="T111" s="115"/>
    </row>
    <row r="112" spans="1:20" ht="15" x14ac:dyDescent="0.25">
      <c r="A112" s="182"/>
      <c r="D112" s="115"/>
      <c r="E112" s="184"/>
      <c r="F112" s="115"/>
      <c r="G112" s="184"/>
      <c r="H112" s="115"/>
      <c r="I112" s="184"/>
      <c r="J112" s="115"/>
      <c r="K112" s="184"/>
      <c r="L112" s="115"/>
      <c r="M112" s="184"/>
      <c r="N112" s="115"/>
      <c r="O112" s="184"/>
      <c r="P112" s="115"/>
      <c r="Q112" s="184"/>
      <c r="R112" s="115"/>
      <c r="S112" s="184"/>
      <c r="T112" s="115"/>
    </row>
    <row r="113" spans="1:20" ht="15" x14ac:dyDescent="0.25">
      <c r="A113" s="182"/>
      <c r="B113" s="182"/>
      <c r="C113" s="182"/>
      <c r="D113" s="212"/>
      <c r="E113" s="213"/>
      <c r="F113" s="212"/>
      <c r="G113" s="213"/>
      <c r="H113" s="212"/>
      <c r="I113" s="213"/>
      <c r="J113" s="212"/>
      <c r="K113" s="213"/>
      <c r="L113" s="212"/>
      <c r="M113" s="213"/>
      <c r="N113" s="212"/>
      <c r="O113" s="213"/>
      <c r="P113" s="212"/>
      <c r="Q113" s="213"/>
      <c r="R113" s="212"/>
      <c r="S113" s="213"/>
      <c r="T113" s="212"/>
    </row>
    <row r="114" spans="1:20" ht="15" x14ac:dyDescent="0.25">
      <c r="A114" s="182"/>
      <c r="D114" s="115"/>
      <c r="E114" s="184"/>
      <c r="F114" s="115"/>
      <c r="G114" s="184"/>
      <c r="H114" s="115"/>
      <c r="I114" s="184"/>
      <c r="J114" s="115"/>
      <c r="K114" s="184"/>
      <c r="L114" s="115"/>
      <c r="M114" s="184"/>
      <c r="N114" s="115"/>
      <c r="O114" s="184"/>
      <c r="P114" s="115"/>
      <c r="Q114" s="184"/>
      <c r="R114" s="115"/>
      <c r="S114" s="184"/>
      <c r="T114" s="115"/>
    </row>
    <row r="115" spans="1:20" ht="15" x14ac:dyDescent="0.25">
      <c r="A115" s="182"/>
      <c r="D115" s="115"/>
      <c r="E115" s="184"/>
      <c r="F115" s="115"/>
      <c r="G115" s="184"/>
      <c r="H115" s="115"/>
      <c r="I115" s="184"/>
      <c r="J115" s="115"/>
      <c r="K115" s="184"/>
      <c r="L115" s="115"/>
      <c r="M115" s="184"/>
      <c r="N115" s="115"/>
      <c r="O115" s="184"/>
      <c r="P115" s="115"/>
      <c r="Q115" s="184"/>
      <c r="R115" s="115"/>
      <c r="S115" s="184"/>
      <c r="T115" s="115"/>
    </row>
    <row r="116" spans="1:20" ht="15" x14ac:dyDescent="0.25">
      <c r="A116" s="182"/>
      <c r="D116" s="115"/>
      <c r="E116" s="184"/>
      <c r="F116" s="115"/>
      <c r="G116" s="184"/>
      <c r="H116" s="115"/>
      <c r="I116" s="184"/>
      <c r="J116" s="115"/>
      <c r="K116" s="184"/>
      <c r="L116" s="115"/>
      <c r="M116" s="184"/>
      <c r="N116" s="115"/>
      <c r="O116" s="184"/>
      <c r="P116" s="115"/>
      <c r="Q116" s="184"/>
      <c r="R116" s="115"/>
      <c r="S116" s="184"/>
      <c r="T116" s="115"/>
    </row>
    <row r="117" spans="1:20" ht="15" x14ac:dyDescent="0.25">
      <c r="A117" s="182"/>
      <c r="D117" s="115"/>
      <c r="E117" s="184"/>
      <c r="F117" s="115"/>
      <c r="G117" s="184"/>
      <c r="H117" s="115"/>
      <c r="I117" s="184"/>
      <c r="J117" s="115"/>
      <c r="K117" s="184"/>
      <c r="L117" s="115"/>
      <c r="M117" s="184"/>
      <c r="N117" s="115"/>
      <c r="O117" s="184"/>
      <c r="P117" s="115"/>
      <c r="Q117" s="184"/>
      <c r="R117" s="115"/>
      <c r="S117" s="184"/>
      <c r="T117" s="115"/>
    </row>
    <row r="118" spans="1:20" ht="15" x14ac:dyDescent="0.25">
      <c r="A118" s="182"/>
      <c r="D118" s="115"/>
      <c r="E118" s="184"/>
      <c r="F118" s="115"/>
      <c r="G118" s="184"/>
      <c r="H118" s="115"/>
      <c r="I118" s="184"/>
      <c r="J118" s="115"/>
      <c r="K118" s="184"/>
      <c r="L118" s="115"/>
      <c r="M118" s="184"/>
      <c r="N118" s="115"/>
      <c r="O118" s="184"/>
      <c r="P118" s="115"/>
      <c r="Q118" s="184"/>
      <c r="R118" s="115"/>
      <c r="S118" s="184"/>
      <c r="T118" s="115"/>
    </row>
    <row r="119" spans="1:20" ht="15" x14ac:dyDescent="0.25">
      <c r="A119" s="182"/>
      <c r="B119" s="182"/>
      <c r="C119" s="182"/>
      <c r="D119" s="212"/>
      <c r="E119" s="213"/>
      <c r="F119" s="212"/>
      <c r="G119" s="213"/>
      <c r="H119" s="212"/>
      <c r="I119" s="213"/>
      <c r="J119" s="212"/>
      <c r="K119" s="213"/>
      <c r="L119" s="212"/>
      <c r="M119" s="213"/>
      <c r="N119" s="212"/>
      <c r="O119" s="213"/>
      <c r="P119" s="212"/>
      <c r="Q119" s="213"/>
      <c r="R119" s="212"/>
      <c r="S119" s="213"/>
      <c r="T119" s="212"/>
    </row>
    <row r="120" spans="1:20" ht="15" x14ac:dyDescent="0.25">
      <c r="A120" s="182"/>
      <c r="D120" s="115"/>
      <c r="E120" s="184"/>
      <c r="F120" s="115"/>
      <c r="G120" s="184"/>
      <c r="H120" s="115"/>
      <c r="I120" s="184"/>
      <c r="J120" s="115"/>
      <c r="K120" s="184"/>
      <c r="L120" s="115"/>
      <c r="M120" s="184"/>
      <c r="N120" s="115"/>
      <c r="O120" s="184"/>
      <c r="P120" s="115"/>
      <c r="Q120" s="184"/>
      <c r="R120" s="115"/>
      <c r="S120" s="184"/>
      <c r="T120" s="115"/>
    </row>
    <row r="121" spans="1:20" ht="15" x14ac:dyDescent="0.25">
      <c r="A121" s="182"/>
      <c r="D121" s="115"/>
      <c r="E121" s="184"/>
      <c r="F121" s="115"/>
      <c r="G121" s="184"/>
      <c r="H121" s="115"/>
      <c r="I121" s="184"/>
      <c r="J121" s="115"/>
      <c r="K121" s="184"/>
      <c r="L121" s="115"/>
      <c r="M121" s="184"/>
      <c r="N121" s="115"/>
      <c r="O121" s="184"/>
      <c r="P121" s="115"/>
      <c r="Q121" s="184"/>
      <c r="R121" s="115"/>
      <c r="S121" s="184"/>
      <c r="T121" s="115"/>
    </row>
    <row r="122" spans="1:20" ht="15" x14ac:dyDescent="0.25">
      <c r="A122" s="182"/>
      <c r="D122" s="115"/>
      <c r="E122" s="184"/>
      <c r="F122" s="115"/>
      <c r="G122" s="184"/>
      <c r="H122" s="115"/>
      <c r="I122" s="184"/>
      <c r="J122" s="115"/>
      <c r="K122" s="184"/>
      <c r="L122" s="115"/>
      <c r="M122" s="184"/>
      <c r="N122" s="115"/>
      <c r="O122" s="184"/>
      <c r="P122" s="115"/>
      <c r="Q122" s="184"/>
      <c r="R122" s="115"/>
      <c r="S122" s="184"/>
      <c r="T122" s="115"/>
    </row>
    <row r="123" spans="1:20" ht="15" x14ac:dyDescent="0.25">
      <c r="A123" s="182"/>
      <c r="D123" s="115"/>
      <c r="E123" s="184"/>
      <c r="F123" s="115"/>
      <c r="G123" s="184"/>
      <c r="H123" s="115"/>
      <c r="I123" s="184"/>
      <c r="J123" s="115"/>
      <c r="K123" s="184"/>
      <c r="L123" s="115"/>
      <c r="M123" s="184"/>
      <c r="N123" s="115"/>
      <c r="O123" s="184"/>
      <c r="P123" s="115"/>
      <c r="Q123" s="184"/>
      <c r="R123" s="115"/>
      <c r="S123" s="184"/>
      <c r="T123" s="115"/>
    </row>
    <row r="124" spans="1:20" ht="15" x14ac:dyDescent="0.25">
      <c r="A124" s="182"/>
      <c r="B124" s="182"/>
      <c r="C124" s="182"/>
      <c r="D124" s="212"/>
      <c r="E124" s="213"/>
      <c r="F124" s="212"/>
      <c r="G124" s="213"/>
      <c r="H124" s="212"/>
      <c r="I124" s="213"/>
      <c r="J124" s="212"/>
      <c r="K124" s="213"/>
      <c r="L124" s="212"/>
      <c r="M124" s="213"/>
      <c r="N124" s="212"/>
      <c r="O124" s="213"/>
      <c r="P124" s="212"/>
      <c r="Q124" s="213"/>
      <c r="R124" s="212"/>
      <c r="S124" s="213"/>
      <c r="T124" s="212"/>
    </row>
    <row r="125" spans="1:20" ht="15" x14ac:dyDescent="0.25">
      <c r="A125" s="182"/>
      <c r="D125" s="115"/>
      <c r="E125" s="184"/>
      <c r="F125" s="115"/>
      <c r="G125" s="184"/>
      <c r="H125" s="115"/>
      <c r="I125" s="184"/>
      <c r="J125" s="115"/>
      <c r="K125" s="184"/>
      <c r="L125" s="115"/>
      <c r="M125" s="184"/>
      <c r="N125" s="115"/>
      <c r="O125" s="184"/>
      <c r="P125" s="115"/>
      <c r="Q125" s="184"/>
      <c r="R125" s="115"/>
      <c r="S125" s="184"/>
      <c r="T125" s="115"/>
    </row>
    <row r="126" spans="1:20" ht="15" x14ac:dyDescent="0.25">
      <c r="A126" s="182"/>
      <c r="B126" s="182"/>
      <c r="C126" s="182"/>
      <c r="D126" s="212"/>
      <c r="E126" s="213"/>
      <c r="F126" s="212"/>
      <c r="G126" s="213"/>
      <c r="H126" s="212"/>
      <c r="I126" s="213"/>
      <c r="J126" s="212"/>
      <c r="K126" s="213"/>
      <c r="L126" s="212"/>
      <c r="M126" s="213"/>
      <c r="N126" s="212"/>
      <c r="O126" s="213"/>
      <c r="P126" s="212"/>
      <c r="Q126" s="213"/>
      <c r="R126" s="212"/>
      <c r="S126" s="213"/>
      <c r="T126" s="212"/>
    </row>
    <row r="127" spans="1:20" ht="15" x14ac:dyDescent="0.25">
      <c r="A127" s="182"/>
      <c r="D127" s="115"/>
      <c r="E127" s="184"/>
      <c r="F127" s="115"/>
      <c r="G127" s="184"/>
      <c r="H127" s="115"/>
      <c r="I127" s="184"/>
      <c r="J127" s="115"/>
      <c r="K127" s="184"/>
      <c r="L127" s="115"/>
      <c r="M127" s="184"/>
      <c r="N127" s="115"/>
      <c r="O127" s="184"/>
      <c r="P127" s="115"/>
      <c r="Q127" s="184"/>
      <c r="R127" s="115"/>
      <c r="S127" s="184"/>
      <c r="T127" s="115"/>
    </row>
    <row r="128" spans="1:20" ht="15" x14ac:dyDescent="0.25">
      <c r="A128" s="182"/>
      <c r="D128" s="115"/>
      <c r="E128" s="184"/>
      <c r="F128" s="115"/>
      <c r="G128" s="184"/>
      <c r="H128" s="115"/>
      <c r="I128" s="184"/>
      <c r="J128" s="115"/>
      <c r="K128" s="184"/>
      <c r="L128" s="115"/>
      <c r="M128" s="184"/>
      <c r="N128" s="115"/>
      <c r="O128" s="184"/>
      <c r="P128" s="115"/>
      <c r="Q128" s="184"/>
      <c r="R128" s="115"/>
      <c r="S128" s="184"/>
      <c r="T128" s="115"/>
    </row>
    <row r="129" spans="1:20" ht="15" x14ac:dyDescent="0.25">
      <c r="A129" s="182"/>
      <c r="D129" s="115"/>
      <c r="E129" s="184"/>
      <c r="F129" s="115"/>
      <c r="G129" s="184"/>
      <c r="H129" s="115"/>
      <c r="I129" s="184"/>
      <c r="J129" s="115"/>
      <c r="K129" s="184"/>
      <c r="L129" s="115"/>
      <c r="M129" s="184"/>
      <c r="N129" s="115"/>
      <c r="O129" s="184"/>
      <c r="P129" s="115"/>
      <c r="Q129" s="184"/>
      <c r="R129" s="115"/>
      <c r="S129" s="184"/>
      <c r="T129" s="115"/>
    </row>
    <row r="130" spans="1:20" ht="15" x14ac:dyDescent="0.25">
      <c r="A130" s="182"/>
      <c r="D130" s="115"/>
      <c r="E130" s="184"/>
      <c r="F130" s="115"/>
      <c r="G130" s="184"/>
      <c r="H130" s="115"/>
      <c r="I130" s="184"/>
      <c r="J130" s="115"/>
      <c r="K130" s="184"/>
      <c r="L130" s="115"/>
      <c r="M130" s="184"/>
      <c r="N130" s="115"/>
      <c r="O130" s="184"/>
      <c r="P130" s="115"/>
      <c r="Q130" s="184"/>
      <c r="R130" s="115"/>
      <c r="S130" s="184"/>
      <c r="T130" s="115"/>
    </row>
    <row r="131" spans="1:20" ht="15" x14ac:dyDescent="0.25">
      <c r="A131" s="182"/>
      <c r="D131" s="115"/>
      <c r="E131" s="184"/>
      <c r="F131" s="115"/>
      <c r="G131" s="184"/>
      <c r="H131" s="115"/>
      <c r="I131" s="184"/>
      <c r="J131" s="115"/>
      <c r="K131" s="184"/>
      <c r="L131" s="115"/>
      <c r="M131" s="184"/>
      <c r="N131" s="115"/>
      <c r="O131" s="184"/>
      <c r="P131" s="115"/>
      <c r="Q131" s="184"/>
      <c r="R131" s="115"/>
      <c r="S131" s="184"/>
      <c r="T131" s="115"/>
    </row>
    <row r="132" spans="1:20" ht="15" x14ac:dyDescent="0.25">
      <c r="A132" s="182"/>
      <c r="D132" s="115"/>
      <c r="E132" s="184"/>
      <c r="F132" s="115"/>
      <c r="G132" s="184"/>
      <c r="H132" s="115"/>
      <c r="I132" s="184"/>
      <c r="J132" s="115"/>
      <c r="K132" s="184"/>
      <c r="L132" s="115"/>
      <c r="M132" s="184"/>
      <c r="N132" s="115"/>
      <c r="O132" s="184"/>
      <c r="P132" s="115"/>
      <c r="Q132" s="184"/>
      <c r="R132" s="115"/>
      <c r="S132" s="184"/>
      <c r="T132" s="115"/>
    </row>
    <row r="133" spans="1:20" ht="15" x14ac:dyDescent="0.25">
      <c r="A133" s="182"/>
      <c r="B133" s="182"/>
      <c r="C133" s="182"/>
      <c r="D133" s="212"/>
      <c r="E133" s="213"/>
      <c r="F133" s="212"/>
      <c r="G133" s="213"/>
      <c r="H133" s="212"/>
      <c r="I133" s="213"/>
      <c r="J133" s="212"/>
      <c r="K133" s="213"/>
      <c r="L133" s="212"/>
      <c r="M133" s="213"/>
      <c r="N133" s="212"/>
      <c r="O133" s="213"/>
      <c r="P133" s="212"/>
      <c r="Q133" s="213"/>
      <c r="R133" s="212"/>
      <c r="S133" s="213"/>
      <c r="T133" s="212"/>
    </row>
    <row r="134" spans="1:20" ht="15" x14ac:dyDescent="0.25">
      <c r="A134" s="182"/>
      <c r="D134" s="115"/>
      <c r="E134" s="184"/>
      <c r="F134" s="115"/>
      <c r="G134" s="184"/>
      <c r="H134" s="115"/>
      <c r="I134" s="184"/>
      <c r="J134" s="115"/>
      <c r="K134" s="184"/>
      <c r="L134" s="115"/>
      <c r="M134" s="184"/>
      <c r="N134" s="115"/>
      <c r="O134" s="184"/>
      <c r="P134" s="115"/>
      <c r="Q134" s="184"/>
      <c r="R134" s="115"/>
      <c r="S134" s="184"/>
      <c r="T134" s="115"/>
    </row>
    <row r="135" spans="1:20" ht="15" x14ac:dyDescent="0.25">
      <c r="A135" s="182"/>
      <c r="D135" s="115"/>
      <c r="E135" s="184"/>
      <c r="F135" s="115"/>
      <c r="G135" s="184"/>
      <c r="H135" s="115"/>
      <c r="I135" s="184"/>
      <c r="J135" s="115"/>
      <c r="K135" s="184"/>
      <c r="L135" s="115"/>
      <c r="M135" s="184"/>
      <c r="N135" s="115"/>
      <c r="O135" s="184"/>
      <c r="P135" s="115"/>
      <c r="Q135" s="184"/>
      <c r="R135" s="115"/>
      <c r="S135" s="184"/>
      <c r="T135" s="115"/>
    </row>
    <row r="136" spans="1:20" ht="15" x14ac:dyDescent="0.25">
      <c r="A136" s="182"/>
      <c r="D136" s="115"/>
      <c r="E136" s="184"/>
      <c r="F136" s="115"/>
      <c r="G136" s="184"/>
      <c r="H136" s="115"/>
      <c r="I136" s="184"/>
      <c r="J136" s="115"/>
      <c r="K136" s="184"/>
      <c r="L136" s="115"/>
      <c r="M136" s="184"/>
      <c r="N136" s="115"/>
      <c r="O136" s="184"/>
      <c r="P136" s="115"/>
      <c r="Q136" s="184"/>
      <c r="R136" s="115"/>
      <c r="S136" s="184"/>
      <c r="T136" s="115"/>
    </row>
    <row r="137" spans="1:20" ht="15" x14ac:dyDescent="0.25">
      <c r="A137" s="182"/>
      <c r="D137" s="115"/>
      <c r="E137" s="184"/>
      <c r="F137" s="115"/>
      <c r="G137" s="184"/>
      <c r="H137" s="115"/>
      <c r="I137" s="184"/>
      <c r="J137" s="115"/>
      <c r="K137" s="184"/>
      <c r="L137" s="115"/>
      <c r="M137" s="184"/>
      <c r="N137" s="115"/>
      <c r="O137" s="184"/>
      <c r="P137" s="115"/>
      <c r="Q137" s="184"/>
      <c r="R137" s="115"/>
      <c r="S137" s="184"/>
      <c r="T137" s="115"/>
    </row>
    <row r="138" spans="1:20" ht="15" x14ac:dyDescent="0.25">
      <c r="A138" s="182"/>
      <c r="B138" s="182"/>
      <c r="C138" s="182"/>
      <c r="D138" s="212"/>
      <c r="E138" s="213"/>
      <c r="F138" s="212"/>
      <c r="G138" s="213"/>
      <c r="H138" s="212"/>
      <c r="I138" s="213"/>
      <c r="J138" s="212"/>
      <c r="K138" s="213"/>
      <c r="L138" s="212"/>
      <c r="M138" s="213"/>
      <c r="N138" s="212"/>
      <c r="O138" s="213"/>
      <c r="P138" s="212"/>
      <c r="Q138" s="213"/>
      <c r="R138" s="212"/>
      <c r="S138" s="213"/>
      <c r="T138" s="212"/>
    </row>
    <row r="139" spans="1:20" ht="15" x14ac:dyDescent="0.25">
      <c r="A139" s="182"/>
      <c r="D139" s="115"/>
      <c r="E139" s="184"/>
      <c r="F139" s="115"/>
      <c r="G139" s="184"/>
      <c r="H139" s="115"/>
      <c r="I139" s="184"/>
      <c r="J139" s="115"/>
      <c r="K139" s="184"/>
      <c r="L139" s="115"/>
      <c r="M139" s="184"/>
      <c r="N139" s="115"/>
      <c r="O139" s="184"/>
      <c r="P139" s="115"/>
      <c r="Q139" s="184"/>
      <c r="R139" s="115"/>
      <c r="S139" s="184"/>
      <c r="T139" s="115"/>
    </row>
    <row r="140" spans="1:20" ht="15" x14ac:dyDescent="0.25">
      <c r="A140" s="182"/>
      <c r="D140" s="115"/>
      <c r="E140" s="184"/>
      <c r="F140" s="115"/>
      <c r="G140" s="184"/>
      <c r="H140" s="115"/>
      <c r="I140" s="184"/>
      <c r="J140" s="115"/>
      <c r="K140" s="184"/>
      <c r="L140" s="115"/>
      <c r="M140" s="184"/>
      <c r="N140" s="115"/>
      <c r="O140" s="184"/>
      <c r="P140" s="115"/>
      <c r="Q140" s="184"/>
      <c r="R140" s="115"/>
      <c r="S140" s="184"/>
      <c r="T140" s="115"/>
    </row>
    <row r="141" spans="1:20" ht="15" x14ac:dyDescent="0.25">
      <c r="A141" s="182"/>
      <c r="D141" s="115"/>
      <c r="E141" s="184"/>
      <c r="F141" s="115"/>
      <c r="G141" s="184"/>
      <c r="H141" s="115"/>
      <c r="I141" s="184"/>
      <c r="J141" s="115"/>
      <c r="K141" s="184"/>
      <c r="L141" s="115"/>
      <c r="M141" s="184"/>
      <c r="N141" s="115"/>
      <c r="O141" s="184"/>
      <c r="P141" s="115"/>
      <c r="Q141" s="184"/>
      <c r="R141" s="115"/>
      <c r="S141" s="184"/>
      <c r="T141" s="115"/>
    </row>
    <row r="142" spans="1:20" ht="15" x14ac:dyDescent="0.25">
      <c r="A142" s="182"/>
      <c r="B142" s="182"/>
      <c r="C142" s="182"/>
      <c r="D142" s="212"/>
      <c r="E142" s="213"/>
      <c r="F142" s="212"/>
      <c r="G142" s="213"/>
      <c r="H142" s="212"/>
      <c r="I142" s="213"/>
      <c r="J142" s="212"/>
      <c r="K142" s="213"/>
      <c r="L142" s="212"/>
      <c r="M142" s="213"/>
      <c r="N142" s="212"/>
      <c r="O142" s="213"/>
      <c r="P142" s="212"/>
      <c r="Q142" s="213"/>
      <c r="R142" s="212"/>
      <c r="S142" s="213"/>
      <c r="T142" s="212"/>
    </row>
    <row r="143" spans="1:20" ht="15" x14ac:dyDescent="0.25">
      <c r="A143" s="182"/>
      <c r="D143" s="115"/>
      <c r="E143" s="184"/>
      <c r="F143" s="115"/>
      <c r="G143" s="184"/>
      <c r="H143" s="115"/>
      <c r="I143" s="184"/>
      <c r="J143" s="115"/>
      <c r="K143" s="184"/>
      <c r="L143" s="115"/>
      <c r="M143" s="184"/>
      <c r="N143" s="115"/>
      <c r="O143" s="184"/>
      <c r="P143" s="115"/>
      <c r="Q143" s="184"/>
      <c r="R143" s="115"/>
      <c r="S143" s="184"/>
      <c r="T143" s="115"/>
    </row>
    <row r="144" spans="1:20" ht="15" x14ac:dyDescent="0.25">
      <c r="A144" s="182"/>
      <c r="D144" s="115"/>
      <c r="E144" s="184"/>
      <c r="F144" s="115"/>
      <c r="G144" s="184"/>
      <c r="H144" s="115"/>
      <c r="I144" s="184"/>
      <c r="J144" s="115"/>
      <c r="K144" s="184"/>
      <c r="L144" s="115"/>
      <c r="M144" s="184"/>
      <c r="N144" s="115"/>
      <c r="O144" s="184"/>
      <c r="P144" s="115"/>
      <c r="Q144" s="184"/>
      <c r="R144" s="115"/>
      <c r="S144" s="184"/>
      <c r="T144" s="115"/>
    </row>
    <row r="145" spans="1:20" ht="15" x14ac:dyDescent="0.25">
      <c r="A145" s="182"/>
      <c r="D145" s="115"/>
      <c r="E145" s="184"/>
      <c r="F145" s="115"/>
      <c r="G145" s="184"/>
      <c r="H145" s="115"/>
      <c r="I145" s="184"/>
      <c r="J145" s="115"/>
      <c r="K145" s="184"/>
      <c r="L145" s="115"/>
      <c r="M145" s="184"/>
      <c r="N145" s="115"/>
      <c r="O145" s="184"/>
      <c r="P145" s="115"/>
      <c r="Q145" s="184"/>
      <c r="R145" s="115"/>
      <c r="S145" s="184"/>
      <c r="T145" s="115"/>
    </row>
    <row r="146" spans="1:20" ht="15" x14ac:dyDescent="0.25">
      <c r="A146" s="182"/>
      <c r="D146" s="115"/>
      <c r="E146" s="184"/>
      <c r="F146" s="115"/>
      <c r="G146" s="184"/>
      <c r="H146" s="115"/>
      <c r="I146" s="184"/>
      <c r="J146" s="115"/>
      <c r="K146" s="184"/>
      <c r="L146" s="115"/>
      <c r="M146" s="184"/>
      <c r="N146" s="115"/>
      <c r="O146" s="184"/>
      <c r="P146" s="115"/>
      <c r="Q146" s="184"/>
      <c r="R146" s="115"/>
      <c r="S146" s="184"/>
      <c r="T146" s="115"/>
    </row>
    <row r="147" spans="1:20" ht="15" x14ac:dyDescent="0.25">
      <c r="A147" s="182"/>
      <c r="D147" s="115"/>
      <c r="E147" s="184"/>
      <c r="F147" s="115"/>
      <c r="G147" s="184"/>
      <c r="H147" s="115"/>
      <c r="I147" s="184"/>
      <c r="J147" s="115"/>
      <c r="K147" s="184"/>
      <c r="L147" s="115"/>
      <c r="M147" s="184"/>
      <c r="N147" s="115"/>
      <c r="O147" s="184"/>
      <c r="P147" s="115"/>
      <c r="Q147" s="184"/>
      <c r="R147" s="115"/>
      <c r="S147" s="184"/>
      <c r="T147" s="115"/>
    </row>
    <row r="148" spans="1:20" ht="15" x14ac:dyDescent="0.25">
      <c r="A148" s="182"/>
      <c r="D148" s="115"/>
      <c r="E148" s="184"/>
      <c r="F148" s="115"/>
      <c r="G148" s="184"/>
      <c r="H148" s="115"/>
      <c r="I148" s="184"/>
      <c r="J148" s="115"/>
      <c r="K148" s="184"/>
      <c r="L148" s="115"/>
      <c r="M148" s="184"/>
      <c r="N148" s="115"/>
      <c r="O148" s="184"/>
      <c r="P148" s="115"/>
      <c r="Q148" s="184"/>
      <c r="R148" s="115"/>
      <c r="S148" s="184"/>
      <c r="T148" s="115"/>
    </row>
    <row r="149" spans="1:20" ht="15" x14ac:dyDescent="0.25">
      <c r="A149" s="182"/>
      <c r="D149" s="115"/>
      <c r="E149" s="184"/>
      <c r="F149" s="115"/>
      <c r="G149" s="184"/>
      <c r="H149" s="115"/>
      <c r="I149" s="184"/>
      <c r="J149" s="115"/>
      <c r="K149" s="184"/>
      <c r="L149" s="115"/>
      <c r="M149" s="184"/>
      <c r="N149" s="115"/>
      <c r="O149" s="184"/>
      <c r="P149" s="115"/>
      <c r="Q149" s="184"/>
      <c r="R149" s="115"/>
      <c r="S149" s="184"/>
      <c r="T149" s="115"/>
    </row>
    <row r="150" spans="1:20" ht="15" x14ac:dyDescent="0.25">
      <c r="A150" s="182"/>
      <c r="D150" s="115"/>
      <c r="E150" s="184"/>
      <c r="F150" s="115"/>
      <c r="G150" s="184"/>
      <c r="H150" s="115"/>
      <c r="I150" s="184"/>
      <c r="J150" s="115"/>
      <c r="K150" s="184"/>
      <c r="L150" s="115"/>
      <c r="M150" s="184"/>
      <c r="N150" s="115"/>
      <c r="O150" s="184"/>
      <c r="P150" s="115"/>
      <c r="Q150" s="184"/>
      <c r="R150" s="115"/>
      <c r="S150" s="184"/>
      <c r="T150" s="115"/>
    </row>
    <row r="151" spans="1:20" ht="15" x14ac:dyDescent="0.25">
      <c r="A151" s="182"/>
      <c r="D151" s="115"/>
      <c r="E151" s="184"/>
      <c r="F151" s="115"/>
      <c r="G151" s="184"/>
      <c r="H151" s="115"/>
      <c r="I151" s="184"/>
      <c r="J151" s="115"/>
      <c r="K151" s="184"/>
      <c r="L151" s="115"/>
      <c r="M151" s="184"/>
      <c r="N151" s="115"/>
      <c r="O151" s="184"/>
      <c r="P151" s="115"/>
      <c r="Q151" s="184"/>
      <c r="R151" s="115"/>
      <c r="S151" s="184"/>
      <c r="T151" s="115"/>
    </row>
    <row r="152" spans="1:20" ht="15" x14ac:dyDescent="0.25">
      <c r="A152" s="182"/>
      <c r="B152" s="182"/>
      <c r="C152" s="182"/>
      <c r="D152" s="212"/>
      <c r="E152" s="213"/>
      <c r="F152" s="212"/>
      <c r="G152" s="213"/>
      <c r="H152" s="212"/>
      <c r="I152" s="213"/>
      <c r="J152" s="212"/>
      <c r="K152" s="213"/>
      <c r="L152" s="212"/>
      <c r="M152" s="213"/>
      <c r="N152" s="212"/>
      <c r="O152" s="213"/>
      <c r="P152" s="212"/>
      <c r="Q152" s="213"/>
      <c r="R152" s="212"/>
      <c r="S152" s="213"/>
      <c r="T152" s="212"/>
    </row>
    <row r="153" spans="1:20" ht="15" x14ac:dyDescent="0.25">
      <c r="A153" s="182"/>
      <c r="D153" s="115"/>
      <c r="E153" s="184"/>
      <c r="F153" s="115"/>
      <c r="G153" s="184"/>
      <c r="H153" s="115"/>
      <c r="I153" s="184"/>
      <c r="J153" s="115"/>
      <c r="K153" s="184"/>
      <c r="L153" s="115"/>
      <c r="M153" s="184"/>
      <c r="N153" s="115"/>
      <c r="O153" s="184"/>
      <c r="P153" s="115"/>
      <c r="Q153" s="184"/>
      <c r="R153" s="115"/>
      <c r="S153" s="184"/>
      <c r="T153" s="115"/>
    </row>
    <row r="154" spans="1:20" ht="15" x14ac:dyDescent="0.25">
      <c r="A154" s="182"/>
      <c r="D154" s="115"/>
      <c r="E154" s="184"/>
      <c r="F154" s="115"/>
      <c r="G154" s="184"/>
      <c r="H154" s="115"/>
      <c r="I154" s="184"/>
      <c r="J154" s="115"/>
      <c r="K154" s="184"/>
      <c r="L154" s="115"/>
      <c r="M154" s="184"/>
      <c r="N154" s="115"/>
      <c r="O154" s="184"/>
      <c r="P154" s="115"/>
      <c r="Q154" s="184"/>
      <c r="R154" s="115"/>
      <c r="S154" s="184"/>
      <c r="T154" s="115"/>
    </row>
    <row r="155" spans="1:20" ht="15" x14ac:dyDescent="0.25">
      <c r="A155" s="182"/>
      <c r="D155" s="115"/>
      <c r="E155" s="184"/>
      <c r="F155" s="115"/>
      <c r="G155" s="184"/>
      <c r="H155" s="115"/>
      <c r="I155" s="184"/>
      <c r="J155" s="115"/>
      <c r="K155" s="184"/>
      <c r="L155" s="115"/>
      <c r="M155" s="184"/>
      <c r="N155" s="115"/>
      <c r="O155" s="184"/>
      <c r="P155" s="115"/>
      <c r="Q155" s="184"/>
      <c r="R155" s="115"/>
      <c r="S155" s="184"/>
      <c r="T155" s="115"/>
    </row>
    <row r="156" spans="1:20" ht="15" x14ac:dyDescent="0.25">
      <c r="A156" s="182"/>
      <c r="B156" s="182"/>
      <c r="C156" s="182"/>
      <c r="D156" s="212"/>
      <c r="E156" s="213"/>
      <c r="F156" s="212"/>
      <c r="G156" s="213"/>
      <c r="H156" s="212"/>
      <c r="I156" s="213"/>
      <c r="J156" s="212"/>
      <c r="K156" s="213"/>
      <c r="L156" s="212"/>
      <c r="M156" s="213"/>
      <c r="N156" s="212"/>
      <c r="O156" s="213"/>
      <c r="P156" s="212"/>
      <c r="Q156" s="213"/>
      <c r="R156" s="212"/>
      <c r="S156" s="213"/>
      <c r="T156" s="212"/>
    </row>
    <row r="157" spans="1:20" ht="15" x14ac:dyDescent="0.25">
      <c r="A157" s="183"/>
      <c r="B157" s="183"/>
      <c r="C157" s="183"/>
      <c r="D157" s="185"/>
      <c r="E157" s="186"/>
      <c r="F157" s="185"/>
      <c r="G157" s="186"/>
      <c r="H157" s="185"/>
      <c r="I157" s="186"/>
      <c r="J157" s="185"/>
      <c r="K157" s="186"/>
      <c r="L157" s="185"/>
      <c r="M157" s="186"/>
      <c r="N157" s="185"/>
      <c r="O157" s="186"/>
      <c r="P157" s="185"/>
      <c r="Q157" s="186"/>
      <c r="R157" s="185"/>
      <c r="S157" s="186"/>
      <c r="T157" s="185"/>
    </row>
  </sheetData>
  <mergeCells count="38">
    <mergeCell ref="A30:C30"/>
    <mergeCell ref="A36:C36"/>
    <mergeCell ref="A43:C43"/>
    <mergeCell ref="A48:C48"/>
    <mergeCell ref="A50:C50"/>
    <mergeCell ref="A28:A29"/>
    <mergeCell ref="A20:A24"/>
    <mergeCell ref="A11:A18"/>
    <mergeCell ref="A19:C19"/>
    <mergeCell ref="A25:C25"/>
    <mergeCell ref="A27:C27"/>
    <mergeCell ref="A51:A56"/>
    <mergeCell ref="A44:A47"/>
    <mergeCell ref="A37:A42"/>
    <mergeCell ref="A31:A35"/>
    <mergeCell ref="A83:C83"/>
    <mergeCell ref="A80:A81"/>
    <mergeCell ref="A72:A77"/>
    <mergeCell ref="A63:A65"/>
    <mergeCell ref="A58:A61"/>
    <mergeCell ref="A57:C57"/>
    <mergeCell ref="A62:C62"/>
    <mergeCell ref="A66:C66"/>
    <mergeCell ref="A78:C78"/>
    <mergeCell ref="A82:C82"/>
    <mergeCell ref="A68:A69"/>
    <mergeCell ref="A70:C70"/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zoomScaleNormal="100" zoomScaleSheetLayoutView="100" workbookViewId="0">
      <pane xSplit="3" ySplit="10" topLeftCell="D44" activePane="bottomRight" state="frozenSplit"/>
      <selection pane="topRight" activeCell="K1" sqref="K1"/>
      <selection pane="bottomLeft" activeCell="A25" sqref="A25"/>
      <selection pane="bottomRight" activeCell="B49" sqref="B49"/>
    </sheetView>
  </sheetViews>
  <sheetFormatPr defaultRowHeight="12.75" x14ac:dyDescent="0.2"/>
  <cols>
    <col min="1" max="1" width="18.42578125" customWidth="1"/>
    <col min="2" max="2" width="8.7109375" bestFit="1" customWidth="1"/>
    <col min="3" max="3" width="31.85546875" bestFit="1" customWidth="1"/>
    <col min="4" max="4" width="12.140625" customWidth="1"/>
    <col min="5" max="5" width="12.140625" style="70" customWidth="1"/>
    <col min="6" max="6" width="12.140625" customWidth="1"/>
    <col min="7" max="7" width="12.140625" style="70" customWidth="1"/>
    <col min="8" max="8" width="12.140625" customWidth="1"/>
    <col min="9" max="9" width="12.140625" style="70" customWidth="1"/>
    <col min="10" max="10" width="12.140625" customWidth="1"/>
    <col min="11" max="11" width="12.140625" style="70" customWidth="1"/>
    <col min="12" max="12" width="12.140625" customWidth="1"/>
    <col min="13" max="13" width="12.140625" style="70" customWidth="1"/>
    <col min="14" max="14" width="12.140625" customWidth="1"/>
  </cols>
  <sheetData>
    <row r="1" spans="1:14" x14ac:dyDescent="0.2">
      <c r="A1" s="3"/>
      <c r="B1" s="3"/>
      <c r="C1" s="3"/>
      <c r="D1" s="3"/>
    </row>
    <row r="2" spans="1:14" x14ac:dyDescent="0.2">
      <c r="A2" s="402" t="s">
        <v>405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</row>
    <row r="3" spans="1:14" x14ac:dyDescent="0.2">
      <c r="A3" s="3"/>
      <c r="B3" s="11"/>
      <c r="C3" s="11"/>
      <c r="D3" s="11"/>
    </row>
    <row r="4" spans="1:14" x14ac:dyDescent="0.2">
      <c r="A4" s="402" t="s">
        <v>61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6" spans="1:14" x14ac:dyDescent="0.2">
      <c r="A6" s="1" t="s">
        <v>282</v>
      </c>
    </row>
    <row r="7" spans="1:14" ht="13.5" thickBot="1" x14ac:dyDescent="0.25"/>
    <row r="8" spans="1:14" x14ac:dyDescent="0.2">
      <c r="A8" s="214"/>
      <c r="B8" s="215"/>
      <c r="C8" s="216"/>
      <c r="D8" s="447" t="s">
        <v>183</v>
      </c>
      <c r="E8" s="448"/>
      <c r="F8" s="448"/>
      <c r="G8" s="448"/>
      <c r="H8" s="448"/>
      <c r="I8" s="448"/>
      <c r="J8" s="448"/>
      <c r="K8" s="448"/>
      <c r="L8" s="448"/>
      <c r="M8" s="448"/>
      <c r="N8" s="449"/>
    </row>
    <row r="9" spans="1:14" x14ac:dyDescent="0.2">
      <c r="A9" s="218"/>
      <c r="B9" s="217"/>
      <c r="C9" s="224"/>
      <c r="D9" s="450" t="s">
        <v>85</v>
      </c>
      <c r="E9" s="451"/>
      <c r="F9" s="451" t="s">
        <v>83</v>
      </c>
      <c r="G9" s="451"/>
      <c r="H9" s="451" t="s">
        <v>82</v>
      </c>
      <c r="I9" s="451"/>
      <c r="J9" s="451" t="s">
        <v>84</v>
      </c>
      <c r="K9" s="451"/>
      <c r="L9" s="451" t="s">
        <v>86</v>
      </c>
      <c r="M9" s="451"/>
      <c r="N9" s="452" t="s">
        <v>64</v>
      </c>
    </row>
    <row r="10" spans="1:14" ht="13.5" thickBot="1" x14ac:dyDescent="0.25">
      <c r="A10" s="219" t="s">
        <v>7</v>
      </c>
      <c r="B10" s="220" t="s">
        <v>16</v>
      </c>
      <c r="C10" s="277" t="s">
        <v>57</v>
      </c>
      <c r="D10" s="287" t="s">
        <v>205</v>
      </c>
      <c r="E10" s="222" t="s">
        <v>53</v>
      </c>
      <c r="F10" s="288" t="s">
        <v>205</v>
      </c>
      <c r="G10" s="222" t="s">
        <v>53</v>
      </c>
      <c r="H10" s="288" t="s">
        <v>205</v>
      </c>
      <c r="I10" s="222" t="s">
        <v>53</v>
      </c>
      <c r="J10" s="288" t="s">
        <v>205</v>
      </c>
      <c r="K10" s="222" t="s">
        <v>53</v>
      </c>
      <c r="L10" s="288" t="s">
        <v>205</v>
      </c>
      <c r="M10" s="222" t="s">
        <v>53</v>
      </c>
      <c r="N10" s="434"/>
    </row>
    <row r="11" spans="1:14" ht="12.75" customHeight="1" x14ac:dyDescent="0.2">
      <c r="A11" s="443" t="s">
        <v>336</v>
      </c>
      <c r="B11" s="189" t="s">
        <v>406</v>
      </c>
      <c r="C11" s="189" t="s">
        <v>59</v>
      </c>
      <c r="D11" s="36">
        <v>1948</v>
      </c>
      <c r="E11" s="390">
        <v>5.2395199999999997</v>
      </c>
      <c r="F11" s="33">
        <v>10414</v>
      </c>
      <c r="G11" s="390">
        <v>28.010439999999999</v>
      </c>
      <c r="H11" s="36">
        <v>23248</v>
      </c>
      <c r="I11" s="390">
        <v>62.529919999999997</v>
      </c>
      <c r="J11" s="33">
        <v>1465</v>
      </c>
      <c r="K11" s="390">
        <v>3.9403999999999999</v>
      </c>
      <c r="L11" s="36">
        <v>104</v>
      </c>
      <c r="M11" s="390">
        <v>0.27972999999999998</v>
      </c>
      <c r="N11" s="276">
        <v>37179</v>
      </c>
    </row>
    <row r="12" spans="1:14" ht="12.75" customHeight="1" x14ac:dyDescent="0.2">
      <c r="A12" s="437"/>
      <c r="B12" s="137" t="s">
        <v>123</v>
      </c>
      <c r="C12" s="137" t="s">
        <v>22</v>
      </c>
      <c r="D12" s="35">
        <v>31</v>
      </c>
      <c r="E12" s="391">
        <v>6.0150000000000002E-2</v>
      </c>
      <c r="F12" s="38">
        <v>625</v>
      </c>
      <c r="G12" s="391">
        <v>1.2126300000000001</v>
      </c>
      <c r="H12" s="35">
        <v>25826</v>
      </c>
      <c r="I12" s="391">
        <v>50.107680000000002</v>
      </c>
      <c r="J12" s="38">
        <v>24993</v>
      </c>
      <c r="K12" s="391">
        <v>48.491489999999999</v>
      </c>
      <c r="L12" s="35">
        <v>66</v>
      </c>
      <c r="M12" s="391">
        <v>0.12805</v>
      </c>
      <c r="N12" s="209">
        <v>51541</v>
      </c>
    </row>
    <row r="13" spans="1:14" ht="12.75" customHeight="1" x14ac:dyDescent="0.2">
      <c r="A13" s="437"/>
      <c r="B13" s="137" t="s">
        <v>124</v>
      </c>
      <c r="C13" s="137" t="s">
        <v>31</v>
      </c>
      <c r="D13" s="35">
        <v>642</v>
      </c>
      <c r="E13" s="391">
        <v>1.52382</v>
      </c>
      <c r="F13" s="38">
        <v>8429</v>
      </c>
      <c r="G13" s="391">
        <v>20.00665</v>
      </c>
      <c r="H13" s="35">
        <v>31342</v>
      </c>
      <c r="I13" s="391">
        <v>74.391779999999997</v>
      </c>
      <c r="J13" s="38">
        <v>1617</v>
      </c>
      <c r="K13" s="391">
        <v>3.8380299999999998</v>
      </c>
      <c r="L13" s="35">
        <v>101</v>
      </c>
      <c r="M13" s="391">
        <v>0.23973</v>
      </c>
      <c r="N13" s="209">
        <v>42131</v>
      </c>
    </row>
    <row r="14" spans="1:14" ht="12.75" customHeight="1" x14ac:dyDescent="0.2">
      <c r="A14" s="437"/>
      <c r="B14" s="137" t="s">
        <v>113</v>
      </c>
      <c r="C14" s="137" t="s">
        <v>32</v>
      </c>
      <c r="D14" s="35">
        <v>295</v>
      </c>
      <c r="E14" s="391">
        <v>0.81338999999999995</v>
      </c>
      <c r="F14" s="38">
        <v>14435</v>
      </c>
      <c r="G14" s="391">
        <v>39.800930000000001</v>
      </c>
      <c r="H14" s="35">
        <v>19700</v>
      </c>
      <c r="I14" s="391">
        <v>54.317860000000003</v>
      </c>
      <c r="J14" s="38">
        <v>1514</v>
      </c>
      <c r="K14" s="391">
        <v>4.17448</v>
      </c>
      <c r="L14" s="35">
        <v>324</v>
      </c>
      <c r="M14" s="391">
        <v>0.89334999999999998</v>
      </c>
      <c r="N14" s="209">
        <v>36268</v>
      </c>
    </row>
    <row r="15" spans="1:14" ht="12.75" customHeight="1" x14ac:dyDescent="0.2">
      <c r="A15" s="437"/>
      <c r="B15" s="137" t="s">
        <v>125</v>
      </c>
      <c r="C15" s="137" t="s">
        <v>33</v>
      </c>
      <c r="D15" s="35">
        <v>127</v>
      </c>
      <c r="E15" s="391">
        <v>0.55974000000000002</v>
      </c>
      <c r="F15" s="38">
        <v>3283</v>
      </c>
      <c r="G15" s="391">
        <v>14.469569999999999</v>
      </c>
      <c r="H15" s="35">
        <v>19022</v>
      </c>
      <c r="I15" s="391">
        <v>83.837980000000002</v>
      </c>
      <c r="J15" s="38">
        <v>253</v>
      </c>
      <c r="K15" s="391">
        <v>1.1150800000000001</v>
      </c>
      <c r="L15" s="35">
        <v>4</v>
      </c>
      <c r="M15" s="391">
        <v>1.763E-2</v>
      </c>
      <c r="N15" s="209">
        <v>22689</v>
      </c>
    </row>
    <row r="16" spans="1:14" ht="12.75" customHeight="1" x14ac:dyDescent="0.2">
      <c r="A16" s="437"/>
      <c r="B16" s="137" t="s">
        <v>126</v>
      </c>
      <c r="C16" s="137" t="s">
        <v>34</v>
      </c>
      <c r="D16" s="35">
        <v>77</v>
      </c>
      <c r="E16" s="391">
        <v>0.2969</v>
      </c>
      <c r="F16" s="38">
        <v>7940</v>
      </c>
      <c r="G16" s="391">
        <v>30.614999999999998</v>
      </c>
      <c r="H16" s="35">
        <v>17350</v>
      </c>
      <c r="I16" s="391">
        <v>66.898009999999999</v>
      </c>
      <c r="J16" s="38">
        <v>568</v>
      </c>
      <c r="K16" s="391">
        <v>2.1900900000000001</v>
      </c>
      <c r="L16" s="35">
        <v>0</v>
      </c>
      <c r="M16" s="391">
        <v>0</v>
      </c>
      <c r="N16" s="209">
        <v>25935</v>
      </c>
    </row>
    <row r="17" spans="1:14" ht="12.75" customHeight="1" x14ac:dyDescent="0.2">
      <c r="A17" s="437"/>
      <c r="B17" s="137" t="s">
        <v>127</v>
      </c>
      <c r="C17" s="137" t="s">
        <v>37</v>
      </c>
      <c r="D17" s="35">
        <v>667</v>
      </c>
      <c r="E17" s="391">
        <v>2.7410199999999998</v>
      </c>
      <c r="F17" s="38">
        <v>7870</v>
      </c>
      <c r="G17" s="391">
        <v>32.34158</v>
      </c>
      <c r="H17" s="35">
        <v>15617</v>
      </c>
      <c r="I17" s="391">
        <v>64.177689999999998</v>
      </c>
      <c r="J17" s="38">
        <v>173</v>
      </c>
      <c r="K17" s="391">
        <v>0.71094000000000002</v>
      </c>
      <c r="L17" s="35">
        <v>7</v>
      </c>
      <c r="M17" s="391">
        <v>2.877E-2</v>
      </c>
      <c r="N17" s="209">
        <v>24334</v>
      </c>
    </row>
    <row r="18" spans="1:14" ht="12.75" customHeight="1" x14ac:dyDescent="0.2">
      <c r="A18" s="437"/>
      <c r="B18" s="137" t="s">
        <v>407</v>
      </c>
      <c r="C18" s="137" t="s">
        <v>58</v>
      </c>
      <c r="D18" s="35">
        <v>1478</v>
      </c>
      <c r="E18" s="391">
        <v>4.7569999999999997</v>
      </c>
      <c r="F18" s="38">
        <v>13523</v>
      </c>
      <c r="G18" s="391">
        <v>43.524299999999997</v>
      </c>
      <c r="H18" s="35">
        <v>15566</v>
      </c>
      <c r="I18" s="391">
        <v>50.099769999999999</v>
      </c>
      <c r="J18" s="38">
        <v>356</v>
      </c>
      <c r="K18" s="391">
        <v>1.1457999999999999</v>
      </c>
      <c r="L18" s="35">
        <v>147</v>
      </c>
      <c r="M18" s="391">
        <v>0.47313</v>
      </c>
      <c r="N18" s="209">
        <v>31070</v>
      </c>
    </row>
    <row r="19" spans="1:14" ht="12.75" customHeight="1" x14ac:dyDescent="0.25">
      <c r="A19" s="440" t="s">
        <v>337</v>
      </c>
      <c r="B19" s="441"/>
      <c r="C19" s="441"/>
      <c r="D19" s="35">
        <v>5265</v>
      </c>
      <c r="E19" s="391">
        <v>1.9417500000000001</v>
      </c>
      <c r="F19" s="38">
        <v>66519</v>
      </c>
      <c r="G19" s="391">
        <v>24.532450000000001</v>
      </c>
      <c r="H19" s="35">
        <v>167671</v>
      </c>
      <c r="I19" s="391">
        <v>61.837670000000003</v>
      </c>
      <c r="J19" s="38">
        <v>30939</v>
      </c>
      <c r="K19" s="391">
        <v>11.41042</v>
      </c>
      <c r="L19" s="35">
        <v>753</v>
      </c>
      <c r="M19" s="391">
        <v>0.27771000000000001</v>
      </c>
      <c r="N19" s="209">
        <v>271147</v>
      </c>
    </row>
    <row r="20" spans="1:14" ht="12.75" customHeight="1" x14ac:dyDescent="0.2">
      <c r="A20" s="437" t="s">
        <v>338</v>
      </c>
      <c r="B20" s="137" t="s">
        <v>408</v>
      </c>
      <c r="C20" s="137" t="s">
        <v>30</v>
      </c>
      <c r="D20" s="35">
        <v>2141</v>
      </c>
      <c r="E20" s="391">
        <v>3.5082800000000001</v>
      </c>
      <c r="F20" s="38">
        <v>17380</v>
      </c>
      <c r="G20" s="391">
        <v>28.479199999999999</v>
      </c>
      <c r="H20" s="35">
        <v>40503</v>
      </c>
      <c r="I20" s="391">
        <v>66.368979999999993</v>
      </c>
      <c r="J20" s="38">
        <v>528</v>
      </c>
      <c r="K20" s="391">
        <v>0.86519000000000001</v>
      </c>
      <c r="L20" s="35">
        <v>475</v>
      </c>
      <c r="M20" s="391">
        <v>0.77834000000000003</v>
      </c>
      <c r="N20" s="209">
        <v>61027</v>
      </c>
    </row>
    <row r="21" spans="1:14" ht="12.75" customHeight="1" x14ac:dyDescent="0.2">
      <c r="A21" s="437"/>
      <c r="B21" s="137" t="s">
        <v>409</v>
      </c>
      <c r="C21" s="137" t="s">
        <v>410</v>
      </c>
      <c r="D21" s="35">
        <v>22</v>
      </c>
      <c r="E21" s="391">
        <v>7.1249999999999994E-2</v>
      </c>
      <c r="F21" s="38">
        <v>2432</v>
      </c>
      <c r="G21" s="391">
        <v>7.8761599999999996</v>
      </c>
      <c r="H21" s="35">
        <v>27765</v>
      </c>
      <c r="I21" s="391">
        <v>89.918390000000002</v>
      </c>
      <c r="J21" s="38">
        <v>543</v>
      </c>
      <c r="K21" s="391">
        <v>1.7585299999999999</v>
      </c>
      <c r="L21" s="35">
        <v>116</v>
      </c>
      <c r="M21" s="391">
        <v>0.37567</v>
      </c>
      <c r="N21" s="209">
        <v>30878</v>
      </c>
    </row>
    <row r="22" spans="1:14" ht="12.75" customHeight="1" x14ac:dyDescent="0.2">
      <c r="A22" s="437"/>
      <c r="B22" s="137" t="s">
        <v>119</v>
      </c>
      <c r="C22" s="137" t="s">
        <v>35</v>
      </c>
      <c r="D22" s="35">
        <v>1491</v>
      </c>
      <c r="E22" s="391">
        <v>3.3320699999999999</v>
      </c>
      <c r="F22" s="38">
        <v>10524</v>
      </c>
      <c r="G22" s="391">
        <v>23.518899999999999</v>
      </c>
      <c r="H22" s="35">
        <v>31577</v>
      </c>
      <c r="I22" s="391">
        <v>70.567859999999996</v>
      </c>
      <c r="J22" s="38">
        <v>1146</v>
      </c>
      <c r="K22" s="391">
        <v>2.56107</v>
      </c>
      <c r="L22" s="35">
        <v>9</v>
      </c>
      <c r="M22" s="391">
        <v>2.0109999999999999E-2</v>
      </c>
      <c r="N22" s="209">
        <v>44747</v>
      </c>
    </row>
    <row r="23" spans="1:14" ht="12.75" customHeight="1" x14ac:dyDescent="0.2">
      <c r="A23" s="437"/>
      <c r="B23" s="137" t="s">
        <v>116</v>
      </c>
      <c r="C23" s="137" t="s">
        <v>36</v>
      </c>
      <c r="D23" s="35">
        <v>1551</v>
      </c>
      <c r="E23" s="391">
        <v>1.8631500000000001</v>
      </c>
      <c r="F23" s="38">
        <v>13799</v>
      </c>
      <c r="G23" s="391">
        <v>16.576170000000001</v>
      </c>
      <c r="H23" s="35">
        <v>67287</v>
      </c>
      <c r="I23" s="391">
        <v>80.82911</v>
      </c>
      <c r="J23" s="38">
        <v>539</v>
      </c>
      <c r="K23" s="391">
        <v>0.64748000000000006</v>
      </c>
      <c r="L23" s="35">
        <v>70</v>
      </c>
      <c r="M23" s="391">
        <v>8.4089999999999998E-2</v>
      </c>
      <c r="N23" s="209">
        <v>83246</v>
      </c>
    </row>
    <row r="24" spans="1:14" ht="12.75" customHeight="1" x14ac:dyDescent="0.2">
      <c r="A24" s="437"/>
      <c r="B24" s="137" t="s">
        <v>117</v>
      </c>
      <c r="C24" s="137" t="s">
        <v>45</v>
      </c>
      <c r="D24" s="35">
        <v>3054</v>
      </c>
      <c r="E24" s="391">
        <v>4.72295</v>
      </c>
      <c r="F24" s="38">
        <v>11563</v>
      </c>
      <c r="G24" s="391">
        <v>17.88194</v>
      </c>
      <c r="H24" s="35">
        <v>48098</v>
      </c>
      <c r="I24" s="391">
        <v>74.382570000000001</v>
      </c>
      <c r="J24" s="38">
        <v>1729</v>
      </c>
      <c r="K24" s="391">
        <v>2.6738599999999999</v>
      </c>
      <c r="L24" s="35">
        <v>219</v>
      </c>
      <c r="M24" s="391">
        <v>0.33867999999999998</v>
      </c>
      <c r="N24" s="209">
        <v>64663</v>
      </c>
    </row>
    <row r="25" spans="1:14" ht="12.75" customHeight="1" x14ac:dyDescent="0.25">
      <c r="A25" s="440" t="s">
        <v>339</v>
      </c>
      <c r="B25" s="441"/>
      <c r="C25" s="441"/>
      <c r="D25" s="35">
        <v>8259</v>
      </c>
      <c r="E25" s="391">
        <v>2.9023699999999999</v>
      </c>
      <c r="F25" s="38">
        <v>55698</v>
      </c>
      <c r="G25" s="391">
        <v>19.573309999999999</v>
      </c>
      <c r="H25" s="35">
        <v>215230</v>
      </c>
      <c r="I25" s="391">
        <v>75.635800000000003</v>
      </c>
      <c r="J25" s="38">
        <v>4485</v>
      </c>
      <c r="K25" s="391">
        <v>1.5761099999999999</v>
      </c>
      <c r="L25" s="35">
        <v>889</v>
      </c>
      <c r="M25" s="391">
        <v>0.31241000000000002</v>
      </c>
      <c r="N25" s="209">
        <v>284561</v>
      </c>
    </row>
    <row r="26" spans="1:14" ht="15" x14ac:dyDescent="0.25">
      <c r="A26" s="194" t="s">
        <v>340</v>
      </c>
      <c r="B26" s="137" t="s">
        <v>120</v>
      </c>
      <c r="C26" s="137" t="s">
        <v>29</v>
      </c>
      <c r="D26" s="35">
        <v>1779</v>
      </c>
      <c r="E26" s="391">
        <v>3.1997</v>
      </c>
      <c r="F26" s="38">
        <v>12793</v>
      </c>
      <c r="G26" s="391">
        <v>23.009409999999999</v>
      </c>
      <c r="H26" s="35">
        <v>39831</v>
      </c>
      <c r="I26" s="391">
        <v>71.639780000000002</v>
      </c>
      <c r="J26" s="38">
        <v>1086</v>
      </c>
      <c r="K26" s="391">
        <v>1.9532700000000001</v>
      </c>
      <c r="L26" s="35">
        <v>110</v>
      </c>
      <c r="M26" s="391">
        <v>0.19785</v>
      </c>
      <c r="N26" s="209">
        <v>55599</v>
      </c>
    </row>
    <row r="27" spans="1:14" ht="15" x14ac:dyDescent="0.25">
      <c r="A27" s="440" t="s">
        <v>341</v>
      </c>
      <c r="B27" s="441"/>
      <c r="C27" s="441"/>
      <c r="D27" s="35">
        <v>1779</v>
      </c>
      <c r="E27" s="391">
        <v>3.1997</v>
      </c>
      <c r="F27" s="38">
        <v>12793</v>
      </c>
      <c r="G27" s="391">
        <v>23.009409999999999</v>
      </c>
      <c r="H27" s="35">
        <v>39831</v>
      </c>
      <c r="I27" s="391">
        <v>71.639780000000002</v>
      </c>
      <c r="J27" s="38">
        <v>1086</v>
      </c>
      <c r="K27" s="391">
        <v>1.9532700000000001</v>
      </c>
      <c r="L27" s="35">
        <v>110</v>
      </c>
      <c r="M27" s="391">
        <v>0.19785</v>
      </c>
      <c r="N27" s="209">
        <v>55599</v>
      </c>
    </row>
    <row r="28" spans="1:14" ht="12.75" customHeight="1" x14ac:dyDescent="0.2">
      <c r="A28" s="437" t="s">
        <v>342</v>
      </c>
      <c r="B28" s="137" t="s">
        <v>130</v>
      </c>
      <c r="C28" s="137" t="s">
        <v>24</v>
      </c>
      <c r="D28" s="35">
        <v>1121</v>
      </c>
      <c r="E28" s="391">
        <v>5.0289400000000004</v>
      </c>
      <c r="F28" s="38">
        <v>9100</v>
      </c>
      <c r="G28" s="391">
        <v>40.823650000000001</v>
      </c>
      <c r="H28" s="35">
        <v>11385</v>
      </c>
      <c r="I28" s="391">
        <v>51.074420000000003</v>
      </c>
      <c r="J28" s="38">
        <v>442</v>
      </c>
      <c r="K28" s="391">
        <v>1.9828600000000001</v>
      </c>
      <c r="L28" s="35">
        <v>243</v>
      </c>
      <c r="M28" s="391">
        <v>1.09013</v>
      </c>
      <c r="N28" s="209">
        <v>22291</v>
      </c>
    </row>
    <row r="29" spans="1:14" ht="12.75" customHeight="1" x14ac:dyDescent="0.2">
      <c r="A29" s="437"/>
      <c r="B29" s="137" t="s">
        <v>131</v>
      </c>
      <c r="C29" s="137" t="s">
        <v>425</v>
      </c>
      <c r="D29" s="35">
        <v>340</v>
      </c>
      <c r="E29" s="391">
        <v>2.34693</v>
      </c>
      <c r="F29" s="38">
        <v>4549</v>
      </c>
      <c r="G29" s="391">
        <v>31.400569999999998</v>
      </c>
      <c r="H29" s="35">
        <v>9235</v>
      </c>
      <c r="I29" s="391">
        <v>63.746810000000004</v>
      </c>
      <c r="J29" s="38">
        <v>285</v>
      </c>
      <c r="K29" s="391">
        <v>1.9672799999999999</v>
      </c>
      <c r="L29" s="35">
        <v>78</v>
      </c>
      <c r="M29" s="391">
        <v>0.53841000000000006</v>
      </c>
      <c r="N29" s="209">
        <v>14487</v>
      </c>
    </row>
    <row r="30" spans="1:14" ht="12.75" customHeight="1" x14ac:dyDescent="0.25">
      <c r="A30" s="440" t="s">
        <v>343</v>
      </c>
      <c r="B30" s="441"/>
      <c r="C30" s="441"/>
      <c r="D30" s="35">
        <v>1461</v>
      </c>
      <c r="E30" s="391">
        <v>3.97248</v>
      </c>
      <c r="F30" s="38">
        <v>13649</v>
      </c>
      <c r="G30" s="391">
        <v>37.11186</v>
      </c>
      <c r="H30" s="35">
        <v>20620</v>
      </c>
      <c r="I30" s="391">
        <v>56.066130000000001</v>
      </c>
      <c r="J30" s="38">
        <v>727</v>
      </c>
      <c r="K30" s="391">
        <v>1.9767300000000001</v>
      </c>
      <c r="L30" s="35">
        <v>321</v>
      </c>
      <c r="M30" s="391">
        <v>0.87280000000000002</v>
      </c>
      <c r="N30" s="209">
        <v>36778</v>
      </c>
    </row>
    <row r="31" spans="1:14" ht="12.75" customHeight="1" x14ac:dyDescent="0.2">
      <c r="A31" s="437" t="s">
        <v>344</v>
      </c>
      <c r="B31" s="137" t="s">
        <v>132</v>
      </c>
      <c r="C31" s="137" t="s">
        <v>25</v>
      </c>
      <c r="D31" s="35">
        <v>725</v>
      </c>
      <c r="E31" s="391">
        <v>3.1991900000000002</v>
      </c>
      <c r="F31" s="38">
        <v>8529</v>
      </c>
      <c r="G31" s="391">
        <v>37.635689999999997</v>
      </c>
      <c r="H31" s="35">
        <v>13085</v>
      </c>
      <c r="I31" s="391">
        <v>57.739829999999998</v>
      </c>
      <c r="J31" s="38">
        <v>153</v>
      </c>
      <c r="K31" s="391">
        <v>0.67513999999999996</v>
      </c>
      <c r="L31" s="35">
        <v>170</v>
      </c>
      <c r="M31" s="391">
        <v>0.75014999999999998</v>
      </c>
      <c r="N31" s="209">
        <v>22662</v>
      </c>
    </row>
    <row r="32" spans="1:14" ht="12.75" customHeight="1" x14ac:dyDescent="0.2">
      <c r="A32" s="437"/>
      <c r="B32" s="137" t="s">
        <v>133</v>
      </c>
      <c r="C32" s="137" t="s">
        <v>107</v>
      </c>
      <c r="D32" s="35">
        <v>534</v>
      </c>
      <c r="E32" s="391">
        <v>2.9193099999999998</v>
      </c>
      <c r="F32" s="38">
        <v>6516</v>
      </c>
      <c r="G32" s="391">
        <v>35.622129999999999</v>
      </c>
      <c r="H32" s="35">
        <v>10801</v>
      </c>
      <c r="I32" s="391">
        <v>59.047669999999997</v>
      </c>
      <c r="J32" s="38">
        <v>251</v>
      </c>
      <c r="K32" s="391">
        <v>1.37218</v>
      </c>
      <c r="L32" s="35">
        <v>190</v>
      </c>
      <c r="M32" s="391">
        <v>1.03871</v>
      </c>
      <c r="N32" s="209">
        <v>18292</v>
      </c>
    </row>
    <row r="33" spans="1:14" ht="12.75" customHeight="1" x14ac:dyDescent="0.2">
      <c r="A33" s="437"/>
      <c r="B33" s="137" t="s">
        <v>134</v>
      </c>
      <c r="C33" s="137" t="s">
        <v>27</v>
      </c>
      <c r="D33" s="35">
        <v>904</v>
      </c>
      <c r="E33" s="391">
        <v>2.6349499999999999</v>
      </c>
      <c r="F33" s="38">
        <v>10671</v>
      </c>
      <c r="G33" s="391">
        <v>31.103529999999999</v>
      </c>
      <c r="H33" s="35">
        <v>22373</v>
      </c>
      <c r="I33" s="391">
        <v>65.212199999999996</v>
      </c>
      <c r="J33" s="38">
        <v>158</v>
      </c>
      <c r="K33" s="391">
        <v>0.46052999999999999</v>
      </c>
      <c r="L33" s="35">
        <v>202</v>
      </c>
      <c r="M33" s="391">
        <v>0.58877999999999997</v>
      </c>
      <c r="N33" s="209">
        <v>34308</v>
      </c>
    </row>
    <row r="34" spans="1:14" ht="12.75" customHeight="1" x14ac:dyDescent="0.2">
      <c r="A34" s="437"/>
      <c r="B34" s="137" t="s">
        <v>135</v>
      </c>
      <c r="C34" s="137" t="s">
        <v>28</v>
      </c>
      <c r="D34" s="35">
        <v>38</v>
      </c>
      <c r="E34" s="391">
        <v>0.50646000000000002</v>
      </c>
      <c r="F34" s="38">
        <v>3043</v>
      </c>
      <c r="G34" s="391">
        <v>40.557110000000002</v>
      </c>
      <c r="H34" s="35">
        <v>4362</v>
      </c>
      <c r="I34" s="391">
        <v>58.136749999999999</v>
      </c>
      <c r="J34" s="38">
        <v>43</v>
      </c>
      <c r="K34" s="391">
        <v>0.57310000000000005</v>
      </c>
      <c r="L34" s="35">
        <v>17</v>
      </c>
      <c r="M34" s="391">
        <v>0.22658</v>
      </c>
      <c r="N34" s="209">
        <v>7503</v>
      </c>
    </row>
    <row r="35" spans="1:14" ht="12.75" customHeight="1" x14ac:dyDescent="0.2">
      <c r="A35" s="437"/>
      <c r="B35" s="137" t="s">
        <v>136</v>
      </c>
      <c r="C35" s="137" t="s">
        <v>108</v>
      </c>
      <c r="D35" s="35">
        <v>1657</v>
      </c>
      <c r="E35" s="391">
        <v>4.4933199999999998</v>
      </c>
      <c r="F35" s="38">
        <v>18208</v>
      </c>
      <c r="G35" s="391">
        <v>49.374949999999998</v>
      </c>
      <c r="H35" s="35">
        <v>16382</v>
      </c>
      <c r="I35" s="391">
        <v>44.423349999999999</v>
      </c>
      <c r="J35" s="38">
        <v>572</v>
      </c>
      <c r="K35" s="391">
        <v>1.5510999999999999</v>
      </c>
      <c r="L35" s="35">
        <v>58</v>
      </c>
      <c r="M35" s="391">
        <v>0.15728</v>
      </c>
      <c r="N35" s="209">
        <v>36877</v>
      </c>
    </row>
    <row r="36" spans="1:14" ht="12.75" customHeight="1" x14ac:dyDescent="0.25">
      <c r="A36" s="440" t="s">
        <v>345</v>
      </c>
      <c r="B36" s="441"/>
      <c r="C36" s="441"/>
      <c r="D36" s="35">
        <v>3858</v>
      </c>
      <c r="E36" s="391">
        <v>3.2246199999999998</v>
      </c>
      <c r="F36" s="38">
        <v>46967</v>
      </c>
      <c r="G36" s="391">
        <v>39.256279999999997</v>
      </c>
      <c r="H36" s="35">
        <v>67003</v>
      </c>
      <c r="I36" s="391">
        <v>56.00291</v>
      </c>
      <c r="J36" s="38">
        <v>1177</v>
      </c>
      <c r="K36" s="391">
        <v>0.98377000000000003</v>
      </c>
      <c r="L36" s="35">
        <v>637</v>
      </c>
      <c r="M36" s="391">
        <v>0.53242</v>
      </c>
      <c r="N36" s="209">
        <v>119642</v>
      </c>
    </row>
    <row r="37" spans="1:14" ht="12.75" customHeight="1" x14ac:dyDescent="0.2">
      <c r="A37" s="437" t="s">
        <v>346</v>
      </c>
      <c r="B37" s="137" t="s">
        <v>137</v>
      </c>
      <c r="C37" s="137" t="s">
        <v>23</v>
      </c>
      <c r="D37" s="35">
        <v>904</v>
      </c>
      <c r="E37" s="391">
        <v>2.74655</v>
      </c>
      <c r="F37" s="38">
        <v>9625</v>
      </c>
      <c r="G37" s="391">
        <v>29.24288</v>
      </c>
      <c r="H37" s="35">
        <v>21780</v>
      </c>
      <c r="I37" s="391">
        <v>66.172449999999998</v>
      </c>
      <c r="J37" s="38">
        <v>605</v>
      </c>
      <c r="K37" s="391">
        <v>1.83812</v>
      </c>
      <c r="L37" s="35">
        <v>0</v>
      </c>
      <c r="M37" s="391">
        <v>0</v>
      </c>
      <c r="N37" s="209">
        <v>32914</v>
      </c>
    </row>
    <row r="38" spans="1:14" ht="12.75" customHeight="1" x14ac:dyDescent="0.2">
      <c r="A38" s="437"/>
      <c r="B38" s="137" t="s">
        <v>138</v>
      </c>
      <c r="C38" s="137" t="s">
        <v>71</v>
      </c>
      <c r="D38" s="35">
        <v>890</v>
      </c>
      <c r="E38" s="391">
        <v>3.4167700000000001</v>
      </c>
      <c r="F38" s="38">
        <v>9794</v>
      </c>
      <c r="G38" s="391">
        <v>37.599820000000001</v>
      </c>
      <c r="H38" s="35">
        <v>14583</v>
      </c>
      <c r="I38" s="391">
        <v>55.985100000000003</v>
      </c>
      <c r="J38" s="38">
        <v>781</v>
      </c>
      <c r="K38" s="391">
        <v>2.99831</v>
      </c>
      <c r="L38" s="35">
        <v>0</v>
      </c>
      <c r="M38" s="391">
        <v>0</v>
      </c>
      <c r="N38" s="209">
        <v>26048</v>
      </c>
    </row>
    <row r="39" spans="1:14" ht="12.75" customHeight="1" x14ac:dyDescent="0.2">
      <c r="A39" s="437"/>
      <c r="B39" s="137" t="s">
        <v>139</v>
      </c>
      <c r="C39" s="137" t="s">
        <v>26</v>
      </c>
      <c r="D39" s="35">
        <v>671</v>
      </c>
      <c r="E39" s="391">
        <v>2.7222200000000001</v>
      </c>
      <c r="F39" s="38">
        <v>8308</v>
      </c>
      <c r="G39" s="391">
        <v>33.705219999999997</v>
      </c>
      <c r="H39" s="35">
        <v>15459</v>
      </c>
      <c r="I39" s="391">
        <v>62.716540000000002</v>
      </c>
      <c r="J39" s="38">
        <v>211</v>
      </c>
      <c r="K39" s="391">
        <v>0.85602</v>
      </c>
      <c r="L39" s="35">
        <v>0</v>
      </c>
      <c r="M39" s="391">
        <v>0</v>
      </c>
      <c r="N39" s="209">
        <v>24649</v>
      </c>
    </row>
    <row r="40" spans="1:14" ht="12.75" customHeight="1" x14ac:dyDescent="0.2">
      <c r="A40" s="437"/>
      <c r="B40" s="137" t="s">
        <v>140</v>
      </c>
      <c r="C40" s="137" t="s">
        <v>202</v>
      </c>
      <c r="D40" s="35">
        <v>739</v>
      </c>
      <c r="E40" s="391">
        <v>2.6000999999999999</v>
      </c>
      <c r="F40" s="38">
        <v>10806</v>
      </c>
      <c r="G40" s="391">
        <v>38.019840000000002</v>
      </c>
      <c r="H40" s="35">
        <v>16521</v>
      </c>
      <c r="I40" s="391">
        <v>58.127510000000001</v>
      </c>
      <c r="J40" s="38">
        <v>356</v>
      </c>
      <c r="K40" s="391">
        <v>1.2525500000000001</v>
      </c>
      <c r="L40" s="35">
        <v>0</v>
      </c>
      <c r="M40" s="391">
        <v>0</v>
      </c>
      <c r="N40" s="209">
        <v>28422</v>
      </c>
    </row>
    <row r="41" spans="1:14" ht="12.75" customHeight="1" x14ac:dyDescent="0.2">
      <c r="A41" s="437"/>
      <c r="B41" s="137" t="s">
        <v>141</v>
      </c>
      <c r="C41" s="137" t="s">
        <v>19</v>
      </c>
      <c r="D41" s="35">
        <v>465</v>
      </c>
      <c r="E41" s="391">
        <v>2.0434199999999998</v>
      </c>
      <c r="F41" s="38">
        <v>6983</v>
      </c>
      <c r="G41" s="391">
        <v>30.686409999999999</v>
      </c>
      <c r="H41" s="35">
        <v>14900</v>
      </c>
      <c r="I41" s="391">
        <v>65.477239999999995</v>
      </c>
      <c r="J41" s="38">
        <v>389</v>
      </c>
      <c r="K41" s="391">
        <v>1.7094400000000001</v>
      </c>
      <c r="L41" s="35">
        <v>19</v>
      </c>
      <c r="M41" s="391">
        <v>8.3489999999999995E-2</v>
      </c>
      <c r="N41" s="209">
        <v>22756</v>
      </c>
    </row>
    <row r="42" spans="1:14" ht="12.75" customHeight="1" x14ac:dyDescent="0.2">
      <c r="A42" s="437"/>
      <c r="B42" s="137" t="s">
        <v>412</v>
      </c>
      <c r="C42" s="137" t="s">
        <v>411</v>
      </c>
      <c r="D42" s="35">
        <v>61</v>
      </c>
      <c r="E42" s="391">
        <v>2.75644</v>
      </c>
      <c r="F42" s="38">
        <v>644</v>
      </c>
      <c r="G42" s="391">
        <v>29.100770000000001</v>
      </c>
      <c r="H42" s="35">
        <v>1404</v>
      </c>
      <c r="I42" s="391">
        <v>63.443289999999998</v>
      </c>
      <c r="J42" s="38">
        <v>104</v>
      </c>
      <c r="K42" s="391">
        <v>4.6994999999999996</v>
      </c>
      <c r="L42" s="35">
        <v>0</v>
      </c>
      <c r="M42" s="391">
        <v>0</v>
      </c>
      <c r="N42" s="209">
        <v>2213</v>
      </c>
    </row>
    <row r="43" spans="1:14" ht="12.75" customHeight="1" x14ac:dyDescent="0.25">
      <c r="A43" s="440" t="s">
        <v>347</v>
      </c>
      <c r="B43" s="441"/>
      <c r="C43" s="441"/>
      <c r="D43" s="35">
        <v>3730</v>
      </c>
      <c r="E43" s="391">
        <v>2.7225899999999998</v>
      </c>
      <c r="F43" s="38">
        <v>46160</v>
      </c>
      <c r="G43" s="391">
        <v>33.69294</v>
      </c>
      <c r="H43" s="35">
        <v>84647</v>
      </c>
      <c r="I43" s="391">
        <v>61.785229999999999</v>
      </c>
      <c r="J43" s="38">
        <v>2446</v>
      </c>
      <c r="K43" s="391">
        <v>1.78538</v>
      </c>
      <c r="L43" s="35">
        <v>19</v>
      </c>
      <c r="M43" s="391">
        <v>1.387E-2</v>
      </c>
      <c r="N43" s="209">
        <v>137002</v>
      </c>
    </row>
    <row r="44" spans="1:14" ht="12.75" customHeight="1" x14ac:dyDescent="0.2">
      <c r="A44" s="437" t="s">
        <v>10</v>
      </c>
      <c r="B44" s="137" t="s">
        <v>142</v>
      </c>
      <c r="C44" s="137" t="s">
        <v>17</v>
      </c>
      <c r="D44" s="35">
        <v>24</v>
      </c>
      <c r="E44" s="391">
        <v>0.39557999999999999</v>
      </c>
      <c r="F44" s="38">
        <v>1068</v>
      </c>
      <c r="G44" s="391">
        <v>17.603429999999999</v>
      </c>
      <c r="H44" s="35">
        <v>4632</v>
      </c>
      <c r="I44" s="391">
        <v>76.347449999999995</v>
      </c>
      <c r="J44" s="38">
        <v>336</v>
      </c>
      <c r="K44" s="391">
        <v>5.5381600000000004</v>
      </c>
      <c r="L44" s="35">
        <v>7</v>
      </c>
      <c r="M44" s="391">
        <v>0.11538</v>
      </c>
      <c r="N44" s="209">
        <v>6067</v>
      </c>
    </row>
    <row r="45" spans="1:14" ht="12.75" customHeight="1" x14ac:dyDescent="0.2">
      <c r="A45" s="437"/>
      <c r="B45" s="137" t="s">
        <v>143</v>
      </c>
      <c r="C45" s="137" t="s">
        <v>18</v>
      </c>
      <c r="D45" s="35">
        <v>268</v>
      </c>
      <c r="E45" s="391">
        <v>1.73306</v>
      </c>
      <c r="F45" s="38">
        <v>3807</v>
      </c>
      <c r="G45" s="391">
        <v>24.618469999999999</v>
      </c>
      <c r="H45" s="35">
        <v>10972</v>
      </c>
      <c r="I45" s="391">
        <v>70.951890000000006</v>
      </c>
      <c r="J45" s="38">
        <v>385</v>
      </c>
      <c r="K45" s="391">
        <v>2.4896500000000001</v>
      </c>
      <c r="L45" s="35">
        <v>32</v>
      </c>
      <c r="M45" s="391">
        <v>0.20693</v>
      </c>
      <c r="N45" s="209">
        <v>15464</v>
      </c>
    </row>
    <row r="46" spans="1:14" ht="12.75" customHeight="1" x14ac:dyDescent="0.2">
      <c r="A46" s="437"/>
      <c r="B46" s="137" t="s">
        <v>144</v>
      </c>
      <c r="C46" s="137" t="s">
        <v>20</v>
      </c>
      <c r="D46" s="35">
        <v>162</v>
      </c>
      <c r="E46" s="391">
        <v>0.90802000000000005</v>
      </c>
      <c r="F46" s="38">
        <v>3616</v>
      </c>
      <c r="G46" s="391">
        <v>20.26792</v>
      </c>
      <c r="H46" s="35">
        <v>13397</v>
      </c>
      <c r="I46" s="391">
        <v>75.091080000000005</v>
      </c>
      <c r="J46" s="38">
        <v>650</v>
      </c>
      <c r="K46" s="391">
        <v>3.6432899999999999</v>
      </c>
      <c r="L46" s="35">
        <v>16</v>
      </c>
      <c r="M46" s="391">
        <v>8.9679999999999996E-2</v>
      </c>
      <c r="N46" s="209">
        <v>17841</v>
      </c>
    </row>
    <row r="47" spans="1:14" ht="12.75" customHeight="1" x14ac:dyDescent="0.2">
      <c r="A47" s="437"/>
      <c r="B47" s="137" t="s">
        <v>145</v>
      </c>
      <c r="C47" s="137" t="s">
        <v>46</v>
      </c>
      <c r="D47" s="35">
        <v>2832</v>
      </c>
      <c r="E47" s="391">
        <v>6.1741000000000001</v>
      </c>
      <c r="F47" s="38">
        <v>15294</v>
      </c>
      <c r="G47" s="391">
        <v>33.342779999999998</v>
      </c>
      <c r="H47" s="35">
        <v>26989</v>
      </c>
      <c r="I47" s="391">
        <v>58.839300000000001</v>
      </c>
      <c r="J47" s="38">
        <v>673</v>
      </c>
      <c r="K47" s="391">
        <v>1.46722</v>
      </c>
      <c r="L47" s="35">
        <v>81</v>
      </c>
      <c r="M47" s="391">
        <v>0.17659</v>
      </c>
      <c r="N47" s="209">
        <v>45869</v>
      </c>
    </row>
    <row r="48" spans="1:14" ht="12.75" customHeight="1" x14ac:dyDescent="0.25">
      <c r="A48" s="440" t="s">
        <v>161</v>
      </c>
      <c r="B48" s="441"/>
      <c r="C48" s="441"/>
      <c r="D48" s="35">
        <v>3286</v>
      </c>
      <c r="E48" s="391">
        <v>3.8549500000000001</v>
      </c>
      <c r="F48" s="38">
        <v>23785</v>
      </c>
      <c r="G48" s="391">
        <v>27.90324</v>
      </c>
      <c r="H48" s="35">
        <v>55990</v>
      </c>
      <c r="I48" s="391">
        <v>65.684349999999995</v>
      </c>
      <c r="J48" s="38">
        <v>2044</v>
      </c>
      <c r="K48" s="391">
        <v>2.39791</v>
      </c>
      <c r="L48" s="35">
        <v>136</v>
      </c>
      <c r="M48" s="391">
        <v>0.15955</v>
      </c>
      <c r="N48" s="209">
        <v>85241</v>
      </c>
    </row>
    <row r="49" spans="1:14" ht="12.75" customHeight="1" x14ac:dyDescent="0.2">
      <c r="A49" s="359" t="s">
        <v>14</v>
      </c>
      <c r="B49" s="137" t="s">
        <v>413</v>
      </c>
      <c r="C49" s="137" t="s">
        <v>21</v>
      </c>
      <c r="D49" s="35">
        <v>1898</v>
      </c>
      <c r="E49" s="391">
        <v>5.17082</v>
      </c>
      <c r="F49" s="38">
        <v>12369</v>
      </c>
      <c r="G49" s="391">
        <v>33.697490000000002</v>
      </c>
      <c r="H49" s="35">
        <v>21546</v>
      </c>
      <c r="I49" s="391">
        <v>58.69885</v>
      </c>
      <c r="J49" s="38">
        <v>476</v>
      </c>
      <c r="K49" s="391">
        <v>1.2967900000000001</v>
      </c>
      <c r="L49" s="35">
        <v>417</v>
      </c>
      <c r="M49" s="391">
        <v>1.13605</v>
      </c>
      <c r="N49" s="209">
        <v>36706</v>
      </c>
    </row>
    <row r="50" spans="1:14" ht="12.75" customHeight="1" x14ac:dyDescent="0.25">
      <c r="A50" s="440" t="s">
        <v>162</v>
      </c>
      <c r="B50" s="441"/>
      <c r="C50" s="441"/>
      <c r="D50" s="35">
        <v>1898</v>
      </c>
      <c r="E50" s="391">
        <v>5.17082</v>
      </c>
      <c r="F50" s="38">
        <v>12369</v>
      </c>
      <c r="G50" s="391">
        <v>33.697490000000002</v>
      </c>
      <c r="H50" s="35">
        <v>21546</v>
      </c>
      <c r="I50" s="391">
        <v>58.69885</v>
      </c>
      <c r="J50" s="38">
        <v>476</v>
      </c>
      <c r="K50" s="391">
        <v>1.2967900000000001</v>
      </c>
      <c r="L50" s="35">
        <v>417</v>
      </c>
      <c r="M50" s="391">
        <v>1.13605</v>
      </c>
      <c r="N50" s="209">
        <v>36706</v>
      </c>
    </row>
    <row r="51" spans="1:14" ht="12.75" customHeight="1" x14ac:dyDescent="0.2">
      <c r="A51" s="437" t="s">
        <v>8</v>
      </c>
      <c r="B51" s="137" t="s">
        <v>414</v>
      </c>
      <c r="C51" s="137" t="s">
        <v>60</v>
      </c>
      <c r="D51" s="35">
        <v>3515</v>
      </c>
      <c r="E51" s="391">
        <v>6.0219300000000002</v>
      </c>
      <c r="F51" s="38">
        <v>17198</v>
      </c>
      <c r="G51" s="391">
        <v>29.46377</v>
      </c>
      <c r="H51" s="35">
        <v>36023</v>
      </c>
      <c r="I51" s="391">
        <v>61.714919999999999</v>
      </c>
      <c r="J51" s="38">
        <v>1634</v>
      </c>
      <c r="K51" s="391">
        <v>2.7993800000000002</v>
      </c>
      <c r="L51" s="35">
        <v>0</v>
      </c>
      <c r="M51" s="391">
        <v>0</v>
      </c>
      <c r="N51" s="209">
        <v>58370</v>
      </c>
    </row>
    <row r="52" spans="1:14" ht="12.75" customHeight="1" x14ac:dyDescent="0.2">
      <c r="A52" s="437"/>
      <c r="B52" s="137" t="s">
        <v>146</v>
      </c>
      <c r="C52" s="137" t="s">
        <v>38</v>
      </c>
      <c r="D52" s="35">
        <v>1014</v>
      </c>
      <c r="E52" s="391">
        <v>3.1184599999999998</v>
      </c>
      <c r="F52" s="38">
        <v>12260</v>
      </c>
      <c r="G52" s="391">
        <v>37.704509999999999</v>
      </c>
      <c r="H52" s="35">
        <v>18420</v>
      </c>
      <c r="I52" s="391">
        <v>56.649030000000003</v>
      </c>
      <c r="J52" s="38">
        <v>802</v>
      </c>
      <c r="K52" s="391">
        <v>2.4664799999999998</v>
      </c>
      <c r="L52" s="35">
        <v>20</v>
      </c>
      <c r="M52" s="391">
        <v>6.1510000000000002E-2</v>
      </c>
      <c r="N52" s="209">
        <v>32516</v>
      </c>
    </row>
    <row r="53" spans="1:14" ht="12.75" customHeight="1" x14ac:dyDescent="0.2">
      <c r="A53" s="437"/>
      <c r="B53" s="137" t="s">
        <v>147</v>
      </c>
      <c r="C53" s="137" t="s">
        <v>39</v>
      </c>
      <c r="D53" s="35">
        <v>381</v>
      </c>
      <c r="E53" s="391">
        <v>1.8009900000000001</v>
      </c>
      <c r="F53" s="38">
        <v>6524</v>
      </c>
      <c r="G53" s="391">
        <v>30.83905</v>
      </c>
      <c r="H53" s="35">
        <v>13442</v>
      </c>
      <c r="I53" s="391">
        <v>63.540529999999997</v>
      </c>
      <c r="J53" s="38">
        <v>794</v>
      </c>
      <c r="K53" s="391">
        <v>3.75325</v>
      </c>
      <c r="L53" s="35">
        <v>14</v>
      </c>
      <c r="M53" s="391">
        <v>6.6180000000000003E-2</v>
      </c>
      <c r="N53" s="209">
        <v>21155</v>
      </c>
    </row>
    <row r="54" spans="1:14" ht="12.75" customHeight="1" x14ac:dyDescent="0.2">
      <c r="A54" s="437"/>
      <c r="B54" s="137" t="s">
        <v>415</v>
      </c>
      <c r="C54" s="137" t="s">
        <v>40</v>
      </c>
      <c r="D54" s="35">
        <v>811</v>
      </c>
      <c r="E54" s="391">
        <v>2.0867100000000001</v>
      </c>
      <c r="F54" s="38">
        <v>12182</v>
      </c>
      <c r="G54" s="391">
        <v>31.3444</v>
      </c>
      <c r="H54" s="35">
        <v>25545</v>
      </c>
      <c r="I54" s="391">
        <v>65.727519999999998</v>
      </c>
      <c r="J54" s="38">
        <v>312</v>
      </c>
      <c r="K54" s="391">
        <v>0.80278000000000005</v>
      </c>
      <c r="L54" s="35">
        <v>15</v>
      </c>
      <c r="M54" s="391">
        <v>3.8600000000000002E-2</v>
      </c>
      <c r="N54" s="209">
        <v>38865</v>
      </c>
    </row>
    <row r="55" spans="1:14" ht="12.75" customHeight="1" x14ac:dyDescent="0.2">
      <c r="A55" s="437"/>
      <c r="B55" s="137" t="s">
        <v>416</v>
      </c>
      <c r="C55" s="137" t="s">
        <v>41</v>
      </c>
      <c r="D55" s="35">
        <v>1</v>
      </c>
      <c r="E55" s="391">
        <v>5.5199999999999997E-3</v>
      </c>
      <c r="F55" s="38">
        <v>815</v>
      </c>
      <c r="G55" s="391">
        <v>4.5015200000000002</v>
      </c>
      <c r="H55" s="35">
        <v>16296</v>
      </c>
      <c r="I55" s="391">
        <v>90.008290000000002</v>
      </c>
      <c r="J55" s="38">
        <v>993</v>
      </c>
      <c r="K55" s="391">
        <v>5.4846700000000004</v>
      </c>
      <c r="L55" s="35">
        <v>0</v>
      </c>
      <c r="M55" s="391">
        <v>0</v>
      </c>
      <c r="N55" s="209">
        <v>18105</v>
      </c>
    </row>
    <row r="56" spans="1:14" ht="12.75" customHeight="1" x14ac:dyDescent="0.2">
      <c r="A56" s="437"/>
      <c r="B56" s="137" t="s">
        <v>148</v>
      </c>
      <c r="C56" s="137" t="s">
        <v>42</v>
      </c>
      <c r="D56" s="35">
        <v>321</v>
      </c>
      <c r="E56" s="391">
        <v>0.73782999999999999</v>
      </c>
      <c r="F56" s="38">
        <v>13442</v>
      </c>
      <c r="G56" s="391">
        <v>30.896889999999999</v>
      </c>
      <c r="H56" s="35">
        <v>29515</v>
      </c>
      <c r="I56" s="391">
        <v>67.841220000000007</v>
      </c>
      <c r="J56" s="38">
        <v>222</v>
      </c>
      <c r="K56" s="391">
        <v>0.51027</v>
      </c>
      <c r="L56" s="35">
        <v>6</v>
      </c>
      <c r="M56" s="391">
        <v>1.379E-2</v>
      </c>
      <c r="N56" s="209">
        <v>43506</v>
      </c>
    </row>
    <row r="57" spans="1:14" ht="12.75" customHeight="1" x14ac:dyDescent="0.25">
      <c r="A57" s="440" t="s">
        <v>163</v>
      </c>
      <c r="B57" s="441"/>
      <c r="C57" s="441"/>
      <c r="D57" s="35">
        <v>6043</v>
      </c>
      <c r="E57" s="391">
        <v>2.84354</v>
      </c>
      <c r="F57" s="38">
        <v>62421</v>
      </c>
      <c r="G57" s="391">
        <v>29.372240000000001</v>
      </c>
      <c r="H57" s="35">
        <v>139241</v>
      </c>
      <c r="I57" s="391">
        <v>65.519930000000002</v>
      </c>
      <c r="J57" s="38">
        <v>4757</v>
      </c>
      <c r="K57" s="391">
        <v>2.23841</v>
      </c>
      <c r="L57" s="35">
        <v>55</v>
      </c>
      <c r="M57" s="391">
        <v>2.588E-2</v>
      </c>
      <c r="N57" s="209">
        <v>212517</v>
      </c>
    </row>
    <row r="58" spans="1:14" ht="12.75" customHeight="1" x14ac:dyDescent="0.2">
      <c r="A58" s="437" t="s">
        <v>9</v>
      </c>
      <c r="B58" s="137" t="s">
        <v>417</v>
      </c>
      <c r="C58" s="137" t="s">
        <v>299</v>
      </c>
      <c r="D58" s="35">
        <v>3227</v>
      </c>
      <c r="E58" s="391">
        <v>6.7081</v>
      </c>
      <c r="F58" s="38">
        <v>17163</v>
      </c>
      <c r="G58" s="391">
        <v>35.677460000000004</v>
      </c>
      <c r="H58" s="35">
        <v>25128</v>
      </c>
      <c r="I58" s="391">
        <v>52.234650000000002</v>
      </c>
      <c r="J58" s="38">
        <v>1408</v>
      </c>
      <c r="K58" s="391">
        <v>2.9268700000000001</v>
      </c>
      <c r="L58" s="35">
        <v>1180</v>
      </c>
      <c r="M58" s="391">
        <v>2.4529200000000002</v>
      </c>
      <c r="N58" s="209">
        <v>48106</v>
      </c>
    </row>
    <row r="59" spans="1:14" ht="12.75" customHeight="1" x14ac:dyDescent="0.2">
      <c r="A59" s="437"/>
      <c r="B59" s="137" t="s">
        <v>418</v>
      </c>
      <c r="C59" s="137" t="s">
        <v>43</v>
      </c>
      <c r="D59" s="35">
        <v>120</v>
      </c>
      <c r="E59" s="391">
        <v>0.42845</v>
      </c>
      <c r="F59" s="38">
        <v>7822</v>
      </c>
      <c r="G59" s="391">
        <v>27.92773</v>
      </c>
      <c r="H59" s="35">
        <v>19809</v>
      </c>
      <c r="I59" s="391">
        <v>70.726219999999998</v>
      </c>
      <c r="J59" s="38">
        <v>230</v>
      </c>
      <c r="K59" s="391">
        <v>0.82118999999999998</v>
      </c>
      <c r="L59" s="35">
        <v>27</v>
      </c>
      <c r="M59" s="391">
        <v>9.64E-2</v>
      </c>
      <c r="N59" s="209">
        <v>28008</v>
      </c>
    </row>
    <row r="60" spans="1:14" ht="12.75" customHeight="1" x14ac:dyDescent="0.2">
      <c r="A60" s="437"/>
      <c r="B60" s="137" t="s">
        <v>149</v>
      </c>
      <c r="C60" s="137" t="s">
        <v>44</v>
      </c>
      <c r="D60" s="35">
        <v>364</v>
      </c>
      <c r="E60" s="391">
        <v>1.24786</v>
      </c>
      <c r="F60" s="38">
        <v>8695</v>
      </c>
      <c r="G60" s="391">
        <v>29.808019999999999</v>
      </c>
      <c r="H60" s="35">
        <v>18826</v>
      </c>
      <c r="I60" s="391">
        <v>64.538910000000001</v>
      </c>
      <c r="J60" s="38">
        <v>1164</v>
      </c>
      <c r="K60" s="391">
        <v>3.9904000000000002</v>
      </c>
      <c r="L60" s="35">
        <v>121</v>
      </c>
      <c r="M60" s="391">
        <v>0.41481000000000001</v>
      </c>
      <c r="N60" s="209">
        <v>29170</v>
      </c>
    </row>
    <row r="61" spans="1:14" ht="12.75" customHeight="1" x14ac:dyDescent="0.2">
      <c r="A61" s="437"/>
      <c r="B61" s="137" t="s">
        <v>150</v>
      </c>
      <c r="C61" s="137" t="s">
        <v>204</v>
      </c>
      <c r="D61" s="35">
        <v>1235</v>
      </c>
      <c r="E61" s="391">
        <v>2.9393600000000002</v>
      </c>
      <c r="F61" s="38">
        <v>14103</v>
      </c>
      <c r="G61" s="391">
        <v>33.565779999999997</v>
      </c>
      <c r="H61" s="35">
        <v>25277</v>
      </c>
      <c r="I61" s="391">
        <v>60.160420000000002</v>
      </c>
      <c r="J61" s="38">
        <v>839</v>
      </c>
      <c r="K61" s="391">
        <v>1.9968600000000001</v>
      </c>
      <c r="L61" s="35">
        <v>562</v>
      </c>
      <c r="M61" s="391">
        <v>1.3375900000000001</v>
      </c>
      <c r="N61" s="209">
        <v>42016</v>
      </c>
    </row>
    <row r="62" spans="1:14" ht="12.75" customHeight="1" x14ac:dyDescent="0.25">
      <c r="A62" s="440" t="s">
        <v>164</v>
      </c>
      <c r="B62" s="441"/>
      <c r="C62" s="441"/>
      <c r="D62" s="35">
        <v>4946</v>
      </c>
      <c r="E62" s="391">
        <v>3.3577699999999999</v>
      </c>
      <c r="F62" s="38">
        <v>47783</v>
      </c>
      <c r="G62" s="391">
        <v>32.439239999999998</v>
      </c>
      <c r="H62" s="35">
        <v>89040</v>
      </c>
      <c r="I62" s="391">
        <v>60.448070000000001</v>
      </c>
      <c r="J62" s="38">
        <v>3641</v>
      </c>
      <c r="K62" s="391">
        <v>2.4718300000000002</v>
      </c>
      <c r="L62" s="35">
        <v>1890</v>
      </c>
      <c r="M62" s="391">
        <v>1.2830999999999999</v>
      </c>
      <c r="N62" s="209">
        <v>147300</v>
      </c>
    </row>
    <row r="63" spans="1:14" ht="12.75" customHeight="1" x14ac:dyDescent="0.2">
      <c r="A63" s="437" t="s">
        <v>155</v>
      </c>
      <c r="B63" s="137" t="s">
        <v>121</v>
      </c>
      <c r="C63" s="137" t="s">
        <v>226</v>
      </c>
      <c r="D63" s="35">
        <v>3211</v>
      </c>
      <c r="E63" s="391">
        <v>6.2237099999999996</v>
      </c>
      <c r="F63" s="38">
        <v>11784</v>
      </c>
      <c r="G63" s="391">
        <v>22.840309999999999</v>
      </c>
      <c r="H63" s="35">
        <v>35168</v>
      </c>
      <c r="I63" s="391">
        <v>68.164289999999994</v>
      </c>
      <c r="J63" s="38">
        <v>1430</v>
      </c>
      <c r="K63" s="391">
        <v>2.77169</v>
      </c>
      <c r="L63" s="35">
        <v>0</v>
      </c>
      <c r="M63" s="391">
        <v>0</v>
      </c>
      <c r="N63" s="209">
        <v>51593</v>
      </c>
    </row>
    <row r="64" spans="1:14" ht="12.75" customHeight="1" x14ac:dyDescent="0.2">
      <c r="A64" s="437"/>
      <c r="B64" s="137" t="s">
        <v>165</v>
      </c>
      <c r="C64" s="137" t="s">
        <v>227</v>
      </c>
      <c r="D64" s="35">
        <v>8</v>
      </c>
      <c r="E64" s="391">
        <v>5.4949999999999999E-2</v>
      </c>
      <c r="F64" s="38">
        <v>845</v>
      </c>
      <c r="G64" s="391">
        <v>5.8035699999999997</v>
      </c>
      <c r="H64" s="35">
        <v>13444</v>
      </c>
      <c r="I64" s="391">
        <v>92.335160000000002</v>
      </c>
      <c r="J64" s="38">
        <v>263</v>
      </c>
      <c r="K64" s="391">
        <v>1.8063199999999999</v>
      </c>
      <c r="L64" s="35">
        <v>0</v>
      </c>
      <c r="M64" s="391">
        <v>0</v>
      </c>
      <c r="N64" s="209">
        <v>14560</v>
      </c>
    </row>
    <row r="65" spans="1:14" ht="12.75" customHeight="1" x14ac:dyDescent="0.2">
      <c r="A65" s="437"/>
      <c r="B65" s="137" t="s">
        <v>166</v>
      </c>
      <c r="C65" s="137" t="s">
        <v>228</v>
      </c>
      <c r="D65" s="35">
        <v>2</v>
      </c>
      <c r="E65" s="391">
        <v>2.6169999999999999E-2</v>
      </c>
      <c r="F65" s="38">
        <v>743</v>
      </c>
      <c r="G65" s="391">
        <v>9.7213100000000008</v>
      </c>
      <c r="H65" s="35">
        <v>6520</v>
      </c>
      <c r="I65" s="391">
        <v>85.306820000000002</v>
      </c>
      <c r="J65" s="38">
        <v>378</v>
      </c>
      <c r="K65" s="391">
        <v>4.9457000000000004</v>
      </c>
      <c r="L65" s="35">
        <v>0</v>
      </c>
      <c r="M65" s="391">
        <v>0</v>
      </c>
      <c r="N65" s="209">
        <v>7643</v>
      </c>
    </row>
    <row r="66" spans="1:14" ht="12.75" customHeight="1" x14ac:dyDescent="0.25">
      <c r="A66" s="440" t="s">
        <v>300</v>
      </c>
      <c r="B66" s="441"/>
      <c r="C66" s="441"/>
      <c r="D66" s="35">
        <v>3221</v>
      </c>
      <c r="E66" s="391">
        <v>4.3647400000000003</v>
      </c>
      <c r="F66" s="38">
        <v>13372</v>
      </c>
      <c r="G66" s="391">
        <v>18.12022</v>
      </c>
      <c r="H66" s="35">
        <v>55132</v>
      </c>
      <c r="I66" s="391">
        <v>74.708659999999995</v>
      </c>
      <c r="J66" s="38">
        <v>2071</v>
      </c>
      <c r="K66" s="391">
        <v>2.8063899999999999</v>
      </c>
      <c r="L66" s="35">
        <v>0</v>
      </c>
      <c r="M66" s="391">
        <v>0</v>
      </c>
      <c r="N66" s="209">
        <v>73796</v>
      </c>
    </row>
    <row r="67" spans="1:14" ht="15" x14ac:dyDescent="0.25">
      <c r="A67" s="194" t="s">
        <v>11</v>
      </c>
      <c r="B67" s="137" t="s">
        <v>114</v>
      </c>
      <c r="C67" s="137" t="s">
        <v>47</v>
      </c>
      <c r="D67" s="35">
        <v>2754</v>
      </c>
      <c r="E67" s="391">
        <v>4.7572999999999999</v>
      </c>
      <c r="F67" s="38">
        <v>18734</v>
      </c>
      <c r="G67" s="391">
        <v>32.361379999999997</v>
      </c>
      <c r="H67" s="35">
        <v>34893</v>
      </c>
      <c r="I67" s="391">
        <v>60.274659999999997</v>
      </c>
      <c r="J67" s="38">
        <v>1340</v>
      </c>
      <c r="K67" s="391">
        <v>2.31473</v>
      </c>
      <c r="L67" s="35">
        <v>169</v>
      </c>
      <c r="M67" s="391">
        <v>0.29193000000000002</v>
      </c>
      <c r="N67" s="209">
        <v>57890</v>
      </c>
    </row>
    <row r="68" spans="1:14" x14ac:dyDescent="0.2">
      <c r="A68" s="442" t="s">
        <v>13</v>
      </c>
      <c r="B68" s="137" t="s">
        <v>419</v>
      </c>
      <c r="C68" s="137" t="s">
        <v>48</v>
      </c>
      <c r="D68" s="35">
        <v>242</v>
      </c>
      <c r="E68" s="391">
        <v>0.32967000000000002</v>
      </c>
      <c r="F68" s="38">
        <v>14498</v>
      </c>
      <c r="G68" s="391">
        <v>19.750430000000001</v>
      </c>
      <c r="H68" s="35">
        <v>45644</v>
      </c>
      <c r="I68" s="391">
        <v>62.180199999999999</v>
      </c>
      <c r="J68" s="38">
        <v>13009</v>
      </c>
      <c r="K68" s="391">
        <v>17.721979999999999</v>
      </c>
      <c r="L68" s="35">
        <v>13</v>
      </c>
      <c r="M68" s="391">
        <v>1.771E-2</v>
      </c>
      <c r="N68" s="209">
        <v>73406</v>
      </c>
    </row>
    <row r="69" spans="1:14" x14ac:dyDescent="0.2">
      <c r="A69" s="443"/>
      <c r="B69" s="137" t="s">
        <v>420</v>
      </c>
      <c r="C69" s="137" t="s">
        <v>423</v>
      </c>
      <c r="D69" s="35">
        <v>8</v>
      </c>
      <c r="E69" s="391">
        <v>7.0000000000000007E-2</v>
      </c>
      <c r="F69" s="38">
        <v>1003</v>
      </c>
      <c r="G69" s="391">
        <v>8.7759199999999993</v>
      </c>
      <c r="H69" s="35">
        <v>8099</v>
      </c>
      <c r="I69" s="391">
        <v>70.863590000000002</v>
      </c>
      <c r="J69" s="38">
        <v>2319</v>
      </c>
      <c r="K69" s="391">
        <v>20.290489999999998</v>
      </c>
      <c r="L69" s="35">
        <v>0</v>
      </c>
      <c r="M69" s="391">
        <v>0</v>
      </c>
      <c r="N69" s="209">
        <v>11429</v>
      </c>
    </row>
    <row r="70" spans="1:14" ht="15" x14ac:dyDescent="0.2">
      <c r="A70" s="444" t="s">
        <v>424</v>
      </c>
      <c r="B70" s="445"/>
      <c r="C70" s="446"/>
      <c r="D70" s="35">
        <v>250</v>
      </c>
      <c r="E70" s="391">
        <v>0.29469000000000001</v>
      </c>
      <c r="F70" s="38">
        <v>15501</v>
      </c>
      <c r="G70" s="391">
        <v>18.271940000000001</v>
      </c>
      <c r="H70" s="35">
        <v>53743</v>
      </c>
      <c r="I70" s="391">
        <v>63.350029999999997</v>
      </c>
      <c r="J70" s="38">
        <v>15328</v>
      </c>
      <c r="K70" s="391">
        <v>18.068010000000001</v>
      </c>
      <c r="L70" s="35">
        <v>13</v>
      </c>
      <c r="M70" s="391">
        <v>1.532E-2</v>
      </c>
      <c r="N70" s="209">
        <v>84835</v>
      </c>
    </row>
    <row r="71" spans="1:14" ht="15" x14ac:dyDescent="0.25">
      <c r="A71" s="194" t="s">
        <v>12</v>
      </c>
      <c r="B71" s="137" t="s">
        <v>421</v>
      </c>
      <c r="C71" s="137" t="s">
        <v>49</v>
      </c>
      <c r="D71" s="35">
        <v>3812</v>
      </c>
      <c r="E71" s="391">
        <v>4.7369300000000001</v>
      </c>
      <c r="F71" s="38">
        <v>25403</v>
      </c>
      <c r="G71" s="391">
        <v>31.56672</v>
      </c>
      <c r="H71" s="35">
        <v>49492</v>
      </c>
      <c r="I71" s="391">
        <v>61.500610000000002</v>
      </c>
      <c r="J71" s="38">
        <v>1477</v>
      </c>
      <c r="K71" s="391">
        <v>1.83538</v>
      </c>
      <c r="L71" s="35">
        <v>290</v>
      </c>
      <c r="M71" s="391">
        <v>0.36036000000000001</v>
      </c>
      <c r="N71" s="209">
        <v>80474</v>
      </c>
    </row>
    <row r="72" spans="1:14" ht="12.75" customHeight="1" x14ac:dyDescent="0.2">
      <c r="A72" s="437" t="s">
        <v>156</v>
      </c>
      <c r="B72" s="355" t="s">
        <v>167</v>
      </c>
      <c r="C72" s="137" t="s">
        <v>168</v>
      </c>
      <c r="D72" s="35">
        <v>3193</v>
      </c>
      <c r="E72" s="391">
        <v>5.4172799999999999</v>
      </c>
      <c r="F72" s="38">
        <v>25034</v>
      </c>
      <c r="G72" s="391">
        <v>42.47298</v>
      </c>
      <c r="H72" s="35">
        <v>29243</v>
      </c>
      <c r="I72" s="391">
        <v>49.614019999999996</v>
      </c>
      <c r="J72" s="38">
        <v>1471</v>
      </c>
      <c r="K72" s="391">
        <v>2.4957199999999999</v>
      </c>
      <c r="L72" s="35">
        <v>0</v>
      </c>
      <c r="M72" s="391">
        <v>0</v>
      </c>
      <c r="N72" s="209">
        <v>58941</v>
      </c>
    </row>
    <row r="73" spans="1:14" ht="12.75" customHeight="1" x14ac:dyDescent="0.2">
      <c r="A73" s="437"/>
      <c r="B73" s="137" t="s">
        <v>169</v>
      </c>
      <c r="C73" s="137" t="s">
        <v>170</v>
      </c>
      <c r="D73" s="35">
        <v>1</v>
      </c>
      <c r="E73" s="391">
        <v>4.0099999999999997E-3</v>
      </c>
      <c r="F73" s="38">
        <v>580</v>
      </c>
      <c r="G73" s="391">
        <v>2.3232499999999998</v>
      </c>
      <c r="H73" s="35">
        <v>20366</v>
      </c>
      <c r="I73" s="391">
        <v>81.578209999999999</v>
      </c>
      <c r="J73" s="38">
        <v>4018</v>
      </c>
      <c r="K73" s="391">
        <v>16.094529999999999</v>
      </c>
      <c r="L73" s="35">
        <v>0</v>
      </c>
      <c r="M73" s="391">
        <v>0</v>
      </c>
      <c r="N73" s="209">
        <v>24965</v>
      </c>
    </row>
    <row r="74" spans="1:14" ht="12.75" customHeight="1" x14ac:dyDescent="0.2">
      <c r="A74" s="437"/>
      <c r="B74" s="137" t="s">
        <v>171</v>
      </c>
      <c r="C74" s="137" t="s">
        <v>172</v>
      </c>
      <c r="D74" s="35">
        <v>1</v>
      </c>
      <c r="E74" s="391">
        <v>1.6109999999999999E-2</v>
      </c>
      <c r="F74" s="38">
        <v>667</v>
      </c>
      <c r="G74" s="391">
        <v>10.74766</v>
      </c>
      <c r="H74" s="35">
        <v>5302</v>
      </c>
      <c r="I74" s="391">
        <v>85.433449999999993</v>
      </c>
      <c r="J74" s="38">
        <v>236</v>
      </c>
      <c r="K74" s="391">
        <v>3.8027700000000002</v>
      </c>
      <c r="L74" s="35">
        <v>0</v>
      </c>
      <c r="M74" s="391">
        <v>0</v>
      </c>
      <c r="N74" s="209">
        <v>6206</v>
      </c>
    </row>
    <row r="75" spans="1:14" ht="12.75" customHeight="1" x14ac:dyDescent="0.2">
      <c r="A75" s="437"/>
      <c r="B75" s="137" t="s">
        <v>173</v>
      </c>
      <c r="C75" s="137" t="s">
        <v>174</v>
      </c>
      <c r="D75" s="35">
        <v>298</v>
      </c>
      <c r="E75" s="391">
        <v>1.1814100000000001</v>
      </c>
      <c r="F75" s="38">
        <v>5268</v>
      </c>
      <c r="G75" s="391">
        <v>20.884869999999999</v>
      </c>
      <c r="H75" s="35">
        <v>18964</v>
      </c>
      <c r="I75" s="391">
        <v>75.182370000000006</v>
      </c>
      <c r="J75" s="38">
        <v>694</v>
      </c>
      <c r="K75" s="391">
        <v>2.75135</v>
      </c>
      <c r="L75" s="35">
        <v>0</v>
      </c>
      <c r="M75" s="391">
        <v>0</v>
      </c>
      <c r="N75" s="209">
        <v>25224</v>
      </c>
    </row>
    <row r="76" spans="1:14" ht="12.75" customHeight="1" x14ac:dyDescent="0.2">
      <c r="A76" s="437"/>
      <c r="B76" s="137" t="s">
        <v>175</v>
      </c>
      <c r="C76" s="137" t="s">
        <v>176</v>
      </c>
      <c r="D76" s="35">
        <v>2</v>
      </c>
      <c r="E76" s="391">
        <v>0.10059999999999999</v>
      </c>
      <c r="F76" s="38">
        <v>718</v>
      </c>
      <c r="G76" s="391">
        <v>36.116700000000002</v>
      </c>
      <c r="H76" s="35">
        <v>1254</v>
      </c>
      <c r="I76" s="391">
        <v>63.078470000000003</v>
      </c>
      <c r="J76" s="38">
        <v>14</v>
      </c>
      <c r="K76" s="391">
        <v>0.70423000000000002</v>
      </c>
      <c r="L76" s="35">
        <v>0</v>
      </c>
      <c r="M76" s="391">
        <v>0</v>
      </c>
      <c r="N76" s="209">
        <v>1988</v>
      </c>
    </row>
    <row r="77" spans="1:14" ht="12.75" customHeight="1" x14ac:dyDescent="0.2">
      <c r="A77" s="437"/>
      <c r="B77" s="137" t="s">
        <v>355</v>
      </c>
      <c r="C77" s="137" t="s">
        <v>356</v>
      </c>
      <c r="D77" s="35">
        <v>0</v>
      </c>
      <c r="E77" s="391">
        <v>0</v>
      </c>
      <c r="F77" s="38">
        <v>535</v>
      </c>
      <c r="G77" s="391">
        <v>2.4261900000000001</v>
      </c>
      <c r="H77" s="35">
        <v>21059</v>
      </c>
      <c r="I77" s="391">
        <v>95.501339999999999</v>
      </c>
      <c r="J77" s="38">
        <v>457</v>
      </c>
      <c r="K77" s="391">
        <v>2.07247</v>
      </c>
      <c r="L77" s="35">
        <v>0</v>
      </c>
      <c r="M77" s="391">
        <v>0</v>
      </c>
      <c r="N77" s="209">
        <v>22051</v>
      </c>
    </row>
    <row r="78" spans="1:14" ht="12.75" customHeight="1" x14ac:dyDescent="0.25">
      <c r="A78" s="440" t="s">
        <v>177</v>
      </c>
      <c r="B78" s="441"/>
      <c r="C78" s="441"/>
      <c r="D78" s="35">
        <v>3495</v>
      </c>
      <c r="E78" s="391">
        <v>2.5076200000000002</v>
      </c>
      <c r="F78" s="38">
        <v>32802</v>
      </c>
      <c r="G78" s="391">
        <v>23.535070000000001</v>
      </c>
      <c r="H78" s="35">
        <v>96188</v>
      </c>
      <c r="I78" s="391">
        <v>69.013810000000007</v>
      </c>
      <c r="J78" s="38">
        <v>6890</v>
      </c>
      <c r="K78" s="391">
        <v>4.9435000000000002</v>
      </c>
      <c r="L78" s="35">
        <v>0</v>
      </c>
      <c r="M78" s="391">
        <v>0</v>
      </c>
      <c r="N78" s="209">
        <v>139375</v>
      </c>
    </row>
    <row r="79" spans="1:14" ht="15" x14ac:dyDescent="0.25">
      <c r="A79" s="194" t="s">
        <v>157</v>
      </c>
      <c r="B79" s="137" t="s">
        <v>128</v>
      </c>
      <c r="C79" s="137" t="s">
        <v>129</v>
      </c>
      <c r="D79" s="35">
        <v>2462</v>
      </c>
      <c r="E79" s="391">
        <v>4.80016</v>
      </c>
      <c r="F79" s="38">
        <v>14254</v>
      </c>
      <c r="G79" s="391">
        <v>27.790990000000001</v>
      </c>
      <c r="H79" s="35">
        <v>33255</v>
      </c>
      <c r="I79" s="391">
        <v>64.837199999999996</v>
      </c>
      <c r="J79" s="38">
        <v>1222</v>
      </c>
      <c r="K79" s="391">
        <v>2.38253</v>
      </c>
      <c r="L79" s="35">
        <v>97</v>
      </c>
      <c r="M79" s="391">
        <v>0.18912000000000001</v>
      </c>
      <c r="N79" s="209">
        <v>51290</v>
      </c>
    </row>
    <row r="80" spans="1:14" ht="12.75" customHeight="1" x14ac:dyDescent="0.2">
      <c r="A80" s="437" t="s">
        <v>15</v>
      </c>
      <c r="B80" s="137" t="s">
        <v>118</v>
      </c>
      <c r="C80" s="137" t="s">
        <v>178</v>
      </c>
      <c r="D80" s="35">
        <v>2811</v>
      </c>
      <c r="E80" s="391">
        <v>5.8619899999999996</v>
      </c>
      <c r="F80" s="38">
        <v>12923</v>
      </c>
      <c r="G80" s="391">
        <v>26.949300000000001</v>
      </c>
      <c r="H80" s="35">
        <v>28718</v>
      </c>
      <c r="I80" s="391">
        <v>59.887810000000002</v>
      </c>
      <c r="J80" s="38">
        <v>3151</v>
      </c>
      <c r="K80" s="391">
        <v>6.5710199999999999</v>
      </c>
      <c r="L80" s="35">
        <v>350</v>
      </c>
      <c r="M80" s="391">
        <v>0.72987999999999997</v>
      </c>
      <c r="N80" s="209">
        <v>47953</v>
      </c>
    </row>
    <row r="81" spans="1:14" ht="12.75" customHeight="1" x14ac:dyDescent="0.2">
      <c r="A81" s="437"/>
      <c r="B81" s="137" t="s">
        <v>179</v>
      </c>
      <c r="C81" s="137" t="s">
        <v>180</v>
      </c>
      <c r="D81" s="35">
        <v>0</v>
      </c>
      <c r="E81" s="391">
        <v>0</v>
      </c>
      <c r="F81" s="38">
        <v>11</v>
      </c>
      <c r="G81" s="391">
        <v>0.18146000000000001</v>
      </c>
      <c r="H81" s="35">
        <v>5644</v>
      </c>
      <c r="I81" s="391">
        <v>93.104590000000002</v>
      </c>
      <c r="J81" s="38">
        <v>396</v>
      </c>
      <c r="K81" s="391">
        <v>6.5324999999999998</v>
      </c>
      <c r="L81" s="35">
        <v>11</v>
      </c>
      <c r="M81" s="391">
        <v>0.18146000000000001</v>
      </c>
      <c r="N81" s="209">
        <v>6062</v>
      </c>
    </row>
    <row r="82" spans="1:14" ht="12.75" customHeight="1" thickBot="1" x14ac:dyDescent="0.3">
      <c r="A82" s="440" t="s">
        <v>181</v>
      </c>
      <c r="B82" s="441"/>
      <c r="C82" s="441"/>
      <c r="D82" s="35">
        <v>2811</v>
      </c>
      <c r="E82" s="391">
        <v>5.20411</v>
      </c>
      <c r="F82" s="38">
        <v>12934</v>
      </c>
      <c r="G82" s="391">
        <v>23.9452</v>
      </c>
      <c r="H82" s="35">
        <v>34362</v>
      </c>
      <c r="I82" s="391">
        <v>63.615659999999998</v>
      </c>
      <c r="J82" s="38">
        <v>3547</v>
      </c>
      <c r="K82" s="391">
        <v>6.5666900000000004</v>
      </c>
      <c r="L82" s="35">
        <v>361</v>
      </c>
      <c r="M82" s="391">
        <v>0.66832999999999998</v>
      </c>
      <c r="N82" s="209">
        <v>54015</v>
      </c>
    </row>
    <row r="83" spans="1:14" ht="15.75" thickBot="1" x14ac:dyDescent="0.3">
      <c r="A83" s="453" t="s">
        <v>104</v>
      </c>
      <c r="B83" s="454"/>
      <c r="C83" s="455"/>
      <c r="D83" s="315">
        <v>59330</v>
      </c>
      <c r="E83" s="392">
        <v>3.07701</v>
      </c>
      <c r="F83" s="298">
        <v>521144</v>
      </c>
      <c r="G83" s="392">
        <v>27.027940000000001</v>
      </c>
      <c r="H83" s="315">
        <v>1257884</v>
      </c>
      <c r="I83" s="392">
        <v>65.237260000000006</v>
      </c>
      <c r="J83" s="298">
        <v>83653</v>
      </c>
      <c r="K83" s="392">
        <v>4.33847</v>
      </c>
      <c r="L83" s="315">
        <v>6157</v>
      </c>
      <c r="M83" s="392">
        <v>0.31931999999999999</v>
      </c>
      <c r="N83" s="316">
        <v>1928168</v>
      </c>
    </row>
  </sheetData>
  <mergeCells count="36">
    <mergeCell ref="A68:A69"/>
    <mergeCell ref="A70:C70"/>
    <mergeCell ref="A58:A61"/>
    <mergeCell ref="A62:C62"/>
    <mergeCell ref="A63:A65"/>
    <mergeCell ref="A66:C66"/>
    <mergeCell ref="A44:A47"/>
    <mergeCell ref="A48:C48"/>
    <mergeCell ref="A50:C50"/>
    <mergeCell ref="A51:A56"/>
    <mergeCell ref="A57:C57"/>
    <mergeCell ref="A83:C83"/>
    <mergeCell ref="A72:A77"/>
    <mergeCell ref="A78:C78"/>
    <mergeCell ref="A80:A81"/>
    <mergeCell ref="A82:C82"/>
    <mergeCell ref="A43:C43"/>
    <mergeCell ref="A4:N4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2"/>
    <mergeCell ref="A2:N2"/>
    <mergeCell ref="D8:N8"/>
    <mergeCell ref="D9:E9"/>
    <mergeCell ref="F9:G9"/>
    <mergeCell ref="H9:I9"/>
    <mergeCell ref="J9:K9"/>
    <mergeCell ref="L9:M9"/>
    <mergeCell ref="N9:N10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6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Normal="100" zoomScaleSheetLayoutView="100" workbookViewId="0">
      <selection activeCell="B47" sqref="B47"/>
    </sheetView>
  </sheetViews>
  <sheetFormatPr defaultRowHeight="12.75" x14ac:dyDescent="0.2"/>
  <cols>
    <col min="1" max="1" width="25.85546875" style="68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15" max="15" width="5.140625" customWidth="1"/>
    <col min="16" max="18" width="9.140625" hidden="1" customWidth="1"/>
  </cols>
  <sheetData>
    <row r="1" spans="1:6" x14ac:dyDescent="0.2">
      <c r="A1" s="62"/>
      <c r="B1" s="3"/>
      <c r="C1" s="3"/>
    </row>
    <row r="2" spans="1:6" x14ac:dyDescent="0.2">
      <c r="A2" s="402" t="s">
        <v>405</v>
      </c>
      <c r="B2" s="402"/>
      <c r="C2" s="402"/>
      <c r="D2" s="402"/>
      <c r="E2" s="402"/>
      <c r="F2" s="402"/>
    </row>
    <row r="3" spans="1:6" x14ac:dyDescent="0.2">
      <c r="A3" s="62"/>
      <c r="B3" s="11"/>
      <c r="C3" s="11"/>
    </row>
    <row r="4" spans="1:6" x14ac:dyDescent="0.2">
      <c r="A4" s="402" t="s">
        <v>61</v>
      </c>
      <c r="B4" s="402"/>
      <c r="C4" s="402"/>
      <c r="D4" s="402"/>
      <c r="E4" s="402"/>
      <c r="F4" s="402"/>
    </row>
    <row r="6" spans="1:6" x14ac:dyDescent="0.2">
      <c r="A6" s="102" t="s">
        <v>324</v>
      </c>
    </row>
    <row r="7" spans="1:6" ht="13.5" thickBot="1" x14ac:dyDescent="0.25">
      <c r="A7" s="103"/>
      <c r="B7" s="29"/>
      <c r="C7" s="29"/>
    </row>
    <row r="8" spans="1:6" ht="41.25" customHeight="1" thickBot="1" x14ac:dyDescent="0.25">
      <c r="A8" s="264" t="s">
        <v>7</v>
      </c>
      <c r="B8" s="265" t="s">
        <v>16</v>
      </c>
      <c r="C8" s="265" t="s">
        <v>57</v>
      </c>
      <c r="D8" s="393" t="s">
        <v>219</v>
      </c>
      <c r="E8" s="357" t="s">
        <v>53</v>
      </c>
      <c r="F8" s="394" t="s">
        <v>64</v>
      </c>
    </row>
    <row r="9" spans="1:6" ht="12.75" customHeight="1" x14ac:dyDescent="0.2">
      <c r="A9" s="461" t="s">
        <v>336</v>
      </c>
      <c r="B9" s="189" t="s">
        <v>406</v>
      </c>
      <c r="C9" s="189" t="s">
        <v>59</v>
      </c>
      <c r="D9" s="49">
        <v>3911</v>
      </c>
      <c r="E9" s="395">
        <f>D9/F9</f>
        <v>0.10519379219451841</v>
      </c>
      <c r="F9" s="172">
        <v>37179</v>
      </c>
    </row>
    <row r="10" spans="1:6" ht="12.75" customHeight="1" x14ac:dyDescent="0.2">
      <c r="A10" s="456"/>
      <c r="B10" s="137" t="s">
        <v>123</v>
      </c>
      <c r="C10" s="137" t="s">
        <v>22</v>
      </c>
      <c r="D10" s="51">
        <v>1526</v>
      </c>
      <c r="E10" s="275">
        <f t="shared" ref="E10:E76" si="0">D10/F10</f>
        <v>2.9607496944180363E-2</v>
      </c>
      <c r="F10" s="173">
        <v>51541</v>
      </c>
    </row>
    <row r="11" spans="1:6" ht="12.75" customHeight="1" x14ac:dyDescent="0.2">
      <c r="A11" s="456"/>
      <c r="B11" s="137" t="s">
        <v>124</v>
      </c>
      <c r="C11" s="137" t="s">
        <v>31</v>
      </c>
      <c r="D11" s="51">
        <v>3877</v>
      </c>
      <c r="E11" s="275">
        <f t="shared" si="0"/>
        <v>9.2022501246113317E-2</v>
      </c>
      <c r="F11" s="173">
        <v>42131</v>
      </c>
    </row>
    <row r="12" spans="1:6" ht="12.75" customHeight="1" x14ac:dyDescent="0.2">
      <c r="A12" s="456"/>
      <c r="B12" s="137" t="s">
        <v>113</v>
      </c>
      <c r="C12" s="137" t="s">
        <v>32</v>
      </c>
      <c r="D12" s="51">
        <v>2818</v>
      </c>
      <c r="E12" s="275">
        <f t="shared" si="0"/>
        <v>7.7699349288629094E-2</v>
      </c>
      <c r="F12" s="173">
        <v>36268</v>
      </c>
    </row>
    <row r="13" spans="1:6" ht="12.75" customHeight="1" x14ac:dyDescent="0.2">
      <c r="A13" s="456"/>
      <c r="B13" s="137" t="s">
        <v>125</v>
      </c>
      <c r="C13" s="137" t="s">
        <v>33</v>
      </c>
      <c r="D13" s="51">
        <v>5114</v>
      </c>
      <c r="E13" s="275">
        <f t="shared" si="0"/>
        <v>0.22539556613336859</v>
      </c>
      <c r="F13" s="173">
        <v>22689</v>
      </c>
    </row>
    <row r="14" spans="1:6" ht="12.75" customHeight="1" x14ac:dyDescent="0.2">
      <c r="A14" s="456"/>
      <c r="B14" s="137" t="s">
        <v>126</v>
      </c>
      <c r="C14" s="137" t="s">
        <v>34</v>
      </c>
      <c r="D14" s="51">
        <v>358</v>
      </c>
      <c r="E14" s="275">
        <f t="shared" si="0"/>
        <v>1.3803740119529593E-2</v>
      </c>
      <c r="F14" s="173">
        <v>25935</v>
      </c>
    </row>
    <row r="15" spans="1:6" ht="12.75" customHeight="1" x14ac:dyDescent="0.2">
      <c r="A15" s="456"/>
      <c r="B15" s="137" t="s">
        <v>127</v>
      </c>
      <c r="C15" s="137" t="s">
        <v>37</v>
      </c>
      <c r="D15" s="51">
        <v>1410</v>
      </c>
      <c r="E15" s="275">
        <f t="shared" si="0"/>
        <v>5.7943617983068955E-2</v>
      </c>
      <c r="F15" s="173">
        <v>24334</v>
      </c>
    </row>
    <row r="16" spans="1:6" ht="12.75" customHeight="1" x14ac:dyDescent="0.2">
      <c r="A16" s="443"/>
      <c r="B16" s="137" t="s">
        <v>407</v>
      </c>
      <c r="C16" s="137" t="s">
        <v>58</v>
      </c>
      <c r="D16" s="51">
        <v>6587</v>
      </c>
      <c r="E16" s="275">
        <f t="shared" si="0"/>
        <v>0.21200514966205342</v>
      </c>
      <c r="F16" s="173">
        <v>31070</v>
      </c>
    </row>
    <row r="17" spans="1:6" ht="12.75" customHeight="1" x14ac:dyDescent="0.25">
      <c r="A17" s="420" t="s">
        <v>337</v>
      </c>
      <c r="B17" s="421"/>
      <c r="C17" s="422"/>
      <c r="D17" s="51">
        <v>25601</v>
      </c>
      <c r="E17" s="275">
        <f t="shared" si="0"/>
        <v>9.4417419333424304E-2</v>
      </c>
      <c r="F17" s="173">
        <v>271147</v>
      </c>
    </row>
    <row r="18" spans="1:6" ht="12.75" customHeight="1" x14ac:dyDescent="0.2">
      <c r="A18" s="442" t="s">
        <v>338</v>
      </c>
      <c r="B18" s="137" t="s">
        <v>408</v>
      </c>
      <c r="C18" s="137" t="s">
        <v>30</v>
      </c>
      <c r="D18" s="51">
        <v>2702</v>
      </c>
      <c r="E18" s="275">
        <f t="shared" si="0"/>
        <v>4.4275484621560945E-2</v>
      </c>
      <c r="F18" s="173">
        <v>61027</v>
      </c>
    </row>
    <row r="19" spans="1:6" ht="12.75" customHeight="1" x14ac:dyDescent="0.2">
      <c r="A19" s="456"/>
      <c r="B19" s="137" t="s">
        <v>409</v>
      </c>
      <c r="C19" s="137" t="s">
        <v>410</v>
      </c>
      <c r="D19" s="51">
        <v>600</v>
      </c>
      <c r="E19" s="275">
        <f t="shared" si="0"/>
        <v>1.943131031802578E-2</v>
      </c>
      <c r="F19" s="173">
        <v>30878</v>
      </c>
    </row>
    <row r="20" spans="1:6" ht="12.75" customHeight="1" x14ac:dyDescent="0.2">
      <c r="A20" s="456"/>
      <c r="B20" s="137" t="s">
        <v>119</v>
      </c>
      <c r="C20" s="137" t="s">
        <v>35</v>
      </c>
      <c r="D20" s="51">
        <v>4347</v>
      </c>
      <c r="E20" s="275">
        <f t="shared" si="0"/>
        <v>9.7146177397367417E-2</v>
      </c>
      <c r="F20" s="173">
        <v>44747</v>
      </c>
    </row>
    <row r="21" spans="1:6" ht="12.75" customHeight="1" x14ac:dyDescent="0.2">
      <c r="A21" s="456"/>
      <c r="B21" s="137" t="s">
        <v>116</v>
      </c>
      <c r="C21" s="137" t="s">
        <v>36</v>
      </c>
      <c r="D21" s="51">
        <v>9710</v>
      </c>
      <c r="E21" s="275">
        <f t="shared" si="0"/>
        <v>0.11664224106863993</v>
      </c>
      <c r="F21" s="173">
        <v>83246</v>
      </c>
    </row>
    <row r="22" spans="1:6" ht="12.75" customHeight="1" x14ac:dyDescent="0.2">
      <c r="A22" s="443"/>
      <c r="B22" s="137" t="s">
        <v>117</v>
      </c>
      <c r="C22" s="137" t="s">
        <v>45</v>
      </c>
      <c r="D22" s="51">
        <v>9937</v>
      </c>
      <c r="E22" s="275">
        <f t="shared" si="0"/>
        <v>0.15367366190866494</v>
      </c>
      <c r="F22" s="173">
        <v>64663</v>
      </c>
    </row>
    <row r="23" spans="1:6" ht="12.75" customHeight="1" x14ac:dyDescent="0.25">
      <c r="A23" s="420" t="s">
        <v>339</v>
      </c>
      <c r="B23" s="421"/>
      <c r="C23" s="422"/>
      <c r="D23" s="51">
        <v>27296</v>
      </c>
      <c r="E23" s="275">
        <f t="shared" si="0"/>
        <v>9.5923193972469872E-2</v>
      </c>
      <c r="F23" s="173">
        <v>284561</v>
      </c>
    </row>
    <row r="24" spans="1:6" ht="15" x14ac:dyDescent="0.25">
      <c r="A24" s="194" t="s">
        <v>340</v>
      </c>
      <c r="B24" s="137" t="s">
        <v>120</v>
      </c>
      <c r="C24" s="137" t="s">
        <v>29</v>
      </c>
      <c r="D24" s="51">
        <v>3201</v>
      </c>
      <c r="E24" s="275">
        <f t="shared" si="0"/>
        <v>5.7572977931257756E-2</v>
      </c>
      <c r="F24" s="173">
        <v>55599</v>
      </c>
    </row>
    <row r="25" spans="1:6" ht="15" x14ac:dyDescent="0.25">
      <c r="A25" s="420" t="s">
        <v>341</v>
      </c>
      <c r="B25" s="421"/>
      <c r="C25" s="422"/>
      <c r="D25" s="51">
        <v>3201</v>
      </c>
      <c r="E25" s="275">
        <f t="shared" si="0"/>
        <v>5.7572977931257756E-2</v>
      </c>
      <c r="F25" s="173">
        <v>55599</v>
      </c>
    </row>
    <row r="26" spans="1:6" ht="12.75" customHeight="1" x14ac:dyDescent="0.2">
      <c r="A26" s="442" t="s">
        <v>342</v>
      </c>
      <c r="B26" s="137" t="s">
        <v>130</v>
      </c>
      <c r="C26" s="137" t="s">
        <v>24</v>
      </c>
      <c r="D26" s="174">
        <v>2528</v>
      </c>
      <c r="E26" s="275">
        <f t="shared" si="0"/>
        <v>0.11340899914763806</v>
      </c>
      <c r="F26" s="173">
        <v>22291</v>
      </c>
    </row>
    <row r="27" spans="1:6" ht="12.75" customHeight="1" x14ac:dyDescent="0.2">
      <c r="A27" s="443"/>
      <c r="B27" s="137" t="s">
        <v>131</v>
      </c>
      <c r="C27" s="137" t="s">
        <v>425</v>
      </c>
      <c r="D27" s="174">
        <v>544</v>
      </c>
      <c r="E27" s="275">
        <f t="shared" si="0"/>
        <v>3.7550907710361014E-2</v>
      </c>
      <c r="F27" s="173">
        <v>14487</v>
      </c>
    </row>
    <row r="28" spans="1:6" ht="12.75" customHeight="1" x14ac:dyDescent="0.25">
      <c r="A28" s="420" t="s">
        <v>343</v>
      </c>
      <c r="B28" s="421"/>
      <c r="C28" s="422"/>
      <c r="D28" s="51">
        <v>3072</v>
      </c>
      <c r="E28" s="275">
        <f t="shared" si="0"/>
        <v>8.3528196204252544E-2</v>
      </c>
      <c r="F28" s="173">
        <v>36778</v>
      </c>
    </row>
    <row r="29" spans="1:6" ht="12.75" customHeight="1" x14ac:dyDescent="0.2">
      <c r="A29" s="442" t="s">
        <v>344</v>
      </c>
      <c r="B29" s="137" t="s">
        <v>132</v>
      </c>
      <c r="C29" s="137" t="s">
        <v>25</v>
      </c>
      <c r="D29" s="51">
        <v>2348</v>
      </c>
      <c r="E29" s="275">
        <f t="shared" si="0"/>
        <v>0.10360956667549201</v>
      </c>
      <c r="F29" s="173">
        <v>22662</v>
      </c>
    </row>
    <row r="30" spans="1:6" ht="12.75" customHeight="1" x14ac:dyDescent="0.2">
      <c r="A30" s="456"/>
      <c r="B30" s="137" t="s">
        <v>133</v>
      </c>
      <c r="C30" s="137" t="s">
        <v>107</v>
      </c>
      <c r="D30" s="51">
        <v>1678</v>
      </c>
      <c r="E30" s="275">
        <f t="shared" si="0"/>
        <v>9.173409140607916E-2</v>
      </c>
      <c r="F30" s="173">
        <v>18292</v>
      </c>
    </row>
    <row r="31" spans="1:6" ht="12.75" customHeight="1" x14ac:dyDescent="0.2">
      <c r="A31" s="456"/>
      <c r="B31" s="137" t="s">
        <v>134</v>
      </c>
      <c r="C31" s="137" t="s">
        <v>27</v>
      </c>
      <c r="D31" s="51">
        <v>1347</v>
      </c>
      <c r="E31" s="275">
        <f t="shared" si="0"/>
        <v>3.9261979713186429E-2</v>
      </c>
      <c r="F31" s="173">
        <v>34308</v>
      </c>
    </row>
    <row r="32" spans="1:6" ht="12.75" customHeight="1" x14ac:dyDescent="0.2">
      <c r="A32" s="456"/>
      <c r="B32" s="137" t="s">
        <v>135</v>
      </c>
      <c r="C32" s="137" t="s">
        <v>28</v>
      </c>
      <c r="D32" s="51">
        <v>68</v>
      </c>
      <c r="E32" s="275">
        <f t="shared" si="0"/>
        <v>9.063041450086632E-3</v>
      </c>
      <c r="F32" s="173">
        <v>7503</v>
      </c>
    </row>
    <row r="33" spans="1:6" ht="12.75" customHeight="1" x14ac:dyDescent="0.2">
      <c r="A33" s="443"/>
      <c r="B33" s="137" t="s">
        <v>136</v>
      </c>
      <c r="C33" s="137" t="s">
        <v>108</v>
      </c>
      <c r="D33" s="51">
        <v>5178</v>
      </c>
      <c r="E33" s="275">
        <f t="shared" si="0"/>
        <v>0.1404127233777151</v>
      </c>
      <c r="F33" s="173">
        <v>36877</v>
      </c>
    </row>
    <row r="34" spans="1:6" ht="12.75" customHeight="1" x14ac:dyDescent="0.25">
      <c r="A34" s="420" t="s">
        <v>345</v>
      </c>
      <c r="B34" s="421"/>
      <c r="C34" s="422"/>
      <c r="D34" s="51">
        <v>10619</v>
      </c>
      <c r="E34" s="275">
        <f t="shared" si="0"/>
        <v>8.8756456762675309E-2</v>
      </c>
      <c r="F34" s="173">
        <v>119642</v>
      </c>
    </row>
    <row r="35" spans="1:6" ht="12.75" customHeight="1" x14ac:dyDescent="0.2">
      <c r="A35" s="442" t="s">
        <v>346</v>
      </c>
      <c r="B35" s="137" t="s">
        <v>137</v>
      </c>
      <c r="C35" s="137" t="s">
        <v>23</v>
      </c>
      <c r="D35" s="51">
        <v>777</v>
      </c>
      <c r="E35" s="275">
        <f t="shared" si="0"/>
        <v>2.3606975754997872E-2</v>
      </c>
      <c r="F35" s="173">
        <v>32914</v>
      </c>
    </row>
    <row r="36" spans="1:6" ht="12.75" customHeight="1" x14ac:dyDescent="0.2">
      <c r="A36" s="456"/>
      <c r="B36" s="137" t="s">
        <v>138</v>
      </c>
      <c r="C36" s="137" t="s">
        <v>71</v>
      </c>
      <c r="D36" s="51">
        <v>1223</v>
      </c>
      <c r="E36" s="275">
        <f t="shared" si="0"/>
        <v>4.6951781326781329E-2</v>
      </c>
      <c r="F36" s="173">
        <v>26048</v>
      </c>
    </row>
    <row r="37" spans="1:6" ht="12.75" customHeight="1" x14ac:dyDescent="0.2">
      <c r="A37" s="456"/>
      <c r="B37" s="137" t="s">
        <v>139</v>
      </c>
      <c r="C37" s="137" t="s">
        <v>26</v>
      </c>
      <c r="D37" s="51">
        <v>774</v>
      </c>
      <c r="E37" s="275">
        <f t="shared" si="0"/>
        <v>3.1400868189378879E-2</v>
      </c>
      <c r="F37" s="173">
        <v>24649</v>
      </c>
    </row>
    <row r="38" spans="1:6" ht="12.75" customHeight="1" x14ac:dyDescent="0.2">
      <c r="A38" s="456"/>
      <c r="B38" s="137" t="s">
        <v>140</v>
      </c>
      <c r="C38" s="137" t="s">
        <v>202</v>
      </c>
      <c r="D38" s="51">
        <v>1599</v>
      </c>
      <c r="E38" s="275">
        <f t="shared" si="0"/>
        <v>5.6259235803251005E-2</v>
      </c>
      <c r="F38" s="173">
        <v>28422</v>
      </c>
    </row>
    <row r="39" spans="1:6" ht="12.75" customHeight="1" x14ac:dyDescent="0.2">
      <c r="A39" s="456"/>
      <c r="B39" s="137" t="s">
        <v>141</v>
      </c>
      <c r="C39" s="137" t="s">
        <v>19</v>
      </c>
      <c r="D39" s="51">
        <v>328</v>
      </c>
      <c r="E39" s="275">
        <f t="shared" si="0"/>
        <v>1.4413780980840217E-2</v>
      </c>
      <c r="F39" s="173">
        <v>22756</v>
      </c>
    </row>
    <row r="40" spans="1:6" ht="12.75" customHeight="1" x14ac:dyDescent="0.2">
      <c r="A40" s="443"/>
      <c r="B40" s="137" t="s">
        <v>412</v>
      </c>
      <c r="C40" s="137" t="s">
        <v>411</v>
      </c>
      <c r="D40" s="51">
        <v>73</v>
      </c>
      <c r="E40" s="275">
        <f t="shared" si="0"/>
        <v>3.2986895616809758E-2</v>
      </c>
      <c r="F40" s="173">
        <v>2213</v>
      </c>
    </row>
    <row r="41" spans="1:6" ht="12.75" customHeight="1" x14ac:dyDescent="0.25">
      <c r="A41" s="420" t="s">
        <v>347</v>
      </c>
      <c r="B41" s="421"/>
      <c r="C41" s="422"/>
      <c r="D41" s="51">
        <v>4774</v>
      </c>
      <c r="E41" s="275">
        <f t="shared" si="0"/>
        <v>3.4846206624720807E-2</v>
      </c>
      <c r="F41" s="173">
        <v>137002</v>
      </c>
    </row>
    <row r="42" spans="1:6" ht="12.75" customHeight="1" x14ac:dyDescent="0.2">
      <c r="A42" s="442" t="s">
        <v>10</v>
      </c>
      <c r="B42" s="137" t="s">
        <v>142</v>
      </c>
      <c r="C42" s="137" t="s">
        <v>17</v>
      </c>
      <c r="D42" s="51">
        <v>162</v>
      </c>
      <c r="E42" s="275">
        <f t="shared" si="0"/>
        <v>2.6701829569803857E-2</v>
      </c>
      <c r="F42" s="173">
        <v>6067</v>
      </c>
    </row>
    <row r="43" spans="1:6" ht="12.75" customHeight="1" x14ac:dyDescent="0.2">
      <c r="A43" s="456"/>
      <c r="B43" s="137" t="s">
        <v>143</v>
      </c>
      <c r="C43" s="137" t="s">
        <v>18</v>
      </c>
      <c r="D43" s="51">
        <v>534</v>
      </c>
      <c r="E43" s="275">
        <f t="shared" si="0"/>
        <v>3.4531815830315574E-2</v>
      </c>
      <c r="F43" s="173">
        <v>15464</v>
      </c>
    </row>
    <row r="44" spans="1:6" ht="12.75" customHeight="1" x14ac:dyDescent="0.2">
      <c r="A44" s="456"/>
      <c r="B44" s="137" t="s">
        <v>144</v>
      </c>
      <c r="C44" s="137" t="s">
        <v>20</v>
      </c>
      <c r="D44" s="51">
        <v>1809</v>
      </c>
      <c r="E44" s="275">
        <f t="shared" si="0"/>
        <v>0.10139566167815706</v>
      </c>
      <c r="F44" s="173">
        <v>17841</v>
      </c>
    </row>
    <row r="45" spans="1:6" ht="12.75" customHeight="1" x14ac:dyDescent="0.2">
      <c r="A45" s="443"/>
      <c r="B45" s="137" t="s">
        <v>145</v>
      </c>
      <c r="C45" s="137" t="s">
        <v>46</v>
      </c>
      <c r="D45" s="51">
        <v>7168</v>
      </c>
      <c r="E45" s="275">
        <f t="shared" si="0"/>
        <v>0.15627111992849202</v>
      </c>
      <c r="F45" s="173">
        <v>45869</v>
      </c>
    </row>
    <row r="46" spans="1:6" ht="12.75" customHeight="1" x14ac:dyDescent="0.25">
      <c r="A46" s="420" t="s">
        <v>161</v>
      </c>
      <c r="B46" s="421"/>
      <c r="C46" s="422"/>
      <c r="D46" s="51">
        <v>9673</v>
      </c>
      <c r="E46" s="275">
        <f t="shared" si="0"/>
        <v>0.11347825576893748</v>
      </c>
      <c r="F46" s="173">
        <v>85241</v>
      </c>
    </row>
    <row r="47" spans="1:6" ht="12.75" customHeight="1" x14ac:dyDescent="0.2">
      <c r="A47" s="359" t="s">
        <v>14</v>
      </c>
      <c r="B47" s="137" t="s">
        <v>413</v>
      </c>
      <c r="C47" s="137" t="s">
        <v>21</v>
      </c>
      <c r="D47" s="51">
        <v>2274</v>
      </c>
      <c r="E47" s="275">
        <f t="shared" si="0"/>
        <v>6.1951724513703482E-2</v>
      </c>
      <c r="F47" s="173">
        <v>36706</v>
      </c>
    </row>
    <row r="48" spans="1:6" ht="12.75" customHeight="1" x14ac:dyDescent="0.25">
      <c r="A48" s="420" t="s">
        <v>162</v>
      </c>
      <c r="B48" s="421"/>
      <c r="C48" s="422"/>
      <c r="D48" s="51">
        <v>2274</v>
      </c>
      <c r="E48" s="275">
        <f t="shared" si="0"/>
        <v>6.1951724513703482E-2</v>
      </c>
      <c r="F48" s="173">
        <v>36706</v>
      </c>
    </row>
    <row r="49" spans="1:6" ht="12.75" customHeight="1" x14ac:dyDescent="0.2">
      <c r="A49" s="442" t="s">
        <v>8</v>
      </c>
      <c r="B49" s="137" t="s">
        <v>414</v>
      </c>
      <c r="C49" s="137" t="s">
        <v>60</v>
      </c>
      <c r="D49" s="51">
        <v>12511</v>
      </c>
      <c r="E49" s="275">
        <f t="shared" si="0"/>
        <v>0.21433955799211923</v>
      </c>
      <c r="F49" s="173">
        <v>58370</v>
      </c>
    </row>
    <row r="50" spans="1:6" ht="12.75" customHeight="1" x14ac:dyDescent="0.2">
      <c r="A50" s="456"/>
      <c r="B50" s="137" t="s">
        <v>146</v>
      </c>
      <c r="C50" s="137" t="s">
        <v>38</v>
      </c>
      <c r="D50" s="51">
        <v>1599</v>
      </c>
      <c r="E50" s="275">
        <f t="shared" si="0"/>
        <v>4.9175790380120557E-2</v>
      </c>
      <c r="F50" s="173">
        <v>32516</v>
      </c>
    </row>
    <row r="51" spans="1:6" ht="12.75" customHeight="1" x14ac:dyDescent="0.2">
      <c r="A51" s="456"/>
      <c r="B51" s="137" t="s">
        <v>147</v>
      </c>
      <c r="C51" s="137" t="s">
        <v>39</v>
      </c>
      <c r="D51" s="174">
        <v>270</v>
      </c>
      <c r="E51" s="275">
        <f t="shared" si="0"/>
        <v>1.2762940203261641E-2</v>
      </c>
      <c r="F51" s="173">
        <v>21155</v>
      </c>
    </row>
    <row r="52" spans="1:6" ht="12.75" customHeight="1" x14ac:dyDescent="0.2">
      <c r="A52" s="456"/>
      <c r="B52" s="137" t="s">
        <v>415</v>
      </c>
      <c r="C52" s="137" t="s">
        <v>40</v>
      </c>
      <c r="D52" s="51">
        <v>3232</v>
      </c>
      <c r="E52" s="275">
        <f t="shared" si="0"/>
        <v>8.3159655216776013E-2</v>
      </c>
      <c r="F52" s="173">
        <v>38865</v>
      </c>
    </row>
    <row r="53" spans="1:6" ht="12.75" customHeight="1" x14ac:dyDescent="0.2">
      <c r="A53" s="456"/>
      <c r="B53" s="137" t="s">
        <v>416</v>
      </c>
      <c r="C53" s="137" t="s">
        <v>41</v>
      </c>
      <c r="D53" s="51">
        <v>0</v>
      </c>
      <c r="E53" s="275">
        <f t="shared" si="0"/>
        <v>0</v>
      </c>
      <c r="F53" s="173">
        <v>18105</v>
      </c>
    </row>
    <row r="54" spans="1:6" ht="12.75" customHeight="1" x14ac:dyDescent="0.2">
      <c r="A54" s="443"/>
      <c r="B54" s="137" t="s">
        <v>148</v>
      </c>
      <c r="C54" s="137" t="s">
        <v>42</v>
      </c>
      <c r="D54" s="51">
        <v>1119</v>
      </c>
      <c r="E54" s="275">
        <f t="shared" si="0"/>
        <v>2.5720590263411943E-2</v>
      </c>
      <c r="F54" s="173">
        <v>43506</v>
      </c>
    </row>
    <row r="55" spans="1:6" ht="12.75" customHeight="1" x14ac:dyDescent="0.25">
      <c r="A55" s="420" t="s">
        <v>163</v>
      </c>
      <c r="B55" s="421"/>
      <c r="C55" s="422"/>
      <c r="D55" s="51">
        <v>18731</v>
      </c>
      <c r="E55" s="275">
        <f t="shared" si="0"/>
        <v>8.8138831246441465E-2</v>
      </c>
      <c r="F55" s="173">
        <v>212517</v>
      </c>
    </row>
    <row r="56" spans="1:6" ht="12.75" customHeight="1" x14ac:dyDescent="0.2">
      <c r="A56" s="442" t="s">
        <v>9</v>
      </c>
      <c r="B56" s="137" t="s">
        <v>417</v>
      </c>
      <c r="C56" s="137" t="s">
        <v>299</v>
      </c>
      <c r="D56" s="51">
        <v>6764</v>
      </c>
      <c r="E56" s="275">
        <f t="shared" si="0"/>
        <v>0.14060616139358917</v>
      </c>
      <c r="F56" s="173">
        <v>48106</v>
      </c>
    </row>
    <row r="57" spans="1:6" ht="12.75" customHeight="1" x14ac:dyDescent="0.2">
      <c r="A57" s="456"/>
      <c r="B57" s="137" t="s">
        <v>418</v>
      </c>
      <c r="C57" s="137" t="s">
        <v>43</v>
      </c>
      <c r="D57" s="51">
        <v>514</v>
      </c>
      <c r="E57" s="275">
        <f t="shared" si="0"/>
        <v>1.8351899457297916E-2</v>
      </c>
      <c r="F57" s="173">
        <v>28008</v>
      </c>
    </row>
    <row r="58" spans="1:6" ht="12.75" customHeight="1" x14ac:dyDescent="0.2">
      <c r="A58" s="456"/>
      <c r="B58" s="137" t="s">
        <v>149</v>
      </c>
      <c r="C58" s="137" t="s">
        <v>44</v>
      </c>
      <c r="D58" s="51">
        <v>236</v>
      </c>
      <c r="E58" s="275">
        <f t="shared" si="0"/>
        <v>8.0905039424065822E-3</v>
      </c>
      <c r="F58" s="173">
        <v>29170</v>
      </c>
    </row>
    <row r="59" spans="1:6" ht="12.75" customHeight="1" x14ac:dyDescent="0.2">
      <c r="A59" s="443"/>
      <c r="B59" s="137" t="s">
        <v>150</v>
      </c>
      <c r="C59" s="137" t="s">
        <v>204</v>
      </c>
      <c r="D59" s="51">
        <v>951</v>
      </c>
      <c r="E59" s="275">
        <f t="shared" si="0"/>
        <v>2.2634234577303885E-2</v>
      </c>
      <c r="F59" s="173">
        <v>42016</v>
      </c>
    </row>
    <row r="60" spans="1:6" ht="12.75" customHeight="1" x14ac:dyDescent="0.25">
      <c r="A60" s="420" t="s">
        <v>164</v>
      </c>
      <c r="B60" s="421"/>
      <c r="C60" s="422"/>
      <c r="D60" s="51">
        <v>8465</v>
      </c>
      <c r="E60" s="275">
        <f t="shared" si="0"/>
        <v>5.7467752885268161E-2</v>
      </c>
      <c r="F60" s="173">
        <v>147300</v>
      </c>
    </row>
    <row r="61" spans="1:6" ht="12.75" customHeight="1" x14ac:dyDescent="0.2">
      <c r="A61" s="442" t="s">
        <v>155</v>
      </c>
      <c r="B61" s="137" t="s">
        <v>121</v>
      </c>
      <c r="C61" s="137" t="s">
        <v>226</v>
      </c>
      <c r="D61" s="51">
        <v>654</v>
      </c>
      <c r="E61" s="275">
        <f t="shared" si="0"/>
        <v>1.2676138235807183E-2</v>
      </c>
      <c r="F61" s="173">
        <v>51593</v>
      </c>
    </row>
    <row r="62" spans="1:6" ht="12.75" customHeight="1" x14ac:dyDescent="0.2">
      <c r="A62" s="456"/>
      <c r="B62" s="137" t="s">
        <v>165</v>
      </c>
      <c r="C62" s="137" t="s">
        <v>227</v>
      </c>
      <c r="D62" s="51">
        <v>1602</v>
      </c>
      <c r="E62" s="275">
        <f t="shared" si="0"/>
        <v>0.11002747252747253</v>
      </c>
      <c r="F62" s="173">
        <v>14560</v>
      </c>
    </row>
    <row r="63" spans="1:6" ht="12.75" customHeight="1" x14ac:dyDescent="0.2">
      <c r="A63" s="443"/>
      <c r="B63" s="137" t="s">
        <v>166</v>
      </c>
      <c r="C63" s="137" t="s">
        <v>228</v>
      </c>
      <c r="D63" s="51">
        <v>83</v>
      </c>
      <c r="E63" s="275">
        <f t="shared" si="0"/>
        <v>1.085961010074578E-2</v>
      </c>
      <c r="F63" s="173">
        <v>7643</v>
      </c>
    </row>
    <row r="64" spans="1:6" ht="12.75" customHeight="1" x14ac:dyDescent="0.25">
      <c r="A64" s="420" t="s">
        <v>300</v>
      </c>
      <c r="B64" s="421"/>
      <c r="C64" s="422"/>
      <c r="D64" s="51">
        <v>2339</v>
      </c>
      <c r="E64" s="275">
        <f t="shared" si="0"/>
        <v>3.1695484850127381E-2</v>
      </c>
      <c r="F64" s="173">
        <v>73796</v>
      </c>
    </row>
    <row r="65" spans="1:6" ht="12.75" customHeight="1" x14ac:dyDescent="0.25">
      <c r="A65" s="194" t="s">
        <v>11</v>
      </c>
      <c r="B65" s="137" t="s">
        <v>114</v>
      </c>
      <c r="C65" s="137" t="s">
        <v>47</v>
      </c>
      <c r="D65" s="51">
        <v>3970</v>
      </c>
      <c r="E65" s="275">
        <f t="shared" si="0"/>
        <v>6.8578338227673175E-2</v>
      </c>
      <c r="F65" s="173">
        <v>57890</v>
      </c>
    </row>
    <row r="66" spans="1:6" ht="12.75" customHeight="1" x14ac:dyDescent="0.2">
      <c r="A66" s="442" t="s">
        <v>13</v>
      </c>
      <c r="B66" s="137" t="s">
        <v>419</v>
      </c>
      <c r="C66" s="137" t="s">
        <v>48</v>
      </c>
      <c r="D66" s="51">
        <v>4403</v>
      </c>
      <c r="E66" s="275">
        <f t="shared" si="0"/>
        <v>5.9981472904122278E-2</v>
      </c>
      <c r="F66" s="173">
        <v>73406</v>
      </c>
    </row>
    <row r="67" spans="1:6" ht="12.75" customHeight="1" x14ac:dyDescent="0.2">
      <c r="A67" s="443"/>
      <c r="B67" s="137" t="s">
        <v>420</v>
      </c>
      <c r="C67" s="137" t="s">
        <v>423</v>
      </c>
      <c r="D67" s="51">
        <v>158</v>
      </c>
      <c r="E67" s="275">
        <f t="shared" si="0"/>
        <v>1.3824481581940678E-2</v>
      </c>
      <c r="F67" s="173">
        <v>11429</v>
      </c>
    </row>
    <row r="68" spans="1:6" ht="15" x14ac:dyDescent="0.2">
      <c r="A68" s="444" t="s">
        <v>424</v>
      </c>
      <c r="B68" s="445"/>
      <c r="C68" s="457"/>
      <c r="D68" s="51">
        <v>4561</v>
      </c>
      <c r="E68" s="275">
        <f t="shared" si="0"/>
        <v>5.3763187363706021E-2</v>
      </c>
      <c r="F68" s="173">
        <v>84835</v>
      </c>
    </row>
    <row r="69" spans="1:6" ht="15" x14ac:dyDescent="0.25">
      <c r="A69" s="194" t="s">
        <v>12</v>
      </c>
      <c r="B69" s="137" t="s">
        <v>421</v>
      </c>
      <c r="C69" s="137" t="s">
        <v>49</v>
      </c>
      <c r="D69" s="51">
        <v>1976</v>
      </c>
      <c r="E69" s="275">
        <f t="shared" si="0"/>
        <v>2.455451450157815E-2</v>
      </c>
      <c r="F69" s="173">
        <v>80474</v>
      </c>
    </row>
    <row r="70" spans="1:6" ht="12.75" customHeight="1" x14ac:dyDescent="0.2">
      <c r="A70" s="442" t="s">
        <v>156</v>
      </c>
      <c r="B70" s="355" t="s">
        <v>167</v>
      </c>
      <c r="C70" s="137" t="s">
        <v>168</v>
      </c>
      <c r="D70" s="51">
        <v>6909</v>
      </c>
      <c r="E70" s="275">
        <f t="shared" si="0"/>
        <v>0.11721891382908332</v>
      </c>
      <c r="F70" s="173">
        <v>58941</v>
      </c>
    </row>
    <row r="71" spans="1:6" ht="12.75" customHeight="1" x14ac:dyDescent="0.2">
      <c r="A71" s="456"/>
      <c r="B71" s="137" t="s">
        <v>169</v>
      </c>
      <c r="C71" s="137" t="s">
        <v>170</v>
      </c>
      <c r="D71" s="51">
        <v>83</v>
      </c>
      <c r="E71" s="275">
        <f t="shared" si="0"/>
        <v>3.3246545163228519E-3</v>
      </c>
      <c r="F71" s="173">
        <v>24965</v>
      </c>
    </row>
    <row r="72" spans="1:6" ht="12.75" customHeight="1" x14ac:dyDescent="0.2">
      <c r="A72" s="456"/>
      <c r="B72" s="137" t="s">
        <v>171</v>
      </c>
      <c r="C72" s="137" t="s">
        <v>172</v>
      </c>
      <c r="D72" s="51">
        <v>10</v>
      </c>
      <c r="E72" s="275">
        <f t="shared" si="0"/>
        <v>1.6113438607798904E-3</v>
      </c>
      <c r="F72" s="173">
        <v>6206</v>
      </c>
    </row>
    <row r="73" spans="1:6" ht="12.75" customHeight="1" x14ac:dyDescent="0.2">
      <c r="A73" s="456"/>
      <c r="B73" s="137" t="s">
        <v>173</v>
      </c>
      <c r="C73" s="137" t="s">
        <v>174</v>
      </c>
      <c r="D73" s="51">
        <v>216</v>
      </c>
      <c r="E73" s="275">
        <f t="shared" si="0"/>
        <v>8.5632730732635581E-3</v>
      </c>
      <c r="F73" s="173">
        <v>25224</v>
      </c>
    </row>
    <row r="74" spans="1:6" ht="12.75" customHeight="1" x14ac:dyDescent="0.2">
      <c r="A74" s="456"/>
      <c r="B74" s="137" t="s">
        <v>175</v>
      </c>
      <c r="C74" s="137" t="s">
        <v>176</v>
      </c>
      <c r="D74" s="174">
        <v>10</v>
      </c>
      <c r="E74" s="275">
        <f t="shared" si="0"/>
        <v>5.0301810865191147E-3</v>
      </c>
      <c r="F74" s="173">
        <v>1988</v>
      </c>
    </row>
    <row r="75" spans="1:6" ht="12.75" customHeight="1" x14ac:dyDescent="0.2">
      <c r="A75" s="443"/>
      <c r="B75" s="137" t="s">
        <v>355</v>
      </c>
      <c r="C75" s="137" t="s">
        <v>356</v>
      </c>
      <c r="D75" s="51">
        <v>64</v>
      </c>
      <c r="E75" s="275">
        <f t="shared" si="0"/>
        <v>2.9023627046392453E-3</v>
      </c>
      <c r="F75" s="173">
        <v>22051</v>
      </c>
    </row>
    <row r="76" spans="1:6" ht="12.75" customHeight="1" x14ac:dyDescent="0.25">
      <c r="A76" s="420" t="s">
        <v>177</v>
      </c>
      <c r="B76" s="421"/>
      <c r="C76" s="422"/>
      <c r="D76" s="51">
        <v>7292</v>
      </c>
      <c r="E76" s="275">
        <f t="shared" si="0"/>
        <v>5.2319282511210763E-2</v>
      </c>
      <c r="F76" s="173">
        <v>139375</v>
      </c>
    </row>
    <row r="77" spans="1:6" ht="12.75" customHeight="1" x14ac:dyDescent="0.25">
      <c r="A77" s="194" t="s">
        <v>157</v>
      </c>
      <c r="B77" s="137" t="s">
        <v>128</v>
      </c>
      <c r="C77" s="137" t="s">
        <v>129</v>
      </c>
      <c r="D77" s="51">
        <v>3694</v>
      </c>
      <c r="E77" s="275">
        <f t="shared" ref="E77:E80" si="1">D77/F77</f>
        <v>7.202183661532463E-2</v>
      </c>
      <c r="F77" s="173">
        <v>51290</v>
      </c>
    </row>
    <row r="78" spans="1:6" ht="12.75" customHeight="1" x14ac:dyDescent="0.2">
      <c r="A78" s="442" t="s">
        <v>15</v>
      </c>
      <c r="B78" s="137" t="s">
        <v>118</v>
      </c>
      <c r="C78" s="137" t="s">
        <v>178</v>
      </c>
      <c r="D78" s="51">
        <v>6270</v>
      </c>
      <c r="E78" s="275">
        <f t="shared" si="1"/>
        <v>0.13075302900756991</v>
      </c>
      <c r="F78" s="173">
        <v>47953</v>
      </c>
    </row>
    <row r="79" spans="1:6" ht="12.75" customHeight="1" x14ac:dyDescent="0.2">
      <c r="A79" s="443"/>
      <c r="B79" s="137" t="s">
        <v>179</v>
      </c>
      <c r="C79" s="137" t="s">
        <v>180</v>
      </c>
      <c r="D79" s="51">
        <v>0</v>
      </c>
      <c r="E79" s="275">
        <f t="shared" si="1"/>
        <v>0</v>
      </c>
      <c r="F79" s="173">
        <v>6062</v>
      </c>
    </row>
    <row r="80" spans="1:6" ht="12.75" customHeight="1" x14ac:dyDescent="0.25">
      <c r="A80" s="420" t="s">
        <v>181</v>
      </c>
      <c r="B80" s="421"/>
      <c r="C80" s="422"/>
      <c r="D80" s="51">
        <v>6270</v>
      </c>
      <c r="E80" s="275">
        <f t="shared" si="1"/>
        <v>0.11607886698139405</v>
      </c>
      <c r="F80" s="173">
        <v>54015</v>
      </c>
    </row>
    <row r="81" spans="1:6" ht="12.75" customHeight="1" thickBot="1" x14ac:dyDescent="0.3">
      <c r="A81" s="458" t="s">
        <v>104</v>
      </c>
      <c r="B81" s="459"/>
      <c r="C81" s="460"/>
      <c r="D81" s="396">
        <v>143808</v>
      </c>
      <c r="E81" s="397">
        <f>D81/F81</f>
        <v>7.4582712709680893E-2</v>
      </c>
      <c r="F81" s="398">
        <v>1928168</v>
      </c>
    </row>
  </sheetData>
  <mergeCells count="29">
    <mergeCell ref="A81:C81"/>
    <mergeCell ref="A80:C80"/>
    <mergeCell ref="A78:A79"/>
    <mergeCell ref="A9:A16"/>
    <mergeCell ref="A17:C17"/>
    <mergeCell ref="A18:A22"/>
    <mergeCell ref="A23:C23"/>
    <mergeCell ref="A25:C25"/>
    <mergeCell ref="A26:A27"/>
    <mergeCell ref="A28:C28"/>
    <mergeCell ref="A29:A33"/>
    <mergeCell ref="A34:C34"/>
    <mergeCell ref="A35:A40"/>
    <mergeCell ref="A41:C41"/>
    <mergeCell ref="A42:A45"/>
    <mergeCell ref="A46:C46"/>
    <mergeCell ref="A76:C76"/>
    <mergeCell ref="A48:C48"/>
    <mergeCell ref="A49:A54"/>
    <mergeCell ref="A55:C55"/>
    <mergeCell ref="A56:A59"/>
    <mergeCell ref="A60:C60"/>
    <mergeCell ref="A66:A67"/>
    <mergeCell ref="A68:C68"/>
    <mergeCell ref="A4:F4"/>
    <mergeCell ref="A2:F2"/>
    <mergeCell ref="A61:A63"/>
    <mergeCell ref="A64:C64"/>
    <mergeCell ref="A70:A7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2019-06-13T07:43:23Z</dcterms:modified>
</cp:coreProperties>
</file>