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amilloni\Desktop\"/>
    </mc:Choice>
  </mc:AlternateContent>
  <bookViews>
    <workbookView xWindow="14520" yWindow="300" windowWidth="14280" windowHeight="12045" tabRatio="844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OBI'!$A$1:$J$74</definedName>
    <definedName name="_xlnm.Print_Area" localSheetId="2">'Accessi per Residenza e ASL'!$A$1:$Q$22</definedName>
    <definedName name="_xlnm.Print_Area" localSheetId="1">'Accessi per Residenza e PS'!$A$1:$L$73</definedName>
    <definedName name="_xlnm.Print_Area" localSheetId="0">'Dati di Attività'!$A$1:$H$184</definedName>
    <definedName name="_xlnm.Print_Area" localSheetId="6">'MOD.ARRIVO per istituto'!$A$1:$T$83</definedName>
    <definedName name="_xlnm.Print_Area" localSheetId="11">'TEMPO DI PERMANENZA'!$A$1:$AB$77</definedName>
    <definedName name="_xlnm.Print_Area" localSheetId="7">'TRIAGE per istituto'!$A$1:$N$83</definedName>
    <definedName name="_xlnm.Print_Area" localSheetId="8">'TRIAGE RIVALUTATO per istituto'!$A$1:$F$81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62913"/>
</workbook>
</file>

<file path=xl/calcChain.xml><?xml version="1.0" encoding="utf-8"?>
<calcChain xmlns="http://schemas.openxmlformats.org/spreadsheetml/2006/main">
  <c r="F23" i="15" l="1"/>
  <c r="F41" i="15"/>
  <c r="B28" i="13"/>
  <c r="E9" i="13"/>
  <c r="D9" i="13"/>
  <c r="G27" i="7" l="1"/>
  <c r="G28" i="7"/>
  <c r="G29" i="7"/>
  <c r="G30" i="7"/>
  <c r="G31" i="7"/>
  <c r="G32" i="7"/>
  <c r="G33" i="7"/>
  <c r="G34" i="7"/>
  <c r="C28" i="13" l="1"/>
  <c r="D28" i="13" s="1"/>
  <c r="C23" i="7"/>
  <c r="E23" i="7"/>
  <c r="G17" i="7"/>
  <c r="G18" i="7"/>
  <c r="G19" i="7"/>
  <c r="G20" i="7"/>
  <c r="G21" i="7"/>
  <c r="G22" i="7"/>
  <c r="F10" i="7"/>
  <c r="G6" i="7" s="1"/>
  <c r="D23" i="7"/>
  <c r="F66" i="15"/>
  <c r="D9" i="14"/>
  <c r="D28" i="14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G56" i="7"/>
  <c r="G55" i="7"/>
  <c r="G54" i="7"/>
  <c r="G53" i="7"/>
  <c r="G52" i="7"/>
  <c r="G51" i="7"/>
  <c r="G46" i="7"/>
  <c r="G45" i="7"/>
  <c r="G44" i="7"/>
  <c r="G43" i="7"/>
  <c r="G42" i="7"/>
  <c r="G41" i="7"/>
  <c r="G40" i="7"/>
  <c r="G39" i="7"/>
  <c r="G38" i="7"/>
  <c r="E19" i="13"/>
  <c r="F63" i="15"/>
  <c r="F64" i="15"/>
  <c r="F65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35" i="15"/>
  <c r="F36" i="15"/>
  <c r="F37" i="15"/>
  <c r="F38" i="15"/>
  <c r="F39" i="15"/>
  <c r="F40" i="15"/>
  <c r="F42" i="15"/>
  <c r="F43" i="15"/>
  <c r="F44" i="15"/>
  <c r="F45" i="15"/>
  <c r="F46" i="15"/>
  <c r="F47" i="15"/>
  <c r="F48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4" i="15"/>
  <c r="F25" i="15"/>
  <c r="F26" i="15"/>
  <c r="F27" i="15"/>
  <c r="F28" i="15"/>
  <c r="F29" i="15"/>
  <c r="F30" i="15"/>
  <c r="F31" i="15"/>
  <c r="F32" i="15"/>
  <c r="F33" i="15"/>
  <c r="F34" i="15"/>
  <c r="F9" i="15"/>
  <c r="E10" i="13"/>
  <c r="E11" i="13"/>
  <c r="E12" i="13"/>
  <c r="E13" i="13"/>
  <c r="E14" i="13"/>
  <c r="E15" i="13"/>
  <c r="E16" i="13"/>
  <c r="E17" i="13"/>
  <c r="E18" i="13"/>
  <c r="E20" i="13"/>
  <c r="E21" i="13"/>
  <c r="E22" i="13"/>
  <c r="E23" i="13"/>
  <c r="E24" i="13"/>
  <c r="E25" i="13"/>
  <c r="E26" i="13"/>
  <c r="E27" i="13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F23" i="7"/>
  <c r="G10" i="7"/>
  <c r="E28" i="13" l="1"/>
  <c r="G8" i="7"/>
</calcChain>
</file>

<file path=xl/sharedStrings.xml><?xml version="1.0" encoding="utf-8"?>
<sst xmlns="http://schemas.openxmlformats.org/spreadsheetml/2006/main" count="2091" uniqueCount="459">
  <si>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</si>
  <si>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</si>
  <si>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</si>
  <si>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</si>
  <si>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</si>
  <si>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</si>
  <si>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</si>
  <si>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</si>
  <si>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RMH</t>
  </si>
  <si>
    <t>RME</t>
  </si>
  <si>
    <t>ASL LATINA</t>
  </si>
  <si>
    <t>ASL FROSINONE</t>
  </si>
  <si>
    <t>RMC</t>
  </si>
  <si>
    <t>RMB</t>
  </si>
  <si>
    <t>RMG</t>
  </si>
  <si>
    <t>RMA</t>
  </si>
  <si>
    <t>ASL VITERBO</t>
  </si>
  <si>
    <t xml:space="preserve">A.O. S.GIOVANNI </t>
  </si>
  <si>
    <t xml:space="preserve">A.U. GEMELLI </t>
  </si>
  <si>
    <t>RMD</t>
  </si>
  <si>
    <t xml:space="preserve">I.R.C.C.S. BAMBINO GESU' </t>
  </si>
  <si>
    <t>ASL RIETI</t>
  </si>
  <si>
    <t>RMF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</si>
  <si>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</si>
  <si>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</si>
  <si>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</si>
  <si>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</si>
  <si>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</si>
  <si>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</si>
  <si>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</si>
  <si>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</si>
  <si>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George Eastman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</si>
  <si>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</si>
  <si>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</si>
  <si>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</si>
  <si>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</si>
  <si>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</si>
  <si>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</si>
  <si>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C.T.O.</t>
  </si>
  <si>
    <t>Civile di Bracciano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</si>
  <si>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</si>
  <si>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</si>
  <si>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</si>
  <si>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</si>
  <si>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</si>
  <si>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</si>
  <si>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</si>
  <si>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</si>
  <si>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</si>
  <si>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</si>
  <si>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</si>
  <si>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</si>
  <si>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</si>
  <si>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</si>
  <si>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</si>
  <si>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</si>
  <si>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</si>
  <si>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</si>
  <si>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</si>
  <si>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</si>
  <si>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</si>
  <si>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</si>
  <si>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</si>
  <si>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</si>
  <si>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</si>
  <si>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</si>
  <si>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</si>
  <si>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</si>
  <si>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</si>
  <si>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</si>
  <si>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</si>
  <si>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</si>
  <si>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</si>
  <si>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</si>
  <si>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</si>
  <si>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</si>
  <si>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</si>
  <si>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</si>
  <si>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</si>
  <si>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</si>
  <si>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</si>
  <si>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</si>
  <si>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San Giuseppe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</si>
  <si>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</si>
  <si>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</si>
  <si>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</si>
  <si>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</si>
  <si>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</si>
  <si>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</si>
  <si>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</si>
  <si>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</si>
  <si>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</si>
  <si>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</si>
  <si>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</si>
  <si>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GIALLO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</si>
  <si>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</si>
  <si>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</si>
  <si>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</si>
  <si>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</si>
  <si>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</si>
  <si>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</si>
  <si>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</si>
  <si>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</si>
  <si>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</si>
  <si>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</si>
  <si>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</si>
  <si>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</si>
  <si>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</si>
  <si>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</si>
  <si>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</si>
  <si>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</si>
  <si>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</si>
  <si>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</si>
  <si>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</si>
  <si>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</si>
  <si>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ASL RMA</t>
  </si>
  <si>
    <t>ASL RMB</t>
  </si>
  <si>
    <t>ASL RMC</t>
  </si>
  <si>
    <t>ASL RMD</t>
  </si>
  <si>
    <t>ASL RME</t>
  </si>
  <si>
    <t>ASL RMF</t>
  </si>
  <si>
    <t>ASL RMG</t>
  </si>
  <si>
    <t>ASL RMH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</si>
  <si>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</si>
  <si>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</si>
  <si>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</si>
  <si>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</si>
  <si>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</si>
  <si>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</si>
  <si>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</si>
  <si>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</si>
  <si>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</si>
  <si>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03400</t>
  </si>
  <si>
    <t>07200</t>
  </si>
  <si>
    <t>90200</t>
  </si>
  <si>
    <t>90400</t>
  </si>
  <si>
    <t>90600</t>
  </si>
  <si>
    <t>16500</t>
  </si>
  <si>
    <t>26700</t>
  </si>
  <si>
    <t>92000</t>
  </si>
  <si>
    <t>05800</t>
  </si>
  <si>
    <t>06600</t>
  </si>
  <si>
    <t>07600</t>
  </si>
  <si>
    <t>06100</t>
  </si>
  <si>
    <t>90100</t>
  </si>
  <si>
    <t>San Camillo - Forlanini</t>
  </si>
  <si>
    <t>02600</t>
  </si>
  <si>
    <t>03000</t>
  </si>
  <si>
    <t>07100</t>
  </si>
  <si>
    <t>07300</t>
  </si>
  <si>
    <t>07400</t>
  </si>
  <si>
    <t>18000</t>
  </si>
  <si>
    <t>90500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</si>
  <si>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</si>
  <si>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</si>
  <si>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</si>
  <si>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</si>
  <si>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</si>
  <si>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</si>
  <si>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</si>
  <si>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</si>
  <si>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</si>
  <si>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</si>
  <si>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04401</t>
  </si>
  <si>
    <t>04700</t>
  </si>
  <si>
    <t>05400</t>
  </si>
  <si>
    <t>13400</t>
  </si>
  <si>
    <t>00200</t>
  </si>
  <si>
    <t>00300</t>
  </si>
  <si>
    <t>00700</t>
  </si>
  <si>
    <t>27100</t>
  </si>
  <si>
    <t>01900</t>
  </si>
  <si>
    <t>20001</t>
  </si>
  <si>
    <t>20401</t>
  </si>
  <si>
    <t>20402</t>
  </si>
  <si>
    <t>20601</t>
  </si>
  <si>
    <t>21201</t>
  </si>
  <si>
    <t>21500</t>
  </si>
  <si>
    <t>21600</t>
  </si>
  <si>
    <t>21700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</si>
  <si>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</si>
  <si>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</si>
  <si>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</si>
  <si>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</si>
  <si>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</si>
  <si>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</si>
  <si>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</si>
  <si>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</si>
  <si>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</si>
  <si>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</si>
  <si>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</si>
  <si>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</si>
  <si>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RMA Totale</t>
  </si>
  <si>
    <t>RMB Totale</t>
  </si>
  <si>
    <t>RMC Totale</t>
  </si>
  <si>
    <t>RMD Totale</t>
  </si>
  <si>
    <t>RME Totale</t>
  </si>
  <si>
    <t>RMF Totale</t>
  </si>
  <si>
    <t>RMG Totale</t>
  </si>
  <si>
    <t>RMH Totale</t>
  </si>
  <si>
    <t>ASL VITERBO Totale</t>
  </si>
  <si>
    <t>ASL RIETI Totale</t>
  </si>
  <si>
    <t>ASL LATINA Totale</t>
  </si>
  <si>
    <t>ASL FROSINONE Totale</t>
  </si>
  <si>
    <t>San Camillo- Forlanini Generale</t>
  </si>
  <si>
    <t>90101</t>
  </si>
  <si>
    <t>San Camillo- Forlanini Pediatrico</t>
  </si>
  <si>
    <t>90102</t>
  </si>
  <si>
    <t>San Camillo- Forlanini Ostetrico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</si>
  <si>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</si>
  <si>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</si>
  <si>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</si>
  <si>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</si>
  <si>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</si>
  <si>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</si>
  <si>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</si>
  <si>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</si>
  <si>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</si>
  <si>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</si>
  <si>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</si>
  <si>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</si>
  <si>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</si>
  <si>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</si>
  <si>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</si>
  <si>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</si>
  <si>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</si>
  <si>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</si>
  <si>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</si>
  <si>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A.O. S.CAMILLO Totale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</si>
  <si>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</si>
  <si>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</si>
  <si>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</si>
  <si>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</si>
  <si>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</si>
  <si>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</si>
  <si>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</si>
  <si>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</si>
  <si>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</si>
  <si>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23</t>
  </si>
  <si>
    <t>10</t>
  </si>
  <si>
    <t>04</t>
  </si>
  <si>
    <t>05</t>
  </si>
  <si>
    <t>12</t>
  </si>
  <si>
    <t>06</t>
  </si>
  <si>
    <t>19</t>
  </si>
  <si>
    <t>09</t>
  </si>
  <si>
    <t>03</t>
  </si>
  <si>
    <t>21</t>
  </si>
  <si>
    <t>17</t>
  </si>
  <si>
    <t>14</t>
  </si>
  <si>
    <t>18</t>
  </si>
  <si>
    <t>22</t>
  </si>
  <si>
    <t>20</t>
  </si>
  <si>
    <t>13</t>
  </si>
  <si>
    <t>16</t>
  </si>
  <si>
    <t>15</t>
  </si>
  <si>
    <t>02</t>
  </si>
  <si>
    <t>11</t>
  </si>
  <si>
    <t>07</t>
  </si>
  <si>
    <t>01</t>
  </si>
  <si>
    <t>24</t>
  </si>
  <si>
    <t>25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</si>
  <si>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</si>
  <si>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</si>
  <si>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</si>
  <si>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</si>
  <si>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</si>
  <si>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</si>
  <si>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</si>
  <si>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</si>
  <si>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</si>
  <si>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</si>
  <si>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</si>
  <si>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</si>
  <si>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</si>
  <si>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giallo</t>
  </si>
  <si>
    <t>Codice verde</t>
  </si>
  <si>
    <t>Codice bianco</t>
  </si>
  <si>
    <t>Non eseguito</t>
  </si>
  <si>
    <t>Appropriatezza all'uscita</t>
  </si>
  <si>
    <t>Sì (Codice diverso da bianco)</t>
  </si>
  <si>
    <t>No (Codice bianco)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</si>
  <si>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</si>
  <si>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</si>
  <si>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</si>
  <si>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</si>
  <si>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</si>
  <si>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</si>
  <si>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</si>
  <si>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</si>
  <si>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</si>
  <si>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</si>
  <si>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</si>
  <si>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</si>
  <si>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</si>
  <si>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</si>
  <si>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</si>
  <si>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</si>
  <si>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</si>
  <si>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</si>
  <si>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</si>
  <si>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</si>
  <si>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</si>
  <si>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</si>
  <si>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</si>
  <si>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</si>
  <si>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</si>
  <si>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</si>
  <si>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</si>
  <si>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</si>
  <si>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</si>
  <si>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</si>
  <si>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</si>
  <si>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</si>
  <si>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</si>
  <si>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</si>
  <si>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</si>
  <si>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</si>
  <si>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</si>
  <si>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</si>
  <si>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</si>
  <si>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</si>
  <si>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</si>
  <si>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</si>
  <si>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</si>
  <si>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</si>
  <si>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</si>
  <si>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</si>
  <si>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</si>
  <si>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</si>
  <si>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</si>
  <si>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</si>
  <si>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</si>
  <si>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</si>
  <si>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</si>
  <si>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</si>
  <si>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</si>
  <si>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</si>
  <si>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</si>
  <si>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</si>
  <si>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</si>
  <si>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 xml:space="preserve">* Si precisa che i remunerabili sono gli accessi privi di ricovero.  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</si>
  <si>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</si>
  <si>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</si>
  <si>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</si>
  <si>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</si>
  <si>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</si>
  <si>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</si>
  <si>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</si>
  <si>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</si>
  <si>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</si>
  <si>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</si>
  <si>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</si>
  <si>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</si>
  <si>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</si>
  <si>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</si>
  <si>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</si>
  <si>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</si>
  <si>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</si>
  <si>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</si>
  <si>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</si>
  <si>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</si>
  <si>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</si>
  <si>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</si>
  <si>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</si>
  <si>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</si>
  <si>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>Non Indicato</t>
  </si>
  <si>
    <t>Inc. Stradale</t>
  </si>
  <si>
    <t>Inc. Domestico</t>
  </si>
  <si>
    <t>Inc. In Altri Luoghi</t>
  </si>
  <si>
    <t>Inc. Sportivo</t>
  </si>
  <si>
    <t>Lavoro Fisico Manuale</t>
  </si>
  <si>
    <t>Inc. Scolastico</t>
  </si>
  <si>
    <t>Lavoro Di Concetto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</si>
  <si>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</si>
  <si>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</si>
  <si>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</si>
  <si>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</si>
  <si>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</si>
  <si>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</si>
  <si>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Dimissione A Strutture Ambulatoriali</t>
  </si>
  <si>
    <t>Deceduto In Ps</t>
  </si>
  <si>
    <t>Trasferito Al Ps Richiedente Dopo Consulenza</t>
  </si>
  <si>
    <t>Giunto Cadavere</t>
  </si>
  <si>
    <t>8</t>
  </si>
  <si>
    <t>Non Esente</t>
  </si>
  <si>
    <t>Esente Totale</t>
  </si>
  <si>
    <t>Esente Per Eta' E Reddito</t>
  </si>
  <si>
    <t>Esente Per Patologia</t>
  </si>
  <si>
    <t>Donne In Gravidanza</t>
  </si>
  <si>
    <t>Esente Per Categoria</t>
  </si>
  <si>
    <t>Altre Categorie</t>
  </si>
  <si>
    <t>Esente Per Triage</t>
  </si>
  <si>
    <t>Esente Parziale Per Invalidita'</t>
  </si>
  <si>
    <t xml:space="preserve">Fabrizio Spaziani </t>
  </si>
  <si>
    <t>A.O. S.CAMILLO FORLANINI  Totale</t>
  </si>
  <si>
    <t>Autolesionismo</t>
  </si>
  <si>
    <t>.</t>
  </si>
  <si>
    <t>Ignoto</t>
  </si>
  <si>
    <t>Altri sintomi e disturbi</t>
  </si>
  <si>
    <t>Trauma o ustione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</si>
  <si>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</si>
  <si>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</si>
  <si>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</si>
  <si>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</si>
  <si>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</si>
  <si>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Emorragia non traumatica</t>
  </si>
  <si>
    <t>Altri sintomi sistema nervoso</t>
  </si>
  <si>
    <t>Sintomi o disturbi otorinolaringoiatrici</t>
  </si>
  <si>
    <t>Sintomi o disturbi urologici</t>
  </si>
  <si>
    <t>Alterazioni del ritmo</t>
  </si>
  <si>
    <t>Agitazione psicomotoria</t>
  </si>
  <si>
    <t>Reazione allergica</t>
  </si>
  <si>
    <t>Sintomi o disturbi dermatologici</t>
  </si>
  <si>
    <t>Ipertensione arteriosa</t>
  </si>
  <si>
    <t>Sindrome neurologica acuta</t>
  </si>
  <si>
    <t>Dolore precordiale</t>
  </si>
  <si>
    <t>Problema sociale</t>
  </si>
  <si>
    <t>Accertamenti medico-legali</t>
  </si>
  <si>
    <t>08</t>
  </si>
  <si>
    <t>Sintomi, segni, stati morbosi mal definiti</t>
  </si>
  <si>
    <t>Malattie del sistema nervoso e degli organi di senso</t>
  </si>
  <si>
    <t>Malattie del sistema osteomuscolare e del tessuto connettivo</t>
  </si>
  <si>
    <t>Malattie del sistema circolatorio</t>
  </si>
  <si>
    <t>Malattie del sistema respiratorio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</si>
  <si>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</si>
  <si>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</si>
  <si>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</si>
  <si>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</si>
  <si>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</si>
  <si>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</si>
  <si>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</si>
  <si>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</si>
  <si>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</si>
  <si>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</si>
  <si>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</si>
  <si>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</si>
  <si>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</si>
  <si>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</si>
  <si>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</si>
  <si>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</si>
  <si>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</si>
  <si>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</si>
  <si>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</si>
  <si>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</si>
  <si>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</si>
  <si>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</si>
  <si>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</si>
  <si>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</si>
  <si>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</si>
  <si>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</si>
  <si>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25 – Distribuzione degli accessi OBI per Istituto</t>
  </si>
  <si>
    <t>Tabella 26 – Distribuzione degli accessi OBI per triage</t>
  </si>
  <si>
    <t>Tabella 27 – Distribuzione degli accessi OBI per la presenza di un codice diagnosi indicato per l’OBI nel DPCA 73/2010</t>
  </si>
  <si>
    <t>Tabella 28 – Distribuzione degli accessi OBI per esito*</t>
  </si>
  <si>
    <t>RAPPORTO SIES - ANNO 2015</t>
  </si>
  <si>
    <t>28500</t>
  </si>
  <si>
    <t>01903</t>
  </si>
  <si>
    <t>San Camillo de Lellis - Amatrice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</si>
</sst>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#,##0.0"/>
    <numFmt numFmtId="167" formatCode="_-* #,##0_-;\-* #,##0_-;_-* &quot;-&quot;??_-;_-@_-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5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5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3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3"/>
      </right>
      <top/>
      <bottom/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72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4" borderId="3" xfId="0" applyFont="1" applyFill="1" applyBorder="1"/>
    <xf numFmtId="0" fontId="3" fillId="4" borderId="4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3" fillId="4" borderId="7" xfId="0" applyFont="1" applyFill="1" applyBorder="1"/>
    <xf numFmtId="0" fontId="5" fillId="0" borderId="0" xfId="0" applyFont="1"/>
    <xf numFmtId="49" fontId="3" fillId="2" borderId="3" xfId="0" applyNumberFormat="1" applyFont="1" applyFill="1" applyBorder="1"/>
    <xf numFmtId="0" fontId="3" fillId="0" borderId="0" xfId="0" applyFont="1" applyBorder="1" applyAlignment="1"/>
    <xf numFmtId="49" fontId="3" fillId="0" borderId="3" xfId="0" applyNumberFormat="1" applyFont="1" applyBorder="1"/>
    <xf numFmtId="0" fontId="0" fillId="0" borderId="8" xfId="0" applyBorder="1"/>
    <xf numFmtId="0" fontId="0" fillId="0" borderId="9" xfId="0" applyBorder="1"/>
    <xf numFmtId="165" fontId="0" fillId="0" borderId="10" xfId="2" applyNumberFormat="1" applyFont="1" applyBorder="1"/>
    <xf numFmtId="0" fontId="0" fillId="0" borderId="11" xfId="0" applyBorder="1"/>
    <xf numFmtId="165" fontId="0" fillId="0" borderId="12" xfId="2" applyNumberFormat="1" applyFont="1" applyBorder="1"/>
    <xf numFmtId="0" fontId="0" fillId="0" borderId="13" xfId="0" applyBorder="1"/>
    <xf numFmtId="165" fontId="0" fillId="0" borderId="14" xfId="2" applyNumberFormat="1" applyFont="1" applyBorder="1"/>
    <xf numFmtId="0" fontId="3" fillId="2" borderId="15" xfId="0" applyFont="1" applyFill="1" applyBorder="1" applyAlignment="1">
      <alignment horizontal="center" vertical="top" wrapText="1"/>
    </xf>
    <xf numFmtId="165" fontId="0" fillId="0" borderId="16" xfId="2" applyNumberFormat="1" applyFont="1" applyBorder="1"/>
    <xf numFmtId="0" fontId="3" fillId="2" borderId="1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4" borderId="11" xfId="0" applyFont="1" applyFill="1" applyBorder="1"/>
    <xf numFmtId="0" fontId="3" fillId="4" borderId="26" xfId="0" applyFont="1" applyFill="1" applyBorder="1" applyAlignment="1">
      <alignment horizontal="center" vertical="top" wrapText="1"/>
    </xf>
    <xf numFmtId="49" fontId="3" fillId="0" borderId="0" xfId="0" applyNumberFormat="1" applyFont="1"/>
    <xf numFmtId="0" fontId="3" fillId="4" borderId="13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15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8" xfId="0" applyNumberFormat="1" applyBorder="1"/>
    <xf numFmtId="3" fontId="0" fillId="0" borderId="15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29" xfId="0" applyNumberFormat="1" applyBorder="1"/>
    <xf numFmtId="3" fontId="0" fillId="0" borderId="36" xfId="0" applyNumberFormat="1" applyBorder="1"/>
    <xf numFmtId="3" fontId="0" fillId="0" borderId="7" xfId="0" applyNumberFormat="1" applyBorder="1"/>
    <xf numFmtId="3" fontId="0" fillId="0" borderId="37" xfId="0" applyNumberFormat="1" applyBorder="1"/>
    <xf numFmtId="3" fontId="0" fillId="0" borderId="6" xfId="0" applyNumberFormat="1" applyBorder="1"/>
    <xf numFmtId="3" fontId="0" fillId="0" borderId="3" xfId="0" applyNumberFormat="1" applyBorder="1"/>
    <xf numFmtId="3" fontId="0" fillId="2" borderId="18" xfId="0" applyNumberFormat="1" applyFill="1" applyBorder="1"/>
    <xf numFmtId="3" fontId="0" fillId="5" borderId="36" xfId="0" applyNumberFormat="1" applyFill="1" applyBorder="1"/>
    <xf numFmtId="3" fontId="0" fillId="2" borderId="34" xfId="0" applyNumberFormat="1" applyFill="1" applyBorder="1"/>
    <xf numFmtId="3" fontId="0" fillId="5" borderId="7" xfId="0" applyNumberFormat="1" applyFill="1" applyBorder="1"/>
    <xf numFmtId="3" fontId="0" fillId="5" borderId="15" xfId="0" applyNumberFormat="1" applyFill="1" applyBorder="1"/>
    <xf numFmtId="3" fontId="0" fillId="5" borderId="29" xfId="0" applyNumberFormat="1" applyFill="1" applyBorder="1"/>
    <xf numFmtId="3" fontId="0" fillId="5" borderId="3" xfId="0" applyNumberFormat="1" applyFill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49" fontId="0" fillId="0" borderId="41" xfId="0" applyNumberFormat="1" applyBorder="1"/>
    <xf numFmtId="49" fontId="0" fillId="0" borderId="42" xfId="0" applyNumberFormat="1" applyBorder="1"/>
    <xf numFmtId="49" fontId="0" fillId="0" borderId="43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6" xfId="0" applyNumberFormat="1" applyBorder="1"/>
    <xf numFmtId="43" fontId="1" fillId="0" borderId="10" xfId="2" applyFont="1" applyBorder="1"/>
    <xf numFmtId="3" fontId="0" fillId="0" borderId="47" xfId="0" applyNumberFormat="1" applyBorder="1"/>
    <xf numFmtId="3" fontId="0" fillId="0" borderId="48" xfId="0" applyNumberFormat="1" applyBorder="1"/>
    <xf numFmtId="0" fontId="3" fillId="2" borderId="49" xfId="0" applyFont="1" applyFill="1" applyBorder="1" applyAlignment="1">
      <alignment horizontal="center" vertical="top" wrapText="1"/>
    </xf>
    <xf numFmtId="0" fontId="3" fillId="2" borderId="50" xfId="0" applyFont="1" applyFill="1" applyBorder="1" applyAlignment="1">
      <alignment horizontal="center" vertical="top" wrapText="1"/>
    </xf>
    <xf numFmtId="0" fontId="3" fillId="2" borderId="51" xfId="0" applyFont="1" applyFill="1" applyBorder="1" applyAlignment="1">
      <alignment horizontal="center" vertical="top" wrapText="1"/>
    </xf>
    <xf numFmtId="0" fontId="3" fillId="2" borderId="52" xfId="0" applyFont="1" applyFill="1" applyBorder="1" applyAlignment="1">
      <alignment horizontal="center" vertical="top"/>
    </xf>
    <xf numFmtId="0" fontId="0" fillId="0" borderId="53" xfId="0" applyBorder="1"/>
    <xf numFmtId="49" fontId="0" fillId="0" borderId="39" xfId="0" applyNumberFormat="1" applyBorder="1"/>
    <xf numFmtId="49" fontId="0" fillId="0" borderId="40" xfId="0" applyNumberFormat="1" applyBorder="1"/>
    <xf numFmtId="49" fontId="0" fillId="0" borderId="38" xfId="0" applyNumberFormat="1" applyBorder="1"/>
    <xf numFmtId="49" fontId="0" fillId="0" borderId="46" xfId="0" applyNumberFormat="1" applyBorder="1" applyAlignment="1">
      <alignment vertical="top"/>
    </xf>
    <xf numFmtId="3" fontId="0" fillId="0" borderId="19" xfId="0" applyNumberFormat="1" applyBorder="1"/>
    <xf numFmtId="3" fontId="0" fillId="0" borderId="21" xfId="0" applyNumberFormat="1" applyBorder="1"/>
    <xf numFmtId="3" fontId="0" fillId="0" borderId="25" xfId="0" applyNumberFormat="1" applyBorder="1"/>
    <xf numFmtId="3" fontId="0" fillId="0" borderId="24" xfId="0" applyNumberFormat="1" applyBorder="1"/>
    <xf numFmtId="43" fontId="1" fillId="0" borderId="12" xfId="2" applyFont="1" applyBorder="1"/>
    <xf numFmtId="3" fontId="0" fillId="0" borderId="4" xfId="0" applyNumberFormat="1" applyBorder="1"/>
    <xf numFmtId="3" fontId="0" fillId="0" borderId="5" xfId="0" applyNumberFormat="1" applyBorder="1"/>
    <xf numFmtId="43" fontId="1" fillId="0" borderId="14" xfId="2" applyFont="1" applyBorder="1"/>
    <xf numFmtId="3" fontId="0" fillId="0" borderId="54" xfId="0" applyNumberFormat="1" applyBorder="1"/>
    <xf numFmtId="3" fontId="0" fillId="0" borderId="55" xfId="0" applyNumberFormat="1" applyBorder="1"/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55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left" wrapText="1"/>
    </xf>
    <xf numFmtId="3" fontId="0" fillId="0" borderId="56" xfId="0" applyNumberFormat="1" applyBorder="1"/>
    <xf numFmtId="3" fontId="0" fillId="0" borderId="17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6" fillId="0" borderId="0" xfId="0" applyFont="1" applyBorder="1"/>
    <xf numFmtId="0" fontId="0" fillId="0" borderId="0" xfId="0" applyBorder="1" applyAlignment="1">
      <alignment horizontal="left"/>
    </xf>
    <xf numFmtId="0" fontId="3" fillId="0" borderId="57" xfId="0" applyFont="1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4" xfId="0" applyBorder="1" applyAlignment="1">
      <alignment horizontal="left"/>
    </xf>
    <xf numFmtId="0" fontId="3" fillId="0" borderId="56" xfId="0" applyFont="1" applyBorder="1" applyAlignment="1">
      <alignment horizontal="left"/>
    </xf>
    <xf numFmtId="49" fontId="0" fillId="0" borderId="56" xfId="0" applyNumberFormat="1" applyBorder="1" applyAlignment="1">
      <alignment horizontal="left"/>
    </xf>
    <xf numFmtId="0" fontId="0" fillId="0" borderId="0" xfId="0" applyAlignment="1">
      <alignment horizontal="left"/>
    </xf>
    <xf numFmtId="2" fontId="0" fillId="0" borderId="10" xfId="0" applyNumberFormat="1" applyBorder="1"/>
    <xf numFmtId="0" fontId="0" fillId="0" borderId="3" xfId="0" applyBorder="1"/>
    <xf numFmtId="0" fontId="7" fillId="0" borderId="0" xfId="0" applyFont="1"/>
    <xf numFmtId="0" fontId="8" fillId="4" borderId="58" xfId="0" applyFont="1" applyFill="1" applyBorder="1" applyAlignment="1">
      <alignment horizontal="center"/>
    </xf>
    <xf numFmtId="0" fontId="8" fillId="4" borderId="59" xfId="0" applyFont="1" applyFill="1" applyBorder="1" applyAlignment="1">
      <alignment horizontal="center"/>
    </xf>
    <xf numFmtId="0" fontId="8" fillId="4" borderId="60" xfId="0" applyFont="1" applyFill="1" applyBorder="1" applyAlignment="1">
      <alignment horizontal="center"/>
    </xf>
    <xf numFmtId="0" fontId="9" fillId="0" borderId="0" xfId="0" applyFont="1"/>
    <xf numFmtId="2" fontId="0" fillId="0" borderId="61" xfId="0" applyNumberFormat="1" applyBorder="1"/>
    <xf numFmtId="43" fontId="0" fillId="0" borderId="0" xfId="2" applyFont="1"/>
    <xf numFmtId="49" fontId="0" fillId="0" borderId="0" xfId="0" applyNumberFormat="1" applyFill="1" applyBorder="1"/>
    <xf numFmtId="3" fontId="0" fillId="0" borderId="62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0" fontId="0" fillId="0" borderId="63" xfId="0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56" xfId="0" applyFont="1" applyBorder="1" applyAlignment="1">
      <alignment horizontal="left" vertical="center"/>
    </xf>
    <xf numFmtId="0" fontId="10" fillId="4" borderId="59" xfId="0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0" fillId="4" borderId="58" xfId="0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65" xfId="0" applyBorder="1"/>
    <xf numFmtId="0" fontId="0" fillId="0" borderId="66" xfId="0" applyBorder="1"/>
    <xf numFmtId="2" fontId="0" fillId="0" borderId="2" xfId="0" applyNumberFormat="1" applyBorder="1" applyAlignment="1">
      <alignment horizontal="center"/>
    </xf>
    <xf numFmtId="0" fontId="0" fillId="0" borderId="67" xfId="0" applyBorder="1"/>
    <xf numFmtId="1" fontId="0" fillId="0" borderId="2" xfId="0" applyNumberFormat="1" applyBorder="1" applyAlignment="1">
      <alignment horizontal="center"/>
    </xf>
    <xf numFmtId="0" fontId="10" fillId="0" borderId="57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10" fillId="0" borderId="66" xfId="0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/>
    </xf>
    <xf numFmtId="3" fontId="11" fillId="0" borderId="66" xfId="0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/>
    </xf>
    <xf numFmtId="0" fontId="3" fillId="0" borderId="57" xfId="0" applyFont="1" applyBorder="1"/>
    <xf numFmtId="3" fontId="10" fillId="3" borderId="2" xfId="0" applyNumberFormat="1" applyFont="1" applyFill="1" applyBorder="1" applyAlignment="1">
      <alignment horizontal="right"/>
    </xf>
    <xf numFmtId="0" fontId="0" fillId="0" borderId="2" xfId="0" applyFill="1" applyBorder="1"/>
    <xf numFmtId="0" fontId="10" fillId="0" borderId="56" xfId="0" applyFont="1" applyFill="1" applyBorder="1" applyAlignment="1">
      <alignment horizontal="left" vertical="top" wrapText="1"/>
    </xf>
    <xf numFmtId="0" fontId="9" fillId="0" borderId="54" xfId="0" applyFont="1" applyFill="1" applyBorder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4" borderId="0" xfId="0" applyFont="1" applyFill="1" applyBorder="1" applyAlignment="1">
      <alignment horizontal="center" vertical="center" wrapText="1"/>
    </xf>
    <xf numFmtId="0" fontId="10" fillId="4" borderId="68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10" fillId="4" borderId="69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vertical="top" wrapText="1"/>
    </xf>
    <xf numFmtId="0" fontId="12" fillId="0" borderId="39" xfId="0" quotePrefix="1" applyFont="1" applyBorder="1" applyAlignment="1">
      <alignment vertical="top" wrapText="1"/>
    </xf>
    <xf numFmtId="3" fontId="0" fillId="0" borderId="39" xfId="0" applyNumberFormat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12" fillId="0" borderId="38" xfId="0" applyFont="1" applyBorder="1" applyAlignment="1">
      <alignment vertical="top" wrapText="1"/>
    </xf>
    <xf numFmtId="0" fontId="12" fillId="0" borderId="38" xfId="0" quotePrefix="1" applyFont="1" applyBorder="1" applyAlignment="1">
      <alignment vertical="top" wrapText="1"/>
    </xf>
    <xf numFmtId="3" fontId="0" fillId="0" borderId="38" xfId="0" applyNumberFormat="1" applyBorder="1" applyAlignment="1">
      <alignment vertical="top" wrapText="1"/>
    </xf>
    <xf numFmtId="0" fontId="0" fillId="0" borderId="38" xfId="0" applyBorder="1" applyAlignment="1">
      <alignment vertical="top" wrapText="1"/>
    </xf>
    <xf numFmtId="3" fontId="0" fillId="0" borderId="40" xfId="0" applyNumberFormat="1" applyBorder="1" applyAlignment="1">
      <alignment vertical="top" wrapText="1"/>
    </xf>
    <xf numFmtId="0" fontId="0" fillId="0" borderId="40" xfId="0" applyBorder="1" applyAlignment="1">
      <alignment vertical="top" wrapText="1"/>
    </xf>
    <xf numFmtId="3" fontId="11" fillId="0" borderId="17" xfId="0" applyNumberFormat="1" applyFont="1" applyBorder="1" applyAlignment="1">
      <alignment horizontal="right"/>
    </xf>
    <xf numFmtId="0" fontId="11" fillId="0" borderId="55" xfId="0" applyFont="1" applyBorder="1" applyAlignment="1">
      <alignment horizontal="right"/>
    </xf>
    <xf numFmtId="0" fontId="0" fillId="0" borderId="16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39" xfId="0" applyNumberFormat="1" applyBorder="1" applyAlignment="1">
      <alignment vertical="top" wrapText="1"/>
    </xf>
    <xf numFmtId="3" fontId="0" fillId="0" borderId="45" xfId="0" applyNumberFormat="1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0" borderId="70" xfId="0" applyBorder="1" applyAlignment="1">
      <alignment vertical="top" wrapText="1"/>
    </xf>
    <xf numFmtId="0" fontId="12" fillId="0" borderId="45" xfId="0" applyFont="1" applyBorder="1" applyAlignment="1">
      <alignment horizontal="left" vertical="top" wrapText="1"/>
    </xf>
    <xf numFmtId="0" fontId="12" fillId="0" borderId="45" xfId="0" quotePrefix="1" applyFont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0" fontId="12" fillId="0" borderId="39" xfId="0" quotePrefix="1" applyFont="1" applyBorder="1" applyAlignment="1">
      <alignment horizontal="left" vertical="top" wrapText="1"/>
    </xf>
    <xf numFmtId="0" fontId="0" fillId="0" borderId="21" xfId="0" applyNumberFormat="1" applyBorder="1"/>
    <xf numFmtId="0" fontId="0" fillId="0" borderId="24" xfId="0" applyNumberFormat="1" applyBorder="1"/>
    <xf numFmtId="0" fontId="0" fillId="0" borderId="0" xfId="0" applyNumberFormat="1"/>
    <xf numFmtId="20" fontId="0" fillId="0" borderId="0" xfId="0" applyNumberFormat="1"/>
    <xf numFmtId="49" fontId="0" fillId="0" borderId="0" xfId="0" applyNumberFormat="1"/>
    <xf numFmtId="2" fontId="0" fillId="0" borderId="16" xfId="0" applyNumberFormat="1" applyBorder="1"/>
    <xf numFmtId="2" fontId="0" fillId="0" borderId="39" xfId="0" applyNumberFormat="1" applyBorder="1"/>
    <xf numFmtId="0" fontId="0" fillId="0" borderId="27" xfId="0" applyNumberFormat="1" applyBorder="1"/>
    <xf numFmtId="0" fontId="0" fillId="0" borderId="71" xfId="0" applyBorder="1"/>
    <xf numFmtId="0" fontId="3" fillId="4" borderId="15" xfId="0" applyFont="1" applyFill="1" applyBorder="1" applyAlignment="1">
      <alignment horizontal="left" vertical="center"/>
    </xf>
    <xf numFmtId="0" fontId="3" fillId="4" borderId="27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/>
    </xf>
    <xf numFmtId="3" fontId="0" fillId="0" borderId="27" xfId="0" applyNumberFormat="1" applyBorder="1"/>
    <xf numFmtId="167" fontId="0" fillId="0" borderId="0" xfId="2" applyNumberFormat="1" applyFont="1" applyBorder="1"/>
    <xf numFmtId="167" fontId="5" fillId="0" borderId="0" xfId="2" applyNumberFormat="1" applyFont="1" applyBorder="1" applyAlignment="1">
      <alignment horizontal="center"/>
    </xf>
    <xf numFmtId="167" fontId="0" fillId="0" borderId="0" xfId="2" applyNumberFormat="1" applyFont="1" applyFill="1" applyBorder="1"/>
    <xf numFmtId="167" fontId="10" fillId="0" borderId="0" xfId="2" applyNumberFormat="1" applyFont="1" applyFill="1" applyBorder="1" applyAlignment="1">
      <alignment horizontal="right"/>
    </xf>
    <xf numFmtId="167" fontId="3" fillId="0" borderId="0" xfId="2" applyNumberFormat="1" applyFont="1" applyFill="1" applyBorder="1"/>
    <xf numFmtId="167" fontId="0" fillId="0" borderId="2" xfId="2" applyNumberFormat="1" applyFont="1" applyFill="1" applyBorder="1"/>
    <xf numFmtId="164" fontId="11" fillId="0" borderId="0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164" fontId="7" fillId="0" borderId="26" xfId="3" applyNumberFormat="1" applyFont="1" applyBorder="1"/>
    <xf numFmtId="164" fontId="7" fillId="0" borderId="72" xfId="3" applyNumberFormat="1" applyFont="1" applyBorder="1"/>
    <xf numFmtId="164" fontId="7" fillId="0" borderId="73" xfId="3" applyNumberFormat="1" applyFont="1" applyBorder="1"/>
    <xf numFmtId="164" fontId="7" fillId="0" borderId="69" xfId="3" applyNumberFormat="1" applyFont="1" applyBorder="1"/>
    <xf numFmtId="164" fontId="7" fillId="0" borderId="60" xfId="3" applyNumberFormat="1" applyFont="1" applyBorder="1"/>
    <xf numFmtId="164" fontId="0" fillId="0" borderId="34" xfId="0" applyNumberFormat="1" applyBorder="1"/>
    <xf numFmtId="164" fontId="0" fillId="0" borderId="0" xfId="0" applyNumberFormat="1" applyBorder="1"/>
    <xf numFmtId="164" fontId="0" fillId="0" borderId="29" xfId="0" applyNumberFormat="1" applyBorder="1"/>
    <xf numFmtId="166" fontId="0" fillId="0" borderId="34" xfId="0" applyNumberFormat="1" applyBorder="1"/>
    <xf numFmtId="166" fontId="0" fillId="0" borderId="29" xfId="0" applyNumberFormat="1" applyBorder="1"/>
    <xf numFmtId="0" fontId="3" fillId="4" borderId="5" xfId="0" applyFont="1" applyFill="1" applyBorder="1" applyAlignment="1">
      <alignment horizontal="center" vertical="center"/>
    </xf>
    <xf numFmtId="164" fontId="7" fillId="0" borderId="33" xfId="3" applyNumberFormat="1" applyFont="1" applyBorder="1"/>
    <xf numFmtId="164" fontId="7" fillId="0" borderId="34" xfId="3" applyNumberFormat="1" applyFont="1" applyBorder="1"/>
    <xf numFmtId="164" fontId="7" fillId="0" borderId="35" xfId="3" applyNumberFormat="1" applyFont="1" applyBorder="1"/>
    <xf numFmtId="164" fontId="7" fillId="0" borderId="0" xfId="3" applyNumberFormat="1" applyFont="1" applyBorder="1"/>
    <xf numFmtId="164" fontId="7" fillId="0" borderId="29" xfId="3" applyNumberFormat="1" applyFont="1" applyBorder="1"/>
    <xf numFmtId="0" fontId="14" fillId="0" borderId="39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9" xfId="0" quotePrefix="1" applyFont="1" applyFill="1" applyBorder="1" applyAlignment="1">
      <alignment horizontal="left" vertical="top" wrapText="1"/>
    </xf>
    <xf numFmtId="3" fontId="15" fillId="0" borderId="39" xfId="0" applyNumberFormat="1" applyFont="1" applyBorder="1" applyAlignment="1">
      <alignment horizontal="right"/>
    </xf>
    <xf numFmtId="3" fontId="16" fillId="0" borderId="39" xfId="0" applyNumberFormat="1" applyFont="1" applyBorder="1" applyAlignment="1">
      <alignment horizontal="right"/>
    </xf>
    <xf numFmtId="164" fontId="16" fillId="0" borderId="39" xfId="0" applyNumberFormat="1" applyFont="1" applyBorder="1" applyAlignment="1">
      <alignment horizontal="right"/>
    </xf>
    <xf numFmtId="0" fontId="16" fillId="0" borderId="39" xfId="0" applyFont="1" applyBorder="1" applyAlignment="1">
      <alignment horizontal="right"/>
    </xf>
    <xf numFmtId="0" fontId="14" fillId="0" borderId="38" xfId="0" applyFont="1" applyFill="1" applyBorder="1" applyAlignment="1">
      <alignment horizontal="left" vertical="top" wrapText="1"/>
    </xf>
    <xf numFmtId="0" fontId="14" fillId="0" borderId="38" xfId="0" quotePrefix="1" applyFont="1" applyFill="1" applyBorder="1" applyAlignment="1">
      <alignment horizontal="left" vertical="top" wrapText="1"/>
    </xf>
    <xf numFmtId="3" fontId="15" fillId="0" borderId="38" xfId="0" applyNumberFormat="1" applyFont="1" applyBorder="1" applyAlignment="1">
      <alignment horizontal="right"/>
    </xf>
    <xf numFmtId="3" fontId="16" fillId="0" borderId="38" xfId="0" applyNumberFormat="1" applyFont="1" applyBorder="1" applyAlignment="1">
      <alignment horizontal="right"/>
    </xf>
    <xf numFmtId="164" fontId="16" fillId="0" borderId="38" xfId="0" applyNumberFormat="1" applyFont="1" applyBorder="1" applyAlignment="1">
      <alignment horizontal="right"/>
    </xf>
    <xf numFmtId="0" fontId="16" fillId="0" borderId="38" xfId="0" applyFont="1" applyBorder="1" applyAlignment="1">
      <alignment horizontal="right"/>
    </xf>
    <xf numFmtId="0" fontId="14" fillId="4" borderId="61" xfId="0" applyFont="1" applyFill="1" applyBorder="1" applyAlignment="1">
      <alignment horizontal="center" vertical="center" wrapText="1"/>
    </xf>
    <xf numFmtId="3" fontId="15" fillId="6" borderId="38" xfId="0" applyNumberFormat="1" applyFont="1" applyFill="1" applyBorder="1" applyAlignment="1">
      <alignment horizontal="right"/>
    </xf>
    <xf numFmtId="164" fontId="15" fillId="6" borderId="38" xfId="0" applyNumberFormat="1" applyFont="1" applyFill="1" applyBorder="1" applyAlignment="1">
      <alignment horizontal="right"/>
    </xf>
    <xf numFmtId="3" fontId="15" fillId="6" borderId="39" xfId="0" applyNumberFormat="1" applyFont="1" applyFill="1" applyBorder="1" applyAlignment="1">
      <alignment horizontal="right"/>
    </xf>
    <xf numFmtId="164" fontId="15" fillId="6" borderId="39" xfId="0" applyNumberFormat="1" applyFont="1" applyFill="1" applyBorder="1" applyAlignment="1">
      <alignment horizontal="right"/>
    </xf>
    <xf numFmtId="0" fontId="14" fillId="6" borderId="74" xfId="0" applyFont="1" applyFill="1" applyBorder="1" applyAlignment="1">
      <alignment horizontal="center" vertical="center" wrapText="1"/>
    </xf>
    <xf numFmtId="0" fontId="15" fillId="6" borderId="38" xfId="0" applyFont="1" applyFill="1" applyBorder="1" applyAlignment="1">
      <alignment horizontal="right"/>
    </xf>
    <xf numFmtId="0" fontId="15" fillId="6" borderId="39" xfId="0" applyFont="1" applyFill="1" applyBorder="1" applyAlignment="1">
      <alignment horizontal="right"/>
    </xf>
    <xf numFmtId="0" fontId="17" fillId="0" borderId="74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0" fillId="0" borderId="39" xfId="0" applyBorder="1"/>
    <xf numFmtId="0" fontId="0" fillId="0" borderId="39" xfId="0" applyBorder="1" applyAlignment="1">
      <alignment horizontal="left"/>
    </xf>
    <xf numFmtId="164" fontId="0" fillId="0" borderId="39" xfId="0" applyNumberFormat="1" applyBorder="1" applyAlignment="1">
      <alignment vertical="top" wrapText="1"/>
    </xf>
    <xf numFmtId="3" fontId="3" fillId="0" borderId="39" xfId="0" applyNumberFormat="1" applyFont="1" applyBorder="1" applyAlignment="1">
      <alignment vertical="top" wrapText="1"/>
    </xf>
    <xf numFmtId="0" fontId="3" fillId="0" borderId="39" xfId="0" applyFont="1" applyBorder="1" applyAlignment="1">
      <alignment vertical="top" wrapText="1"/>
    </xf>
    <xf numFmtId="164" fontId="18" fillId="0" borderId="39" xfId="0" applyNumberFormat="1" applyFont="1" applyBorder="1" applyAlignment="1">
      <alignment horizontal="right"/>
    </xf>
    <xf numFmtId="0" fontId="14" fillId="0" borderId="39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3" fillId="0" borderId="75" xfId="0" applyFont="1" applyBorder="1" applyAlignment="1">
      <alignment horizontal="center" vertical="top" wrapText="1"/>
    </xf>
    <xf numFmtId="0" fontId="11" fillId="0" borderId="39" xfId="0" applyFont="1" applyFill="1" applyBorder="1" applyAlignment="1">
      <alignment horizontal="left" vertical="top"/>
    </xf>
    <xf numFmtId="0" fontId="11" fillId="0" borderId="39" xfId="0" applyFont="1" applyFill="1" applyBorder="1" applyAlignment="1">
      <alignment horizontal="left" vertical="top" wrapText="1"/>
    </xf>
    <xf numFmtId="0" fontId="0" fillId="0" borderId="39" xfId="0" applyBorder="1" applyAlignment="1">
      <alignment horizontal="right" vertical="top" wrapText="1"/>
    </xf>
    <xf numFmtId="3" fontId="0" fillId="0" borderId="39" xfId="0" applyNumberFormat="1" applyBorder="1" applyAlignment="1">
      <alignment horizontal="right" vertical="top" wrapText="1"/>
    </xf>
    <xf numFmtId="164" fontId="0" fillId="0" borderId="39" xfId="0" applyNumberFormat="1" applyBorder="1" applyAlignment="1">
      <alignment horizontal="right" vertical="top" wrapText="1"/>
    </xf>
    <xf numFmtId="3" fontId="3" fillId="0" borderId="39" xfId="0" applyNumberFormat="1" applyFont="1" applyBorder="1" applyAlignment="1">
      <alignment horizontal="right" vertical="top" wrapText="1"/>
    </xf>
    <xf numFmtId="0" fontId="3" fillId="0" borderId="39" xfId="0" applyFont="1" applyBorder="1" applyAlignment="1">
      <alignment horizontal="right" vertical="top" wrapText="1"/>
    </xf>
    <xf numFmtId="164" fontId="0" fillId="0" borderId="39" xfId="0" applyNumberFormat="1" applyBorder="1"/>
    <xf numFmtId="0" fontId="3" fillId="0" borderId="39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39" xfId="0" applyNumberFormat="1" applyBorder="1" applyAlignment="1">
      <alignment horizontal="right" vertical="center" wrapText="1"/>
    </xf>
    <xf numFmtId="164" fontId="0" fillId="0" borderId="39" xfId="0" applyNumberFormat="1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164" fontId="0" fillId="0" borderId="39" xfId="0" applyNumberFormat="1" applyBorder="1" applyAlignment="1">
      <alignment vertical="center"/>
    </xf>
    <xf numFmtId="3" fontId="3" fillId="0" borderId="39" xfId="0" applyNumberFormat="1" applyFont="1" applyBorder="1" applyAlignment="1">
      <alignment horizontal="right" vertical="center" wrapText="1"/>
    </xf>
    <xf numFmtId="1" fontId="3" fillId="0" borderId="39" xfId="0" applyNumberFormat="1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1" fontId="3" fillId="0" borderId="39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39" xfId="0" applyFill="1" applyBorder="1" applyAlignment="1">
      <alignment horizontal="left" vertical="center"/>
    </xf>
    <xf numFmtId="0" fontId="11" fillId="0" borderId="39" xfId="0" applyFont="1" applyFill="1" applyBorder="1" applyAlignment="1">
      <alignment horizontal="left" vertical="center" wrapText="1"/>
    </xf>
    <xf numFmtId="0" fontId="19" fillId="4" borderId="18" xfId="0" applyFont="1" applyFill="1" applyBorder="1"/>
    <xf numFmtId="0" fontId="19" fillId="4" borderId="33" xfId="0" applyFont="1" applyFill="1" applyBorder="1"/>
    <xf numFmtId="0" fontId="3" fillId="4" borderId="18" xfId="0" applyFont="1" applyFill="1" applyBorder="1" applyAlignment="1">
      <alignment horizontal="center"/>
    </xf>
    <xf numFmtId="0" fontId="3" fillId="4" borderId="33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59" xfId="0" applyFont="1" applyFill="1" applyBorder="1" applyAlignment="1">
      <alignment horizontal="center"/>
    </xf>
    <xf numFmtId="0" fontId="3" fillId="4" borderId="58" xfId="0" applyFont="1" applyFill="1" applyBorder="1" applyAlignment="1">
      <alignment horizontal="center"/>
    </xf>
    <xf numFmtId="0" fontId="0" fillId="4" borderId="18" xfId="0" applyFill="1" applyBorder="1"/>
    <xf numFmtId="0" fontId="0" fillId="4" borderId="33" xfId="0" applyFill="1" applyBorder="1"/>
    <xf numFmtId="0" fontId="0" fillId="4" borderId="26" xfId="0" applyFill="1" applyBorder="1"/>
    <xf numFmtId="0" fontId="0" fillId="4" borderId="13" xfId="0" applyFill="1" applyBorder="1"/>
    <xf numFmtId="0" fontId="0" fillId="4" borderId="59" xfId="0" applyFill="1" applyBorder="1"/>
    <xf numFmtId="0" fontId="0" fillId="4" borderId="58" xfId="0" applyFill="1" applyBorder="1"/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11" fillId="0" borderId="39" xfId="0" applyNumberFormat="1" applyFont="1" applyBorder="1" applyAlignment="1">
      <alignment horizontal="right"/>
    </xf>
    <xf numFmtId="0" fontId="13" fillId="0" borderId="39" xfId="0" applyFont="1" applyBorder="1" applyAlignment="1">
      <alignment horizontal="center" vertical="center" wrapText="1"/>
    </xf>
    <xf numFmtId="2" fontId="11" fillId="0" borderId="74" xfId="0" applyNumberFormat="1" applyFont="1" applyBorder="1" applyAlignment="1">
      <alignment horizontal="right"/>
    </xf>
    <xf numFmtId="2" fontId="11" fillId="0" borderId="45" xfId="0" applyNumberFormat="1" applyFont="1" applyBorder="1" applyAlignment="1">
      <alignment horizontal="right"/>
    </xf>
    <xf numFmtId="0" fontId="13" fillId="0" borderId="75" xfId="0" applyFont="1" applyBorder="1" applyAlignment="1">
      <alignment horizontal="center" vertical="center" wrapText="1"/>
    </xf>
    <xf numFmtId="3" fontId="0" fillId="0" borderId="76" xfId="0" applyNumberFormat="1" applyBorder="1"/>
    <xf numFmtId="3" fontId="0" fillId="0" borderId="70" xfId="0" applyNumberFormat="1" applyBorder="1"/>
    <xf numFmtId="3" fontId="0" fillId="0" borderId="10" xfId="0" applyNumberFormat="1" applyBorder="1"/>
    <xf numFmtId="167" fontId="0" fillId="0" borderId="46" xfId="2" applyNumberFormat="1" applyFont="1" applyBorder="1"/>
    <xf numFmtId="3" fontId="0" fillId="0" borderId="77" xfId="0" applyNumberFormat="1" applyBorder="1"/>
    <xf numFmtId="3" fontId="0" fillId="0" borderId="61" xfId="0" applyNumberFormat="1" applyBorder="1"/>
    <xf numFmtId="3" fontId="0" fillId="0" borderId="0" xfId="0" applyNumberFormat="1"/>
    <xf numFmtId="0" fontId="2" fillId="0" borderId="39" xfId="0" quotePrefix="1" applyFont="1" applyBorder="1"/>
    <xf numFmtId="0" fontId="12" fillId="0" borderId="39" xfId="0" applyFont="1" applyBorder="1" applyAlignment="1">
      <alignment vertical="top" wrapText="1"/>
    </xf>
    <xf numFmtId="0" fontId="0" fillId="0" borderId="21" xfId="0" quotePrefix="1" applyBorder="1"/>
    <xf numFmtId="0" fontId="0" fillId="0" borderId="24" xfId="0" quotePrefix="1" applyBorder="1"/>
    <xf numFmtId="0" fontId="11" fillId="0" borderId="39" xfId="0" applyFont="1" applyFill="1" applyBorder="1" applyAlignment="1">
      <alignment horizontal="left" vertical="top"/>
    </xf>
    <xf numFmtId="0" fontId="0" fillId="0" borderId="39" xfId="0" quotePrefix="1" applyBorder="1"/>
    <xf numFmtId="164" fontId="0" fillId="0" borderId="94" xfId="0" applyNumberFormat="1" applyBorder="1"/>
    <xf numFmtId="3" fontId="0" fillId="0" borderId="95" xfId="0" applyNumberFormat="1" applyBorder="1"/>
    <xf numFmtId="0" fontId="0" fillId="0" borderId="95" xfId="0" applyNumberFormat="1" applyBorder="1"/>
    <xf numFmtId="3" fontId="0" fillId="0" borderId="96" xfId="0" applyNumberFormat="1" applyBorder="1"/>
    <xf numFmtId="0" fontId="0" fillId="0" borderId="97" xfId="0" applyBorder="1"/>
    <xf numFmtId="3" fontId="0" fillId="0" borderId="94" xfId="0" applyNumberFormat="1" applyBorder="1"/>
    <xf numFmtId="0" fontId="0" fillId="0" borderId="98" xfId="0" applyBorder="1"/>
    <xf numFmtId="0" fontId="1" fillId="0" borderId="39" xfId="0" applyFont="1" applyBorder="1" applyAlignment="1">
      <alignment horizontal="right" vertical="top" wrapText="1"/>
    </xf>
    <xf numFmtId="164" fontId="1" fillId="0" borderId="39" xfId="0" applyNumberFormat="1" applyFont="1" applyBorder="1" applyAlignment="1">
      <alignment horizontal="right" vertical="top" wrapText="1"/>
    </xf>
    <xf numFmtId="3" fontId="3" fillId="7" borderId="67" xfId="0" applyNumberFormat="1" applyFont="1" applyFill="1" applyBorder="1"/>
    <xf numFmtId="0" fontId="1" fillId="0" borderId="39" xfId="0" quotePrefix="1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10" fillId="0" borderId="2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4" borderId="15" xfId="0" applyFont="1" applyFill="1" applyBorder="1" applyAlignment="1">
      <alignment horizontal="center" vertical="top" wrapText="1"/>
    </xf>
    <xf numFmtId="0" fontId="3" fillId="4" borderId="60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4" borderId="29" xfId="0" applyFont="1" applyFill="1" applyBorder="1" applyAlignment="1">
      <alignment horizontal="center" vertical="top" wrapText="1"/>
    </xf>
    <xf numFmtId="0" fontId="3" fillId="4" borderId="36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49" fontId="0" fillId="0" borderId="46" xfId="0" applyNumberFormat="1" applyBorder="1" applyAlignment="1">
      <alignment vertical="top"/>
    </xf>
    <xf numFmtId="49" fontId="0" fillId="0" borderId="47" xfId="0" applyNumberFormat="1" applyBorder="1" applyAlignment="1">
      <alignment vertical="top"/>
    </xf>
    <xf numFmtId="49" fontId="0" fillId="0" borderId="48" xfId="0" applyNumberFormat="1" applyBorder="1" applyAlignment="1">
      <alignment vertical="top"/>
    </xf>
    <xf numFmtId="49" fontId="0" fillId="0" borderId="48" xfId="0" applyNumberFormat="1" applyBorder="1" applyAlignment="1">
      <alignment horizontal="left" vertical="top"/>
    </xf>
    <xf numFmtId="49" fontId="0" fillId="0" borderId="79" xfId="0" applyNumberFormat="1" applyBorder="1" applyAlignment="1">
      <alignment horizontal="left" vertical="top"/>
    </xf>
    <xf numFmtId="49" fontId="0" fillId="0" borderId="47" xfId="0" applyNumberFormat="1" applyBorder="1" applyAlignment="1">
      <alignment horizontal="left" vertical="top"/>
    </xf>
    <xf numFmtId="49" fontId="0" fillId="0" borderId="43" xfId="0" applyNumberFormat="1" applyBorder="1" applyAlignment="1">
      <alignment horizontal="left" vertical="top"/>
    </xf>
    <xf numFmtId="49" fontId="0" fillId="0" borderId="8" xfId="0" applyNumberFormat="1" applyBorder="1" applyAlignment="1">
      <alignment horizontal="left" vertical="top"/>
    </xf>
    <xf numFmtId="49" fontId="0" fillId="0" borderId="4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49" fontId="0" fillId="0" borderId="2" xfId="0" applyNumberFormat="1" applyBorder="1" applyAlignment="1">
      <alignment horizontal="left" vertical="top"/>
    </xf>
    <xf numFmtId="0" fontId="0" fillId="0" borderId="60" xfId="0" applyBorder="1" applyAlignment="1">
      <alignment horizontal="center"/>
    </xf>
    <xf numFmtId="0" fontId="3" fillId="4" borderId="17" xfId="0" applyFont="1" applyFill="1" applyBorder="1" applyAlignment="1">
      <alignment horizontal="center" vertical="justify" wrapText="1"/>
    </xf>
    <xf numFmtId="0" fontId="3" fillId="4" borderId="14" xfId="0" applyFont="1" applyFill="1" applyBorder="1" applyAlignment="1">
      <alignment horizontal="center" vertical="justify" wrapText="1"/>
    </xf>
    <xf numFmtId="0" fontId="3" fillId="4" borderId="15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60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/>
    </xf>
    <xf numFmtId="0" fontId="10" fillId="0" borderId="46" xfId="0" applyFont="1" applyFill="1" applyBorder="1" applyAlignment="1">
      <alignment horizontal="left" vertical="top" wrapText="1"/>
    </xf>
    <xf numFmtId="0" fontId="10" fillId="0" borderId="48" xfId="0" applyFont="1" applyFill="1" applyBorder="1" applyAlignment="1">
      <alignment horizontal="left" vertical="top" wrapText="1"/>
    </xf>
    <xf numFmtId="0" fontId="10" fillId="4" borderId="86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87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83" xfId="0" applyFont="1" applyFill="1" applyBorder="1" applyAlignment="1">
      <alignment horizontal="center" vertical="center" wrapText="1"/>
    </xf>
    <xf numFmtId="0" fontId="10" fillId="4" borderId="88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vertical="top" wrapText="1"/>
    </xf>
    <xf numFmtId="0" fontId="12" fillId="0" borderId="40" xfId="0" applyFont="1" applyBorder="1" applyAlignment="1">
      <alignment vertical="top" wrapText="1"/>
    </xf>
    <xf numFmtId="0" fontId="12" fillId="0" borderId="57" xfId="0" applyFont="1" applyBorder="1" applyAlignment="1">
      <alignment horizontal="left" vertical="top" wrapText="1"/>
    </xf>
    <xf numFmtId="0" fontId="12" fillId="0" borderId="56" xfId="0" applyFont="1" applyBorder="1" applyAlignment="1">
      <alignment horizontal="left" vertical="top" wrapText="1"/>
    </xf>
    <xf numFmtId="0" fontId="12" fillId="0" borderId="54" xfId="0" applyFont="1" applyBorder="1" applyAlignment="1">
      <alignment horizontal="left" vertical="top" wrapText="1"/>
    </xf>
    <xf numFmtId="0" fontId="10" fillId="4" borderId="80" xfId="0" applyFont="1" applyFill="1" applyBorder="1" applyAlignment="1">
      <alignment horizontal="center" vertical="center" wrapText="1"/>
    </xf>
    <xf numFmtId="0" fontId="10" fillId="4" borderId="81" xfId="0" applyFont="1" applyFill="1" applyBorder="1" applyAlignment="1">
      <alignment horizontal="center" vertical="center" wrapText="1"/>
    </xf>
    <xf numFmtId="0" fontId="10" fillId="4" borderId="82" xfId="0" applyFont="1" applyFill="1" applyBorder="1" applyAlignment="1">
      <alignment horizontal="center" vertical="center" wrapText="1"/>
    </xf>
    <xf numFmtId="0" fontId="10" fillId="4" borderId="84" xfId="0" applyFont="1" applyFill="1" applyBorder="1" applyAlignment="1">
      <alignment horizontal="center" vertical="center" wrapText="1"/>
    </xf>
    <xf numFmtId="0" fontId="10" fillId="4" borderId="85" xfId="0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left" vertical="top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top" wrapText="1"/>
    </xf>
    <xf numFmtId="0" fontId="12" fillId="0" borderId="38" xfId="0" applyFont="1" applyBorder="1" applyAlignment="1">
      <alignment horizontal="left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4" borderId="92" xfId="0" applyFont="1" applyFill="1" applyBorder="1" applyAlignment="1">
      <alignment horizontal="center" vertical="center" wrapText="1"/>
    </xf>
    <xf numFmtId="0" fontId="10" fillId="4" borderId="91" xfId="0" applyFont="1" applyFill="1" applyBorder="1" applyAlignment="1">
      <alignment horizontal="center" vertical="center" wrapText="1"/>
    </xf>
    <xf numFmtId="0" fontId="10" fillId="4" borderId="93" xfId="0" applyFont="1" applyFill="1" applyBorder="1" applyAlignment="1">
      <alignment horizontal="center" vertical="center" wrapText="1"/>
    </xf>
    <xf numFmtId="0" fontId="10" fillId="4" borderId="68" xfId="0" applyFont="1" applyFill="1" applyBorder="1" applyAlignment="1">
      <alignment horizontal="center" vertical="center" wrapText="1"/>
    </xf>
    <xf numFmtId="0" fontId="10" fillId="4" borderId="90" xfId="0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0" fontId="12" fillId="0" borderId="99" xfId="0" applyFont="1" applyBorder="1" applyAlignment="1">
      <alignment horizontal="left" vertical="top" wrapText="1"/>
    </xf>
    <xf numFmtId="0" fontId="14" fillId="4" borderId="39" xfId="0" applyFont="1" applyFill="1" applyBorder="1" applyAlignment="1">
      <alignment horizontal="center" vertical="center" wrapText="1"/>
    </xf>
    <xf numFmtId="0" fontId="14" fillId="6" borderId="39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vertical="top" wrapText="1"/>
    </xf>
    <xf numFmtId="0" fontId="14" fillId="0" borderId="40" xfId="0" applyFont="1" applyFill="1" applyBorder="1" applyAlignment="1">
      <alignment horizontal="left" vertical="top" wrapText="1"/>
    </xf>
    <xf numFmtId="0" fontId="14" fillId="0" borderId="99" xfId="0" applyFont="1" applyFill="1" applyBorder="1" applyAlignment="1">
      <alignment horizontal="left" vertical="top" wrapText="1"/>
    </xf>
    <xf numFmtId="0" fontId="14" fillId="4" borderId="7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left" vertical="top" wrapText="1"/>
    </xf>
    <xf numFmtId="0" fontId="13" fillId="4" borderId="45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left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77" xfId="0" applyFont="1" applyFill="1" applyBorder="1" applyAlignment="1">
      <alignment horizontal="left" vertical="center" wrapText="1"/>
    </xf>
    <xf numFmtId="0" fontId="10" fillId="4" borderId="45" xfId="0" applyFont="1" applyFill="1" applyBorder="1" applyAlignment="1">
      <alignment horizontal="left" vertical="center" wrapText="1"/>
    </xf>
    <xf numFmtId="0" fontId="10" fillId="4" borderId="39" xfId="0" applyFont="1" applyFill="1" applyBorder="1" applyAlignment="1">
      <alignment horizontal="left" vertical="center" wrapText="1"/>
    </xf>
    <xf numFmtId="0" fontId="10" fillId="4" borderId="74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top" wrapText="1"/>
    </xf>
    <xf numFmtId="0" fontId="3" fillId="0" borderId="39" xfId="0" applyFont="1" applyFill="1" applyBorder="1" applyAlignment="1">
      <alignment horizontal="left" vertical="center"/>
    </xf>
    <xf numFmtId="0" fontId="10" fillId="0" borderId="57" xfId="0" applyFont="1" applyFill="1" applyBorder="1" applyAlignment="1">
      <alignment horizontal="left" vertical="center" wrapText="1"/>
    </xf>
    <xf numFmtId="0" fontId="10" fillId="0" borderId="65" xfId="0" applyFont="1" applyFill="1" applyBorder="1" applyAlignment="1">
      <alignment horizontal="left" vertical="center" wrapText="1"/>
    </xf>
    <xf numFmtId="0" fontId="10" fillId="0" borderId="54" xfId="0" applyFont="1" applyFill="1" applyBorder="1" applyAlignment="1">
      <alignment horizontal="left" vertical="center" wrapText="1"/>
    </xf>
    <xf numFmtId="0" fontId="10" fillId="0" borderId="67" xfId="0" applyFont="1" applyFill="1" applyBorder="1" applyAlignment="1">
      <alignment horizontal="left" vertical="center" wrapText="1"/>
    </xf>
    <xf numFmtId="0" fontId="11" fillId="0" borderId="39" xfId="0" applyFont="1" applyFill="1" applyBorder="1" applyAlignment="1">
      <alignment horizontal="left" vertical="top"/>
    </xf>
    <xf numFmtId="0" fontId="0" fillId="0" borderId="39" xfId="0" applyBorder="1" applyAlignment="1">
      <alignment horizontal="left" vertical="top"/>
    </xf>
    <xf numFmtId="0" fontId="3" fillId="0" borderId="39" xfId="0" applyFont="1" applyFill="1" applyBorder="1" applyAlignment="1">
      <alignment horizontal="left"/>
    </xf>
    <xf numFmtId="0" fontId="13" fillId="0" borderId="39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2.75" x14ac:dyDescent="0.2"/>
  <cols>
    <col min="1" max="1" width="8.7109375" style="139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</cols>
  <sheetData>
    <row r="1" spans="1:8" x14ac:dyDescent="0.2">
      <c r="A1" s="133"/>
      <c r="B1" s="3"/>
      <c r="C1" s="3"/>
      <c r="D1" s="3"/>
      <c r="E1" s="3"/>
      <c r="F1" s="12"/>
      <c r="G1" s="17"/>
    </row>
    <row r="2" spans="1:8" x14ac:dyDescent="0.2">
      <c r="A2" s="369" t="s">
        <v>455</v>
      </c>
      <c r="B2" s="369"/>
      <c r="C2" s="369"/>
      <c r="D2" s="369"/>
      <c r="E2" s="369"/>
      <c r="F2" s="369"/>
      <c r="G2" s="369"/>
    </row>
    <row r="3" spans="1:8" x14ac:dyDescent="0.2">
      <c r="A3" s="133"/>
      <c r="C3" s="11"/>
      <c r="D3" s="11"/>
      <c r="E3" s="11"/>
      <c r="F3" s="11"/>
      <c r="G3" s="17"/>
    </row>
    <row r="4" spans="1:8" x14ac:dyDescent="0.2">
      <c r="A4" s="133"/>
      <c r="B4" s="369" t="s">
        <v>72</v>
      </c>
      <c r="C4" s="369"/>
      <c r="D4" s="369"/>
      <c r="E4" s="369"/>
      <c r="F4" s="369"/>
      <c r="G4" s="369"/>
    </row>
    <row r="5" spans="1:8" x14ac:dyDescent="0.2">
      <c r="A5" s="133"/>
      <c r="B5" s="3"/>
      <c r="C5" s="3"/>
      <c r="D5" s="3"/>
      <c r="E5" s="3"/>
      <c r="F5" s="12"/>
      <c r="G5" s="19" t="s">
        <v>64</v>
      </c>
    </row>
    <row r="6" spans="1:8" x14ac:dyDescent="0.2">
      <c r="A6" s="133"/>
      <c r="B6" s="13" t="s">
        <v>86</v>
      </c>
      <c r="C6" s="13"/>
      <c r="D6" s="13"/>
      <c r="E6" s="13"/>
      <c r="F6" s="6">
        <v>1919406</v>
      </c>
      <c r="G6" s="17">
        <f>F6/$F$10*100</f>
        <v>99.11476549263665</v>
      </c>
    </row>
    <row r="7" spans="1:8" x14ac:dyDescent="0.2">
      <c r="A7" s="133"/>
      <c r="B7" s="3"/>
      <c r="C7" s="3"/>
      <c r="D7" s="3"/>
      <c r="E7" s="3"/>
      <c r="F7" s="12"/>
      <c r="G7" s="17"/>
    </row>
    <row r="8" spans="1:8" x14ac:dyDescent="0.2">
      <c r="A8" s="133"/>
      <c r="B8" s="13" t="s">
        <v>73</v>
      </c>
      <c r="C8" s="13"/>
      <c r="D8" s="13"/>
      <c r="E8" s="13"/>
      <c r="F8" s="14">
        <v>17143</v>
      </c>
      <c r="G8" s="17">
        <f>F8/$F$10*100</f>
        <v>0.88523450736335618</v>
      </c>
    </row>
    <row r="9" spans="1:8" x14ac:dyDescent="0.2">
      <c r="A9" s="133"/>
      <c r="B9" s="3"/>
      <c r="C9" s="3"/>
      <c r="D9" s="3"/>
      <c r="E9" s="3"/>
      <c r="F9" s="14"/>
      <c r="G9" s="17"/>
    </row>
    <row r="10" spans="1:8" x14ac:dyDescent="0.2">
      <c r="A10" s="133"/>
      <c r="B10" s="8" t="s">
        <v>87</v>
      </c>
      <c r="C10" s="8"/>
      <c r="D10" s="8"/>
      <c r="E10" s="8"/>
      <c r="F10" s="14">
        <f>SUM(F6:F9)</f>
        <v>1936549</v>
      </c>
      <c r="G10" s="131">
        <f>F10/$F$10*100</f>
        <v>100</v>
      </c>
    </row>
    <row r="11" spans="1:8" x14ac:dyDescent="0.2">
      <c r="A11" s="133"/>
      <c r="B11" s="3"/>
      <c r="C11" s="3"/>
      <c r="D11" s="3"/>
      <c r="E11" s="3"/>
      <c r="F11" s="12"/>
      <c r="G11" s="17"/>
    </row>
    <row r="12" spans="1:8" x14ac:dyDescent="0.2">
      <c r="A12" s="133"/>
      <c r="B12" s="3" t="s">
        <v>74</v>
      </c>
      <c r="C12" s="3"/>
      <c r="D12" s="3"/>
      <c r="E12" s="3"/>
      <c r="F12" s="12"/>
      <c r="G12" s="17"/>
    </row>
    <row r="13" spans="1:8" x14ac:dyDescent="0.2">
      <c r="A13" s="133"/>
      <c r="B13" s="3"/>
      <c r="C13" s="3"/>
      <c r="D13" s="3"/>
      <c r="E13" s="3"/>
      <c r="F13" s="12"/>
      <c r="G13" s="17"/>
    </row>
    <row r="14" spans="1:8" x14ac:dyDescent="0.2">
      <c r="A14" s="134" t="s">
        <v>128</v>
      </c>
      <c r="B14" s="2"/>
      <c r="C14" s="2"/>
      <c r="D14" s="2"/>
      <c r="E14" s="2"/>
      <c r="F14" s="10"/>
      <c r="G14" s="169"/>
      <c r="H14" s="170"/>
    </row>
    <row r="15" spans="1:8" x14ac:dyDescent="0.2">
      <c r="A15" s="135"/>
      <c r="B15" s="3"/>
      <c r="C15" s="369" t="s">
        <v>109</v>
      </c>
      <c r="D15" s="369"/>
      <c r="E15" s="369"/>
      <c r="F15" s="14"/>
      <c r="G15" s="19"/>
      <c r="H15" s="171"/>
    </row>
    <row r="16" spans="1:8" x14ac:dyDescent="0.2">
      <c r="A16" s="135"/>
      <c r="B16" s="8" t="s">
        <v>108</v>
      </c>
      <c r="C16" s="335" t="s">
        <v>106</v>
      </c>
      <c r="D16" s="335" t="s">
        <v>107</v>
      </c>
      <c r="E16" s="335" t="s">
        <v>398</v>
      </c>
      <c r="F16" s="335" t="s">
        <v>2</v>
      </c>
      <c r="G16" s="336" t="s">
        <v>64</v>
      </c>
      <c r="H16" s="171"/>
    </row>
    <row r="17" spans="1:8" x14ac:dyDescent="0.2">
      <c r="A17" s="135"/>
      <c r="B17" s="3" t="s">
        <v>3</v>
      </c>
      <c r="C17" s="71">
        <v>138674</v>
      </c>
      <c r="D17" s="71">
        <v>178022</v>
      </c>
      <c r="E17" s="249" t="s">
        <v>397</v>
      </c>
      <c r="F17" s="71">
        <v>316696</v>
      </c>
      <c r="G17" s="17">
        <f t="shared" ref="G17:G22" si="0">F17*100/$F$22</f>
        <v>16.49968792428491</v>
      </c>
      <c r="H17" s="171"/>
    </row>
    <row r="18" spans="1:8" x14ac:dyDescent="0.2">
      <c r="A18" s="135"/>
      <c r="B18" s="3" t="s">
        <v>4</v>
      </c>
      <c r="C18" s="71">
        <v>384994</v>
      </c>
      <c r="D18" s="71">
        <v>323726</v>
      </c>
      <c r="E18" s="249">
        <v>3</v>
      </c>
      <c r="F18" s="71">
        <v>708723</v>
      </c>
      <c r="G18" s="17">
        <f t="shared" si="0"/>
        <v>36.924079637137737</v>
      </c>
      <c r="H18" s="171"/>
    </row>
    <row r="19" spans="1:8" x14ac:dyDescent="0.2">
      <c r="A19" s="135"/>
      <c r="B19" s="3" t="s">
        <v>5</v>
      </c>
      <c r="C19" s="71">
        <v>200299</v>
      </c>
      <c r="D19" s="71">
        <v>227060</v>
      </c>
      <c r="E19" s="249">
        <v>3</v>
      </c>
      <c r="F19" s="71">
        <v>427362</v>
      </c>
      <c r="G19" s="17">
        <f t="shared" si="0"/>
        <v>22.26532583518026</v>
      </c>
      <c r="H19" s="171"/>
    </row>
    <row r="20" spans="1:8" x14ac:dyDescent="0.2">
      <c r="A20" s="135"/>
      <c r="B20" s="3" t="s">
        <v>6</v>
      </c>
      <c r="C20" s="71">
        <v>247196</v>
      </c>
      <c r="D20" s="71">
        <v>216936</v>
      </c>
      <c r="E20" s="249" t="s">
        <v>397</v>
      </c>
      <c r="F20" s="71">
        <v>464132</v>
      </c>
      <c r="G20" s="17">
        <f t="shared" si="0"/>
        <v>24.181022670555368</v>
      </c>
      <c r="H20" s="171"/>
    </row>
    <row r="21" spans="1:8" x14ac:dyDescent="0.2">
      <c r="A21" s="135"/>
      <c r="B21" s="3" t="s">
        <v>85</v>
      </c>
      <c r="C21" s="71">
        <v>445</v>
      </c>
      <c r="D21" s="71">
        <v>2001</v>
      </c>
      <c r="E21" s="249">
        <v>47</v>
      </c>
      <c r="F21" s="71">
        <v>2493</v>
      </c>
      <c r="G21" s="17">
        <f t="shared" si="0"/>
        <v>0.12988393284172292</v>
      </c>
      <c r="H21" s="171"/>
    </row>
    <row r="22" spans="1:8" x14ac:dyDescent="0.2">
      <c r="A22" s="135"/>
      <c r="B22" s="9" t="s">
        <v>2</v>
      </c>
      <c r="C22" s="6">
        <v>971608</v>
      </c>
      <c r="D22" s="6">
        <v>947745</v>
      </c>
      <c r="E22" s="6">
        <v>53</v>
      </c>
      <c r="F22" s="6">
        <v>1919406</v>
      </c>
      <c r="G22" s="167">
        <f t="shared" si="0"/>
        <v>100</v>
      </c>
      <c r="H22" s="171"/>
    </row>
    <row r="23" spans="1:8" x14ac:dyDescent="0.2">
      <c r="A23" s="136"/>
      <c r="B23" s="21" t="s">
        <v>64</v>
      </c>
      <c r="C23" s="22">
        <f>C22*100/$F$22</f>
        <v>50.620243971311957</v>
      </c>
      <c r="D23" s="22">
        <f>D22*100/$F$22</f>
        <v>49.376994757753181</v>
      </c>
      <c r="E23" s="22">
        <f>E22*100/$F$22</f>
        <v>2.7612709348621397E-3</v>
      </c>
      <c r="F23" s="130">
        <f>F22*100/$F$22</f>
        <v>100</v>
      </c>
      <c r="G23" s="172"/>
      <c r="H23" s="173"/>
    </row>
    <row r="24" spans="1:8" x14ac:dyDescent="0.2">
      <c r="A24" s="133"/>
      <c r="B24" s="7"/>
      <c r="C24" s="17"/>
      <c r="D24" s="17"/>
      <c r="E24" s="17"/>
      <c r="F24" s="17"/>
      <c r="G24" s="17"/>
    </row>
    <row r="25" spans="1:8" x14ac:dyDescent="0.2">
      <c r="A25" s="134" t="s">
        <v>129</v>
      </c>
      <c r="B25" s="2"/>
      <c r="C25" s="2"/>
      <c r="D25" s="2"/>
      <c r="E25" s="2"/>
      <c r="F25" s="10"/>
      <c r="G25" s="169"/>
      <c r="H25" s="170"/>
    </row>
    <row r="26" spans="1:8" x14ac:dyDescent="0.2">
      <c r="A26" s="137" t="s">
        <v>67</v>
      </c>
      <c r="B26" s="8" t="s">
        <v>0</v>
      </c>
      <c r="C26" s="8"/>
      <c r="D26" s="8"/>
      <c r="E26" s="8"/>
      <c r="F26" s="15" t="s">
        <v>65</v>
      </c>
      <c r="G26" s="168" t="s">
        <v>1</v>
      </c>
      <c r="H26" s="171"/>
    </row>
    <row r="27" spans="1:8" x14ac:dyDescent="0.2">
      <c r="A27" s="138" t="s">
        <v>262</v>
      </c>
      <c r="B27" s="18" t="s">
        <v>313</v>
      </c>
      <c r="C27" s="3"/>
      <c r="D27" s="16"/>
      <c r="E27" s="16"/>
      <c r="F27" s="71">
        <v>1352949</v>
      </c>
      <c r="G27" s="17">
        <f t="shared" ref="G27:G34" si="1">F27*100/$F$34</f>
        <v>70.487900944354664</v>
      </c>
      <c r="H27" s="171"/>
    </row>
    <row r="28" spans="1:8" x14ac:dyDescent="0.2">
      <c r="A28" s="138" t="s">
        <v>263</v>
      </c>
      <c r="B28" s="18" t="s">
        <v>314</v>
      </c>
      <c r="C28" s="3"/>
      <c r="D28" s="16"/>
      <c r="E28" s="16"/>
      <c r="F28" s="71">
        <v>287470</v>
      </c>
      <c r="G28" s="17">
        <f t="shared" si="1"/>
        <v>14.977029351789042</v>
      </c>
      <c r="H28" s="171"/>
    </row>
    <row r="29" spans="1:8" x14ac:dyDescent="0.2">
      <c r="A29" s="138" t="s">
        <v>264</v>
      </c>
      <c r="B29" s="18" t="s">
        <v>315</v>
      </c>
      <c r="C29" s="3"/>
      <c r="D29" s="16"/>
      <c r="E29" s="16"/>
      <c r="F29" s="71">
        <v>209792</v>
      </c>
      <c r="G29" s="17">
        <f t="shared" si="1"/>
        <v>10.930048150313169</v>
      </c>
      <c r="H29" s="171"/>
    </row>
    <row r="30" spans="1:8" x14ac:dyDescent="0.2">
      <c r="A30" s="138" t="s">
        <v>265</v>
      </c>
      <c r="B30" s="18" t="s">
        <v>316</v>
      </c>
      <c r="C30" s="3"/>
      <c r="D30" s="16"/>
      <c r="E30" s="16"/>
      <c r="F30" s="71">
        <v>34388</v>
      </c>
      <c r="G30" s="17">
        <f t="shared" si="1"/>
        <v>1.791595941661118</v>
      </c>
      <c r="H30" s="171"/>
    </row>
    <row r="31" spans="1:8" ht="14.25" x14ac:dyDescent="0.2">
      <c r="A31" s="138" t="s">
        <v>267</v>
      </c>
      <c r="B31" s="132" t="s">
        <v>317</v>
      </c>
      <c r="C31" s="3"/>
      <c r="D31" s="16"/>
      <c r="E31" s="16"/>
      <c r="F31" s="71">
        <v>17889</v>
      </c>
      <c r="G31" s="17">
        <f t="shared" si="1"/>
        <v>0.93200708969337387</v>
      </c>
      <c r="H31" s="171"/>
    </row>
    <row r="32" spans="1:8" ht="14.25" x14ac:dyDescent="0.2">
      <c r="A32" s="138" t="s">
        <v>266</v>
      </c>
      <c r="B32" s="132" t="s">
        <v>318</v>
      </c>
      <c r="C32" s="3"/>
      <c r="D32" s="16"/>
      <c r="E32" s="16"/>
      <c r="F32" s="71">
        <v>12185</v>
      </c>
      <c r="G32" s="17">
        <f t="shared" si="1"/>
        <v>0.6348318177602863</v>
      </c>
      <c r="H32" s="171"/>
    </row>
    <row r="33" spans="1:8" ht="14.25" x14ac:dyDescent="0.2">
      <c r="A33" s="138" t="s">
        <v>268</v>
      </c>
      <c r="B33" s="132" t="s">
        <v>319</v>
      </c>
      <c r="C33" s="3"/>
      <c r="D33" s="16"/>
      <c r="E33" s="16"/>
      <c r="F33" s="71">
        <v>4733</v>
      </c>
      <c r="G33" s="17">
        <f t="shared" si="1"/>
        <v>0.24658670442834918</v>
      </c>
      <c r="H33" s="171"/>
    </row>
    <row r="34" spans="1:8" x14ac:dyDescent="0.2">
      <c r="A34" s="136" t="s">
        <v>62</v>
      </c>
      <c r="B34" s="366" t="s">
        <v>2</v>
      </c>
      <c r="C34" s="366"/>
      <c r="D34" s="366"/>
      <c r="E34" s="366"/>
      <c r="F34" s="20">
        <v>1919406</v>
      </c>
      <c r="G34" s="174">
        <f t="shared" si="1"/>
        <v>100</v>
      </c>
      <c r="H34" s="173"/>
    </row>
    <row r="35" spans="1:8" x14ac:dyDescent="0.2">
      <c r="A35" s="133"/>
      <c r="B35" s="9"/>
      <c r="C35" s="9"/>
      <c r="D35" s="9"/>
      <c r="E35" s="9"/>
      <c r="F35" s="12"/>
      <c r="G35" s="17"/>
    </row>
    <row r="36" spans="1:8" x14ac:dyDescent="0.2">
      <c r="A36" s="134" t="s">
        <v>130</v>
      </c>
      <c r="B36" s="2"/>
      <c r="C36" s="2"/>
      <c r="D36" s="2"/>
      <c r="E36" s="2"/>
      <c r="F36" s="10"/>
      <c r="G36" s="169"/>
      <c r="H36" s="170"/>
    </row>
    <row r="37" spans="1:8" x14ac:dyDescent="0.2">
      <c r="A37" s="137" t="s">
        <v>67</v>
      </c>
      <c r="B37" s="8" t="s">
        <v>0</v>
      </c>
      <c r="C37" s="8"/>
      <c r="D37" s="8"/>
      <c r="E37" s="8"/>
      <c r="F37" s="15" t="s">
        <v>65</v>
      </c>
      <c r="G37" s="168" t="s">
        <v>1</v>
      </c>
      <c r="H37" s="171"/>
    </row>
    <row r="38" spans="1:8" x14ac:dyDescent="0.2">
      <c r="A38" s="135">
        <v>4</v>
      </c>
      <c r="B38" s="3" t="s">
        <v>320</v>
      </c>
      <c r="C38" s="3"/>
      <c r="D38" s="3"/>
      <c r="E38" s="3"/>
      <c r="F38" s="71">
        <v>1537378</v>
      </c>
      <c r="G38" s="17">
        <f t="shared" ref="G38:G46" si="2">F38*100/$F$46</f>
        <v>80.096550703707294</v>
      </c>
      <c r="H38" s="171"/>
    </row>
    <row r="39" spans="1:8" x14ac:dyDescent="0.2">
      <c r="A39" s="135">
        <v>1</v>
      </c>
      <c r="B39" s="3" t="s">
        <v>321</v>
      </c>
      <c r="C39" s="3"/>
      <c r="D39" s="3"/>
      <c r="E39" s="3"/>
      <c r="F39" s="71">
        <v>276271</v>
      </c>
      <c r="G39" s="17">
        <f t="shared" si="2"/>
        <v>14.393567593307512</v>
      </c>
      <c r="H39" s="171"/>
    </row>
    <row r="40" spans="1:8" x14ac:dyDescent="0.2">
      <c r="A40" s="135">
        <v>8</v>
      </c>
      <c r="B40" s="3" t="s">
        <v>327</v>
      </c>
      <c r="C40" s="3"/>
      <c r="D40" s="3"/>
      <c r="E40" s="3"/>
      <c r="F40" s="71">
        <v>61713</v>
      </c>
      <c r="G40" s="17">
        <f t="shared" si="2"/>
        <v>3.2152134566631552</v>
      </c>
      <c r="H40" s="171"/>
    </row>
    <row r="41" spans="1:8" x14ac:dyDescent="0.2">
      <c r="A41" s="135">
        <v>3</v>
      </c>
      <c r="B41" s="3" t="s">
        <v>323</v>
      </c>
      <c r="E41" s="3"/>
      <c r="F41" s="71">
        <v>22706</v>
      </c>
      <c r="G41" s="17">
        <f t="shared" si="2"/>
        <v>1.1829701480562216</v>
      </c>
      <c r="H41" s="171"/>
    </row>
    <row r="42" spans="1:8" x14ac:dyDescent="0.2">
      <c r="A42" s="135">
        <v>2</v>
      </c>
      <c r="B42" s="3" t="s">
        <v>322</v>
      </c>
      <c r="C42" s="3"/>
      <c r="D42" s="3"/>
      <c r="E42" s="3"/>
      <c r="F42" s="71">
        <v>19355</v>
      </c>
      <c r="G42" s="17">
        <f t="shared" si="2"/>
        <v>1.0083848857406927</v>
      </c>
      <c r="H42" s="171"/>
    </row>
    <row r="43" spans="1:8" x14ac:dyDescent="0.2">
      <c r="A43" s="135">
        <v>5</v>
      </c>
      <c r="B43" s="3" t="s">
        <v>324</v>
      </c>
      <c r="C43" s="3"/>
      <c r="D43" s="3"/>
      <c r="E43" s="3"/>
      <c r="F43" s="71">
        <v>1432</v>
      </c>
      <c r="G43" s="17">
        <f t="shared" si="2"/>
        <v>7.4606414692878945E-2</v>
      </c>
      <c r="H43" s="171"/>
    </row>
    <row r="44" spans="1:8" x14ac:dyDescent="0.2">
      <c r="A44" s="135">
        <v>6</v>
      </c>
      <c r="B44" s="3" t="s">
        <v>325</v>
      </c>
      <c r="C44" s="3"/>
      <c r="D44" s="3"/>
      <c r="E44" s="3"/>
      <c r="F44" s="71">
        <v>478</v>
      </c>
      <c r="G44" s="17">
        <f t="shared" si="2"/>
        <v>2.4903537865360429E-2</v>
      </c>
      <c r="H44" s="171"/>
    </row>
    <row r="45" spans="1:8" x14ac:dyDescent="0.2">
      <c r="A45" s="135">
        <v>7</v>
      </c>
      <c r="B45" s="3" t="s">
        <v>326</v>
      </c>
      <c r="C45" s="3"/>
      <c r="D45" s="3"/>
      <c r="E45" s="3"/>
      <c r="F45" s="71">
        <v>73</v>
      </c>
      <c r="G45" s="17">
        <f t="shared" si="2"/>
        <v>3.8032599668855888E-3</v>
      </c>
      <c r="H45" s="171"/>
    </row>
    <row r="46" spans="1:8" x14ac:dyDescent="0.2">
      <c r="A46" s="135" t="s">
        <v>62</v>
      </c>
      <c r="B46" s="370" t="s">
        <v>2</v>
      </c>
      <c r="C46" s="370"/>
      <c r="D46" s="370"/>
      <c r="E46" s="370"/>
      <c r="F46" s="6">
        <v>1919406</v>
      </c>
      <c r="G46" s="131">
        <f t="shared" si="2"/>
        <v>100</v>
      </c>
      <c r="H46" s="171"/>
    </row>
    <row r="47" spans="1:8" x14ac:dyDescent="0.2">
      <c r="A47" s="136"/>
      <c r="B47" s="23" t="s">
        <v>235</v>
      </c>
      <c r="C47" s="23"/>
      <c r="D47" s="23"/>
      <c r="E47" s="23"/>
      <c r="F47" s="24"/>
      <c r="G47" s="172"/>
      <c r="H47" s="173"/>
    </row>
    <row r="48" spans="1:8" x14ac:dyDescent="0.2">
      <c r="A48" s="133"/>
      <c r="B48" s="3"/>
      <c r="C48" s="3"/>
      <c r="D48" s="3"/>
      <c r="E48" s="3"/>
      <c r="F48" s="12"/>
      <c r="G48" s="17"/>
    </row>
    <row r="49" spans="1:8" x14ac:dyDescent="0.2">
      <c r="A49" s="134" t="s">
        <v>131</v>
      </c>
      <c r="B49" s="2"/>
      <c r="C49" s="2"/>
      <c r="D49" s="2"/>
      <c r="E49" s="2"/>
      <c r="F49" s="10"/>
      <c r="G49" s="169"/>
      <c r="H49" s="170"/>
    </row>
    <row r="50" spans="1:8" x14ac:dyDescent="0.2">
      <c r="A50" s="137" t="s">
        <v>67</v>
      </c>
      <c r="B50" s="8" t="s">
        <v>0</v>
      </c>
      <c r="C50" s="8"/>
      <c r="D50" s="8"/>
      <c r="E50" s="8"/>
      <c r="F50" s="15" t="s">
        <v>65</v>
      </c>
      <c r="G50" s="168" t="s">
        <v>1</v>
      </c>
      <c r="H50" s="171"/>
    </row>
    <row r="51" spans="1:8" x14ac:dyDescent="0.2">
      <c r="A51" s="135">
        <v>1</v>
      </c>
      <c r="B51" s="158" t="s">
        <v>274</v>
      </c>
      <c r="C51" s="3"/>
      <c r="D51" s="3"/>
      <c r="E51" s="3"/>
      <c r="F51" s="71">
        <v>52735</v>
      </c>
      <c r="G51" s="17">
        <f t="shared" ref="G51:G56" si="3">F51*100/$F$56</f>
        <v>2.7474645801878288</v>
      </c>
      <c r="H51" s="171"/>
    </row>
    <row r="52" spans="1:8" x14ac:dyDescent="0.2">
      <c r="A52" s="135">
        <v>2</v>
      </c>
      <c r="B52" s="158" t="s">
        <v>275</v>
      </c>
      <c r="C52" s="3"/>
      <c r="D52" s="3"/>
      <c r="E52" s="3"/>
      <c r="F52" s="71">
        <v>493384</v>
      </c>
      <c r="G52" s="17">
        <f t="shared" si="3"/>
        <v>25.705035828792866</v>
      </c>
      <c r="H52" s="171"/>
    </row>
    <row r="53" spans="1:8" x14ac:dyDescent="0.2">
      <c r="A53" s="135">
        <v>3</v>
      </c>
      <c r="B53" s="158" t="s">
        <v>276</v>
      </c>
      <c r="C53" s="3"/>
      <c r="D53" s="3"/>
      <c r="E53" s="3"/>
      <c r="F53" s="71">
        <v>1272160</v>
      </c>
      <c r="G53" s="17">
        <f t="shared" si="3"/>
        <v>66.278838348947545</v>
      </c>
      <c r="H53" s="171"/>
    </row>
    <row r="54" spans="1:8" x14ac:dyDescent="0.2">
      <c r="A54" s="135">
        <v>4</v>
      </c>
      <c r="B54" s="158" t="s">
        <v>277</v>
      </c>
      <c r="C54" s="3"/>
      <c r="D54" s="3"/>
      <c r="E54" s="3"/>
      <c r="F54" s="71">
        <v>90871</v>
      </c>
      <c r="G54" s="17">
        <f t="shared" si="3"/>
        <v>4.7343292664501417</v>
      </c>
      <c r="H54" s="171"/>
    </row>
    <row r="55" spans="1:8" x14ac:dyDescent="0.2">
      <c r="A55" s="135">
        <v>5</v>
      </c>
      <c r="B55" s="158" t="s">
        <v>278</v>
      </c>
      <c r="C55" s="3"/>
      <c r="D55" s="3"/>
      <c r="E55" s="3"/>
      <c r="F55" s="71">
        <v>10256</v>
      </c>
      <c r="G55" s="17">
        <f t="shared" si="3"/>
        <v>0.5343319756216246</v>
      </c>
      <c r="H55" s="171"/>
    </row>
    <row r="56" spans="1:8" x14ac:dyDescent="0.2">
      <c r="A56" s="136"/>
      <c r="B56" s="366" t="s">
        <v>2</v>
      </c>
      <c r="C56" s="366"/>
      <c r="D56" s="366"/>
      <c r="E56" s="366"/>
      <c r="F56" s="20">
        <v>1919406</v>
      </c>
      <c r="G56" s="174">
        <f t="shared" si="3"/>
        <v>100</v>
      </c>
      <c r="H56" s="173"/>
    </row>
    <row r="57" spans="1:8" x14ac:dyDescent="0.2">
      <c r="A57" s="133"/>
      <c r="B57" s="9"/>
      <c r="C57" s="9"/>
      <c r="D57" s="9"/>
      <c r="E57" s="9"/>
      <c r="F57" s="14"/>
      <c r="G57" s="131"/>
    </row>
    <row r="58" spans="1:8" x14ac:dyDescent="0.2">
      <c r="A58" s="175" t="s">
        <v>449</v>
      </c>
      <c r="B58" s="176"/>
      <c r="C58" s="176"/>
      <c r="D58" s="176"/>
      <c r="E58" s="176"/>
      <c r="F58" s="25"/>
      <c r="G58" s="177"/>
      <c r="H58" s="170"/>
    </row>
    <row r="59" spans="1:8" ht="38.25" x14ac:dyDescent="0.2">
      <c r="A59" s="163" t="s">
        <v>67</v>
      </c>
      <c r="B59" s="157" t="s">
        <v>273</v>
      </c>
      <c r="C59" s="3"/>
      <c r="D59" s="3"/>
      <c r="E59" s="3"/>
      <c r="F59" s="162" t="s">
        <v>286</v>
      </c>
      <c r="G59" s="154" t="s">
        <v>64</v>
      </c>
      <c r="H59" s="178" t="s">
        <v>191</v>
      </c>
    </row>
    <row r="60" spans="1:8" x14ac:dyDescent="0.2">
      <c r="A60" s="135">
        <v>1</v>
      </c>
      <c r="B60" s="158" t="s">
        <v>274</v>
      </c>
      <c r="C60" s="3"/>
      <c r="D60" s="3"/>
      <c r="E60" s="3"/>
      <c r="F60" s="156">
        <v>1104</v>
      </c>
      <c r="G60" s="244">
        <v>2.0934900000000001</v>
      </c>
      <c r="H60" s="180">
        <v>52735</v>
      </c>
    </row>
    <row r="61" spans="1:8" x14ac:dyDescent="0.2">
      <c r="A61" s="135">
        <v>2</v>
      </c>
      <c r="B61" s="158" t="s">
        <v>275</v>
      </c>
      <c r="C61" s="3"/>
      <c r="D61" s="3"/>
      <c r="E61" s="3"/>
      <c r="F61" s="156">
        <v>36505</v>
      </c>
      <c r="G61" s="244">
        <v>7.3989000000000003</v>
      </c>
      <c r="H61" s="180">
        <v>493384</v>
      </c>
    </row>
    <row r="62" spans="1:8" x14ac:dyDescent="0.2">
      <c r="A62" s="135">
        <v>3</v>
      </c>
      <c r="B62" s="158" t="s">
        <v>276</v>
      </c>
      <c r="C62" s="3"/>
      <c r="D62" s="3"/>
      <c r="E62" s="3"/>
      <c r="F62" s="156">
        <v>86247</v>
      </c>
      <c r="G62" s="244">
        <v>6.7795699999999997</v>
      </c>
      <c r="H62" s="180">
        <v>1272160</v>
      </c>
    </row>
    <row r="63" spans="1:8" x14ac:dyDescent="0.2">
      <c r="A63" s="135">
        <v>4</v>
      </c>
      <c r="B63" s="158" t="s">
        <v>277</v>
      </c>
      <c r="C63" s="3"/>
      <c r="D63" s="3"/>
      <c r="E63" s="3"/>
      <c r="F63" s="156">
        <v>4193</v>
      </c>
      <c r="G63" s="244">
        <v>4.6142300000000001</v>
      </c>
      <c r="H63" s="180">
        <v>90871</v>
      </c>
    </row>
    <row r="64" spans="1:8" x14ac:dyDescent="0.2">
      <c r="A64" s="135">
        <v>5</v>
      </c>
      <c r="B64" s="158" t="s">
        <v>278</v>
      </c>
      <c r="C64" s="3"/>
      <c r="D64" s="3"/>
      <c r="E64" s="3"/>
      <c r="F64" s="156">
        <v>2100</v>
      </c>
      <c r="G64" s="244">
        <v>20.475819999999999</v>
      </c>
      <c r="H64" s="180">
        <v>10256</v>
      </c>
    </row>
    <row r="65" spans="1:8" x14ac:dyDescent="0.2">
      <c r="A65" s="136"/>
      <c r="B65" s="368" t="s">
        <v>2</v>
      </c>
      <c r="C65" s="368"/>
      <c r="D65" s="368"/>
      <c r="E65" s="368"/>
      <c r="F65" s="181">
        <v>130149</v>
      </c>
      <c r="G65" s="245">
        <v>6.7806899999999999</v>
      </c>
      <c r="H65" s="364">
        <v>1919406</v>
      </c>
    </row>
    <row r="66" spans="1:8" x14ac:dyDescent="0.2">
      <c r="A66" s="133"/>
      <c r="B66" s="9"/>
      <c r="C66" s="9"/>
      <c r="D66" s="9"/>
      <c r="E66" s="9"/>
      <c r="F66" s="14"/>
      <c r="G66" s="131"/>
    </row>
    <row r="67" spans="1:8" x14ac:dyDescent="0.2">
      <c r="A67" s="134" t="s">
        <v>328</v>
      </c>
      <c r="B67" s="2"/>
      <c r="C67" s="2"/>
      <c r="D67" s="2"/>
      <c r="E67" s="2"/>
      <c r="F67" s="10"/>
      <c r="G67" s="169"/>
      <c r="H67" s="170"/>
    </row>
    <row r="68" spans="1:8" x14ac:dyDescent="0.2">
      <c r="A68" s="137" t="s">
        <v>67</v>
      </c>
      <c r="B68" s="8" t="s">
        <v>0</v>
      </c>
      <c r="C68" s="8"/>
      <c r="D68" s="8"/>
      <c r="E68" s="8"/>
      <c r="F68" s="15" t="s">
        <v>65</v>
      </c>
      <c r="G68" s="168" t="s">
        <v>1</v>
      </c>
      <c r="H68" s="171"/>
    </row>
    <row r="69" spans="1:8" x14ac:dyDescent="0.2">
      <c r="A69" s="138" t="s">
        <v>238</v>
      </c>
      <c r="B69" s="18" t="s">
        <v>399</v>
      </c>
      <c r="C69" s="250"/>
      <c r="D69" s="3"/>
      <c r="F69" s="71">
        <v>719547</v>
      </c>
      <c r="G69" s="17">
        <v>37.49</v>
      </c>
      <c r="H69" s="171"/>
    </row>
    <row r="70" spans="1:8" x14ac:dyDescent="0.2">
      <c r="A70" s="138" t="s">
        <v>239</v>
      </c>
      <c r="B70" s="18" t="s">
        <v>400</v>
      </c>
      <c r="C70" s="250"/>
      <c r="D70" s="3"/>
      <c r="F70" s="71">
        <v>510122</v>
      </c>
      <c r="G70" s="17">
        <v>26.58</v>
      </c>
      <c r="H70" s="171"/>
    </row>
    <row r="71" spans="1:8" x14ac:dyDescent="0.2">
      <c r="A71" s="138" t="s">
        <v>240</v>
      </c>
      <c r="B71" s="18" t="s">
        <v>401</v>
      </c>
      <c r="C71" s="250"/>
      <c r="D71" s="3"/>
      <c r="F71" s="71">
        <v>133237</v>
      </c>
      <c r="G71" s="17">
        <v>6.94</v>
      </c>
      <c r="H71" s="171"/>
    </row>
    <row r="72" spans="1:8" x14ac:dyDescent="0.2">
      <c r="A72" s="138" t="s">
        <v>244</v>
      </c>
      <c r="B72" s="18" t="s">
        <v>402</v>
      </c>
      <c r="C72" s="250"/>
      <c r="D72" s="3"/>
      <c r="F72" s="71">
        <v>108071</v>
      </c>
      <c r="G72" s="17">
        <v>5.63</v>
      </c>
      <c r="H72" s="171"/>
    </row>
    <row r="73" spans="1:8" x14ac:dyDescent="0.2">
      <c r="A73" s="138" t="s">
        <v>242</v>
      </c>
      <c r="B73" s="18" t="s">
        <v>329</v>
      </c>
      <c r="C73" s="250"/>
      <c r="D73" s="3"/>
      <c r="F73" s="71">
        <v>70486</v>
      </c>
      <c r="G73" s="17">
        <v>3.67</v>
      </c>
      <c r="H73" s="171"/>
    </row>
    <row r="74" spans="1:8" x14ac:dyDescent="0.2">
      <c r="A74" s="138" t="s">
        <v>241</v>
      </c>
      <c r="B74" s="18" t="s">
        <v>404</v>
      </c>
      <c r="F74" s="71">
        <v>62281</v>
      </c>
      <c r="G74" s="17">
        <v>3.24</v>
      </c>
      <c r="H74" s="171"/>
    </row>
    <row r="75" spans="1:8" x14ac:dyDescent="0.2">
      <c r="A75" s="138" t="s">
        <v>248</v>
      </c>
      <c r="B75" s="18" t="s">
        <v>403</v>
      </c>
      <c r="C75" s="250"/>
      <c r="D75" s="3"/>
      <c r="F75" s="71">
        <v>60383</v>
      </c>
      <c r="G75" s="17">
        <v>3.15</v>
      </c>
      <c r="H75" s="171"/>
    </row>
    <row r="76" spans="1:8" x14ac:dyDescent="0.2">
      <c r="A76" s="138" t="s">
        <v>243</v>
      </c>
      <c r="B76" s="18" t="s">
        <v>330</v>
      </c>
      <c r="C76" s="250"/>
      <c r="D76" s="3"/>
      <c r="F76" s="71">
        <v>51608</v>
      </c>
      <c r="G76" s="17">
        <v>2.69</v>
      </c>
      <c r="H76" s="171"/>
    </row>
    <row r="77" spans="1:8" x14ac:dyDescent="0.2">
      <c r="A77" s="138" t="s">
        <v>247</v>
      </c>
      <c r="B77" s="18" t="s">
        <v>405</v>
      </c>
      <c r="C77" s="250"/>
      <c r="D77" s="3"/>
      <c r="F77" s="71">
        <v>34386</v>
      </c>
      <c r="G77" s="17">
        <v>1.79</v>
      </c>
      <c r="H77" s="171"/>
    </row>
    <row r="78" spans="1:8" x14ac:dyDescent="0.2">
      <c r="A78" s="138" t="s">
        <v>245</v>
      </c>
      <c r="B78" s="18" t="s">
        <v>406</v>
      </c>
      <c r="C78" s="250"/>
      <c r="D78" s="3"/>
      <c r="F78" s="71">
        <v>21446</v>
      </c>
      <c r="G78" s="17">
        <v>1.1200000000000001</v>
      </c>
      <c r="H78" s="171"/>
    </row>
    <row r="79" spans="1:8" x14ac:dyDescent="0.2">
      <c r="A79" s="138" t="s">
        <v>250</v>
      </c>
      <c r="B79" s="18" t="s">
        <v>408</v>
      </c>
      <c r="F79" s="71">
        <v>20796</v>
      </c>
      <c r="G79" s="17">
        <v>1.08</v>
      </c>
      <c r="H79" s="171"/>
    </row>
    <row r="80" spans="1:8" x14ac:dyDescent="0.2">
      <c r="A80" s="138" t="s">
        <v>246</v>
      </c>
      <c r="B80" s="18" t="s">
        <v>407</v>
      </c>
      <c r="C80" s="250"/>
      <c r="D80" s="3"/>
      <c r="F80" s="71">
        <v>20105</v>
      </c>
      <c r="G80" s="17">
        <v>1.05</v>
      </c>
      <c r="H80" s="171"/>
    </row>
    <row r="81" spans="1:8" x14ac:dyDescent="0.2">
      <c r="A81" s="138" t="s">
        <v>249</v>
      </c>
      <c r="B81" s="18" t="s">
        <v>410</v>
      </c>
      <c r="F81" s="71">
        <v>19255</v>
      </c>
      <c r="G81" s="17">
        <v>1</v>
      </c>
      <c r="H81" s="171"/>
    </row>
    <row r="82" spans="1:8" x14ac:dyDescent="0.2">
      <c r="A82" s="138" t="s">
        <v>251</v>
      </c>
      <c r="B82" s="18" t="s">
        <v>409</v>
      </c>
      <c r="C82" s="250"/>
      <c r="D82" s="3"/>
      <c r="F82" s="71">
        <v>19177</v>
      </c>
      <c r="G82" s="17">
        <v>1</v>
      </c>
      <c r="H82" s="171"/>
    </row>
    <row r="83" spans="1:8" x14ac:dyDescent="0.2">
      <c r="A83" s="138" t="s">
        <v>255</v>
      </c>
      <c r="B83" s="18" t="s">
        <v>414</v>
      </c>
      <c r="F83" s="71">
        <v>12576</v>
      </c>
      <c r="G83" s="17">
        <v>0.66</v>
      </c>
      <c r="H83" s="171"/>
    </row>
    <row r="84" spans="1:8" x14ac:dyDescent="0.2">
      <c r="A84" s="138" t="s">
        <v>254</v>
      </c>
      <c r="B84" s="18" t="s">
        <v>411</v>
      </c>
      <c r="F84" s="71">
        <v>11965</v>
      </c>
      <c r="G84" s="17">
        <v>0.62</v>
      </c>
      <c r="H84" s="171"/>
    </row>
    <row r="85" spans="1:8" x14ac:dyDescent="0.2">
      <c r="A85" s="138" t="s">
        <v>256</v>
      </c>
      <c r="B85" s="18" t="s">
        <v>415</v>
      </c>
      <c r="C85" s="250"/>
      <c r="D85" s="3"/>
      <c r="F85" s="71">
        <v>11863</v>
      </c>
      <c r="G85" s="17">
        <v>0.62</v>
      </c>
      <c r="H85" s="171"/>
    </row>
    <row r="86" spans="1:8" x14ac:dyDescent="0.2">
      <c r="A86" s="138" t="s">
        <v>252</v>
      </c>
      <c r="B86" s="18" t="s">
        <v>413</v>
      </c>
      <c r="C86" s="250"/>
      <c r="D86" s="3"/>
      <c r="F86" s="71">
        <v>11174</v>
      </c>
      <c r="G86" s="17">
        <v>0.57999999999999996</v>
      </c>
      <c r="H86" s="171"/>
    </row>
    <row r="87" spans="1:8" x14ac:dyDescent="0.2">
      <c r="A87" s="138" t="s">
        <v>253</v>
      </c>
      <c r="B87" s="18" t="s">
        <v>412</v>
      </c>
      <c r="F87" s="71">
        <v>9899</v>
      </c>
      <c r="G87" s="17">
        <v>0.52</v>
      </c>
      <c r="H87" s="171"/>
    </row>
    <row r="88" spans="1:8" x14ac:dyDescent="0.2">
      <c r="A88" s="138" t="s">
        <v>257</v>
      </c>
      <c r="B88" s="18" t="s">
        <v>331</v>
      </c>
      <c r="C88" s="250"/>
      <c r="D88" s="3"/>
      <c r="F88" s="71">
        <v>3714</v>
      </c>
      <c r="G88" s="17">
        <v>0.19</v>
      </c>
      <c r="H88" s="171"/>
    </row>
    <row r="89" spans="1:8" x14ac:dyDescent="0.2">
      <c r="A89" s="138" t="s">
        <v>258</v>
      </c>
      <c r="B89" s="18" t="s">
        <v>416</v>
      </c>
      <c r="C89" s="250"/>
      <c r="D89" s="3"/>
      <c r="F89" s="71">
        <v>3312</v>
      </c>
      <c r="G89" s="17">
        <v>0.17</v>
      </c>
      <c r="H89" s="171"/>
    </row>
    <row r="90" spans="1:8" x14ac:dyDescent="0.2">
      <c r="A90" s="138" t="s">
        <v>260</v>
      </c>
      <c r="B90" s="18" t="s">
        <v>418</v>
      </c>
      <c r="F90" s="71">
        <v>1601</v>
      </c>
      <c r="G90" s="17">
        <v>0.08</v>
      </c>
      <c r="H90" s="171"/>
    </row>
    <row r="91" spans="1:8" x14ac:dyDescent="0.2">
      <c r="A91" s="138" t="s">
        <v>261</v>
      </c>
      <c r="B91" s="18" t="s">
        <v>417</v>
      </c>
      <c r="C91" s="250"/>
      <c r="D91" s="3"/>
      <c r="F91" s="71">
        <v>1228</v>
      </c>
      <c r="G91" s="17">
        <v>0.06</v>
      </c>
      <c r="H91" s="171"/>
    </row>
    <row r="92" spans="1:8" x14ac:dyDescent="0.2">
      <c r="A92" s="138" t="s">
        <v>259</v>
      </c>
      <c r="B92" s="18" t="s">
        <v>332</v>
      </c>
      <c r="C92" s="250"/>
      <c r="D92" s="3"/>
      <c r="F92" s="71">
        <v>944</v>
      </c>
      <c r="G92" s="17">
        <v>0.05</v>
      </c>
      <c r="H92" s="171"/>
    </row>
    <row r="93" spans="1:8" x14ac:dyDescent="0.2">
      <c r="A93" s="135" t="s">
        <v>419</v>
      </c>
      <c r="B93" s="3" t="s">
        <v>333</v>
      </c>
      <c r="C93" s="251"/>
      <c r="D93" s="3"/>
      <c r="F93" s="71">
        <v>213</v>
      </c>
      <c r="G93" s="17">
        <v>0.01</v>
      </c>
      <c r="H93" s="171"/>
    </row>
    <row r="94" spans="1:8" x14ac:dyDescent="0.2">
      <c r="A94" s="138"/>
      <c r="B94" s="18" t="s">
        <v>366</v>
      </c>
      <c r="C94" s="3"/>
      <c r="D94" s="3"/>
      <c r="F94" s="71">
        <v>17</v>
      </c>
      <c r="G94" s="17">
        <v>0</v>
      </c>
      <c r="H94" s="171"/>
    </row>
    <row r="95" spans="1:8" x14ac:dyDescent="0.2">
      <c r="A95" s="136"/>
      <c r="B95" s="366" t="s">
        <v>2</v>
      </c>
      <c r="C95" s="366"/>
      <c r="D95" s="366"/>
      <c r="E95" s="366"/>
      <c r="F95" s="20">
        <v>1919406</v>
      </c>
      <c r="G95" s="174">
        <v>100</v>
      </c>
      <c r="H95" s="173"/>
    </row>
    <row r="96" spans="1:8" x14ac:dyDescent="0.2">
      <c r="B96" s="149"/>
      <c r="C96" s="3"/>
      <c r="D96" s="3"/>
      <c r="E96" s="3"/>
      <c r="F96" s="12"/>
      <c r="G96" s="17"/>
    </row>
    <row r="97" spans="1:8" x14ac:dyDescent="0.2">
      <c r="A97" s="133"/>
      <c r="B97" s="3"/>
      <c r="C97" s="3"/>
      <c r="D97" s="3"/>
      <c r="E97" s="3"/>
      <c r="F97" s="12"/>
      <c r="G97" s="17"/>
    </row>
    <row r="98" spans="1:8" x14ac:dyDescent="0.2">
      <c r="A98" s="134" t="s">
        <v>334</v>
      </c>
      <c r="B98" s="2"/>
      <c r="C98" s="2"/>
      <c r="D98" s="2"/>
      <c r="E98" s="2"/>
      <c r="F98" s="25"/>
      <c r="G98" s="169"/>
      <c r="H98" s="170"/>
    </row>
    <row r="99" spans="1:8" x14ac:dyDescent="0.2">
      <c r="C99" s="3"/>
      <c r="D99" s="3"/>
      <c r="E99" s="3"/>
      <c r="F99" s="14"/>
      <c r="G99" s="17"/>
      <c r="H99" s="171"/>
    </row>
    <row r="100" spans="1:8" x14ac:dyDescent="0.2">
      <c r="A100" s="137" t="s">
        <v>67</v>
      </c>
      <c r="B100" s="8" t="s">
        <v>0</v>
      </c>
      <c r="C100" s="8"/>
      <c r="D100" s="8"/>
      <c r="E100" s="8"/>
      <c r="F100" s="15" t="s">
        <v>65</v>
      </c>
      <c r="G100" s="168" t="s">
        <v>1</v>
      </c>
      <c r="H100" s="171"/>
    </row>
    <row r="101" spans="1:8" x14ac:dyDescent="0.2">
      <c r="A101" s="135">
        <v>5</v>
      </c>
      <c r="B101" s="3" t="s">
        <v>368</v>
      </c>
      <c r="C101" s="3"/>
      <c r="D101" s="3"/>
      <c r="E101" s="3"/>
      <c r="F101" s="71">
        <v>141863</v>
      </c>
      <c r="G101" s="17">
        <v>27.81</v>
      </c>
      <c r="H101" s="171"/>
    </row>
    <row r="102" spans="1:8" x14ac:dyDescent="0.2">
      <c r="A102" s="135">
        <v>9</v>
      </c>
      <c r="B102" s="3" t="s">
        <v>369</v>
      </c>
      <c r="E102" s="3"/>
      <c r="F102" s="71">
        <v>125218</v>
      </c>
      <c r="G102" s="17">
        <v>24.55</v>
      </c>
      <c r="H102" s="171"/>
    </row>
    <row r="103" spans="1:8" x14ac:dyDescent="0.2">
      <c r="A103" s="135">
        <v>8</v>
      </c>
      <c r="B103" s="3" t="s">
        <v>367</v>
      </c>
      <c r="C103" s="3"/>
      <c r="D103" s="3"/>
      <c r="E103" s="3"/>
      <c r="F103" s="71">
        <v>119133</v>
      </c>
      <c r="G103" s="17">
        <v>23.35</v>
      </c>
      <c r="H103" s="171"/>
    </row>
    <row r="104" spans="1:8" x14ac:dyDescent="0.2">
      <c r="A104" s="135">
        <v>7</v>
      </c>
      <c r="B104" s="3" t="s">
        <v>370</v>
      </c>
      <c r="C104" s="3"/>
      <c r="D104" s="3"/>
      <c r="E104" s="3"/>
      <c r="F104" s="71">
        <v>36226</v>
      </c>
      <c r="G104" s="17">
        <v>7.1</v>
      </c>
      <c r="H104" s="171"/>
    </row>
    <row r="105" spans="1:8" x14ac:dyDescent="0.2">
      <c r="A105" s="135">
        <v>3</v>
      </c>
      <c r="B105" s="3" t="s">
        <v>371</v>
      </c>
      <c r="C105" s="3"/>
      <c r="D105" s="3"/>
      <c r="E105" s="3"/>
      <c r="F105" s="71">
        <v>30585</v>
      </c>
      <c r="G105" s="17">
        <v>6</v>
      </c>
      <c r="H105" s="171"/>
    </row>
    <row r="106" spans="1:8" x14ac:dyDescent="0.2">
      <c r="A106" s="135">
        <v>1</v>
      </c>
      <c r="B106" s="3" t="s">
        <v>335</v>
      </c>
      <c r="C106" s="3"/>
      <c r="D106" s="3"/>
      <c r="E106" s="3"/>
      <c r="F106" s="71">
        <v>22331</v>
      </c>
      <c r="G106" s="17">
        <v>4.38</v>
      </c>
      <c r="H106" s="171"/>
    </row>
    <row r="107" spans="1:8" x14ac:dyDescent="0.2">
      <c r="A107" s="135">
        <v>2</v>
      </c>
      <c r="B107" s="161" t="s">
        <v>396</v>
      </c>
      <c r="C107" s="3"/>
      <c r="D107" s="3"/>
      <c r="E107" s="3"/>
      <c r="F107" s="71">
        <v>14928</v>
      </c>
      <c r="G107" s="17">
        <v>2.93</v>
      </c>
      <c r="H107" s="171"/>
    </row>
    <row r="108" spans="1:8" x14ac:dyDescent="0.2">
      <c r="A108" s="135">
        <v>6</v>
      </c>
      <c r="B108" s="3" t="s">
        <v>372</v>
      </c>
      <c r="E108" s="3"/>
      <c r="F108" s="71">
        <v>13939</v>
      </c>
      <c r="G108" s="17">
        <v>2.73</v>
      </c>
      <c r="H108" s="171"/>
    </row>
    <row r="109" spans="1:8" x14ac:dyDescent="0.2">
      <c r="A109" s="135">
        <v>4</v>
      </c>
      <c r="B109" s="3" t="s">
        <v>373</v>
      </c>
      <c r="C109" s="3"/>
      <c r="D109" s="3"/>
      <c r="E109" s="3"/>
      <c r="F109" s="71">
        <v>5899</v>
      </c>
      <c r="G109" s="17">
        <v>1.1599999999999999</v>
      </c>
      <c r="H109" s="171"/>
    </row>
    <row r="110" spans="1:8" x14ac:dyDescent="0.2">
      <c r="A110" s="136"/>
      <c r="B110" s="367" t="s">
        <v>124</v>
      </c>
      <c r="C110" s="367"/>
      <c r="D110" s="367"/>
      <c r="E110" s="248"/>
      <c r="F110" s="26">
        <v>510122</v>
      </c>
      <c r="G110" s="174">
        <v>100</v>
      </c>
      <c r="H110" s="173"/>
    </row>
    <row r="111" spans="1:8" x14ac:dyDescent="0.2">
      <c r="C111" s="9"/>
      <c r="D111" s="9"/>
      <c r="E111" s="9"/>
      <c r="F111" s="14"/>
      <c r="G111" s="17"/>
    </row>
    <row r="112" spans="1:8" x14ac:dyDescent="0.2">
      <c r="A112" s="133"/>
      <c r="B112" s="3"/>
      <c r="C112" s="3"/>
      <c r="D112" s="3"/>
      <c r="E112" s="3"/>
      <c r="F112" s="12"/>
      <c r="G112" s="17"/>
    </row>
    <row r="113" spans="1:8" x14ac:dyDescent="0.2">
      <c r="A113" s="134" t="s">
        <v>336</v>
      </c>
      <c r="B113" s="2"/>
      <c r="C113" s="2"/>
      <c r="D113" s="2"/>
      <c r="E113" s="2"/>
      <c r="F113" s="10"/>
      <c r="G113" s="169"/>
      <c r="H113" s="170"/>
    </row>
    <row r="114" spans="1:8" x14ac:dyDescent="0.2">
      <c r="A114" s="135"/>
      <c r="B114" s="8" t="s">
        <v>66</v>
      </c>
      <c r="C114" s="8"/>
      <c r="D114" s="8"/>
      <c r="E114" s="8"/>
      <c r="F114" s="15" t="s">
        <v>65</v>
      </c>
      <c r="G114" s="168" t="s">
        <v>1</v>
      </c>
      <c r="H114" s="171"/>
    </row>
    <row r="115" spans="1:8" x14ac:dyDescent="0.2">
      <c r="A115" s="135"/>
      <c r="B115" s="3" t="s">
        <v>80</v>
      </c>
      <c r="C115" s="3"/>
      <c r="D115" s="3"/>
      <c r="F115" s="71">
        <v>496203</v>
      </c>
      <c r="G115" s="17">
        <v>25.85</v>
      </c>
      <c r="H115" s="171"/>
    </row>
    <row r="116" spans="1:8" x14ac:dyDescent="0.2">
      <c r="A116" s="135"/>
      <c r="B116" s="3" t="s">
        <v>420</v>
      </c>
      <c r="C116" s="3"/>
      <c r="D116" s="3"/>
      <c r="F116" s="71">
        <v>392333</v>
      </c>
      <c r="G116" s="17">
        <v>20.440000000000001</v>
      </c>
      <c r="H116" s="171"/>
    </row>
    <row r="117" spans="1:8" x14ac:dyDescent="0.2">
      <c r="A117" s="135"/>
      <c r="B117" s="3" t="s">
        <v>63</v>
      </c>
      <c r="C117" s="3"/>
      <c r="D117" s="3"/>
      <c r="F117" s="71">
        <v>145111</v>
      </c>
      <c r="G117" s="17">
        <v>7.56</v>
      </c>
      <c r="H117" s="171"/>
    </row>
    <row r="118" spans="1:8" x14ac:dyDescent="0.2">
      <c r="A118" s="135"/>
      <c r="B118" s="3" t="s">
        <v>421</v>
      </c>
      <c r="C118" s="3"/>
      <c r="D118" s="3"/>
      <c r="F118" s="71">
        <v>117395</v>
      </c>
      <c r="G118" s="17">
        <v>6.12</v>
      </c>
      <c r="H118" s="171"/>
    </row>
    <row r="119" spans="1:8" x14ac:dyDescent="0.2">
      <c r="A119" s="135"/>
      <c r="B119" s="3" t="s">
        <v>423</v>
      </c>
      <c r="C119" s="3"/>
      <c r="D119" s="3"/>
      <c r="F119" s="71">
        <v>115003</v>
      </c>
      <c r="G119" s="17">
        <v>5.99</v>
      </c>
      <c r="H119" s="171"/>
    </row>
    <row r="120" spans="1:8" x14ac:dyDescent="0.2">
      <c r="A120" s="135"/>
      <c r="B120" s="3" t="s">
        <v>422</v>
      </c>
      <c r="D120" s="3"/>
      <c r="F120" s="71">
        <v>114052</v>
      </c>
      <c r="G120" s="17">
        <v>5.94</v>
      </c>
      <c r="H120" s="171"/>
    </row>
    <row r="121" spans="1:8" x14ac:dyDescent="0.2">
      <c r="A121" s="135"/>
      <c r="B121" s="3" t="s">
        <v>424</v>
      </c>
      <c r="C121" s="3"/>
      <c r="D121" s="3"/>
      <c r="F121" s="71">
        <v>109620</v>
      </c>
      <c r="G121" s="17">
        <v>5.71</v>
      </c>
      <c r="H121" s="171"/>
    </row>
    <row r="122" spans="1:8" x14ac:dyDescent="0.2">
      <c r="A122" s="135"/>
      <c r="B122" s="3" t="s">
        <v>425</v>
      </c>
      <c r="C122" s="3"/>
      <c r="D122" s="3"/>
      <c r="F122" s="71">
        <v>97829</v>
      </c>
      <c r="G122" s="17">
        <v>5.0999999999999996</v>
      </c>
      <c r="H122" s="171"/>
    </row>
    <row r="123" spans="1:8" x14ac:dyDescent="0.2">
      <c r="A123" s="135"/>
      <c r="B123" s="3" t="s">
        <v>426</v>
      </c>
      <c r="C123" s="3"/>
      <c r="D123" s="3"/>
      <c r="F123" s="71">
        <v>76778</v>
      </c>
      <c r="G123" s="17">
        <v>4</v>
      </c>
      <c r="H123" s="171"/>
    </row>
    <row r="124" spans="1:8" x14ac:dyDescent="0.2">
      <c r="A124" s="135"/>
      <c r="B124" s="3" t="s">
        <v>427</v>
      </c>
      <c r="C124" s="3"/>
      <c r="D124" s="3"/>
      <c r="F124" s="71">
        <v>54461</v>
      </c>
      <c r="G124" s="17">
        <v>2.84</v>
      </c>
      <c r="H124" s="171"/>
    </row>
    <row r="125" spans="1:8" x14ac:dyDescent="0.2">
      <c r="A125" s="135"/>
      <c r="B125" s="3" t="s">
        <v>88</v>
      </c>
      <c r="C125" s="3"/>
      <c r="D125" s="3"/>
      <c r="F125" s="71">
        <v>50235</v>
      </c>
      <c r="G125" s="17">
        <v>2.62</v>
      </c>
      <c r="H125" s="171"/>
    </row>
    <row r="126" spans="1:8" x14ac:dyDescent="0.2">
      <c r="A126" s="135"/>
      <c r="B126" s="3" t="s">
        <v>89</v>
      </c>
      <c r="C126" s="3"/>
      <c r="D126" s="3"/>
      <c r="F126" s="71">
        <v>39471</v>
      </c>
      <c r="G126" s="17">
        <v>2.06</v>
      </c>
      <c r="H126" s="171"/>
    </row>
    <row r="127" spans="1:8" x14ac:dyDescent="0.2">
      <c r="A127" s="135"/>
      <c r="B127" s="3" t="s">
        <v>428</v>
      </c>
      <c r="C127" s="3"/>
      <c r="D127" s="3"/>
      <c r="F127" s="71">
        <v>29667</v>
      </c>
      <c r="G127" s="17">
        <v>1.55</v>
      </c>
      <c r="H127" s="171"/>
    </row>
    <row r="128" spans="1:8" x14ac:dyDescent="0.2">
      <c r="A128" s="135"/>
      <c r="B128" s="3" t="s">
        <v>78</v>
      </c>
      <c r="C128" s="3"/>
      <c r="D128" s="3"/>
      <c r="F128" s="71">
        <v>24636</v>
      </c>
      <c r="G128" s="17">
        <v>1.28</v>
      </c>
      <c r="H128" s="171"/>
    </row>
    <row r="129" spans="1:8" x14ac:dyDescent="0.2">
      <c r="A129" s="135"/>
      <c r="B129" s="3" t="s">
        <v>77</v>
      </c>
      <c r="C129" s="3"/>
      <c r="D129" s="3"/>
      <c r="F129" s="71">
        <v>13328</v>
      </c>
      <c r="G129" s="17">
        <v>0.69</v>
      </c>
      <c r="H129" s="171"/>
    </row>
    <row r="130" spans="1:8" x14ac:dyDescent="0.2">
      <c r="A130" s="135"/>
      <c r="B130" s="3" t="s">
        <v>429</v>
      </c>
      <c r="C130" s="3"/>
      <c r="D130" s="3"/>
      <c r="F130" s="71">
        <v>12287</v>
      </c>
      <c r="G130" s="17">
        <v>0.64</v>
      </c>
      <c r="H130" s="171"/>
    </row>
    <row r="131" spans="1:8" x14ac:dyDescent="0.2">
      <c r="A131" s="135"/>
      <c r="B131" s="3" t="s">
        <v>234</v>
      </c>
      <c r="C131" s="3"/>
      <c r="D131" s="3"/>
      <c r="F131" s="71">
        <v>10935</v>
      </c>
      <c r="G131" s="17">
        <v>0.56999999999999995</v>
      </c>
      <c r="H131" s="171"/>
    </row>
    <row r="132" spans="1:8" x14ac:dyDescent="0.2">
      <c r="A132" s="135"/>
      <c r="B132" s="3" t="s">
        <v>81</v>
      </c>
      <c r="C132" s="3"/>
      <c r="D132" s="3"/>
      <c r="F132" s="71">
        <v>9942</v>
      </c>
      <c r="G132" s="17">
        <v>0.52</v>
      </c>
      <c r="H132" s="171"/>
    </row>
    <row r="133" spans="1:8" x14ac:dyDescent="0.2">
      <c r="A133" s="135"/>
      <c r="B133" s="3" t="s">
        <v>79</v>
      </c>
      <c r="C133" s="3"/>
      <c r="D133" s="3"/>
      <c r="F133" s="71">
        <v>8403</v>
      </c>
      <c r="G133" s="17">
        <v>0.44</v>
      </c>
      <c r="H133" s="171"/>
    </row>
    <row r="134" spans="1:8" x14ac:dyDescent="0.2">
      <c r="A134" s="135"/>
      <c r="B134" s="3" t="s">
        <v>76</v>
      </c>
      <c r="C134" s="3"/>
      <c r="D134" s="3"/>
      <c r="F134" s="71">
        <v>1706</v>
      </c>
      <c r="G134" s="17">
        <v>0.09</v>
      </c>
      <c r="H134" s="171"/>
    </row>
    <row r="135" spans="1:8" x14ac:dyDescent="0.2">
      <c r="A135" s="135"/>
      <c r="B135" s="18" t="s">
        <v>125</v>
      </c>
      <c r="C135" s="27"/>
      <c r="D135" s="18"/>
      <c r="F135" s="71">
        <v>11</v>
      </c>
      <c r="G135" s="17">
        <v>0</v>
      </c>
      <c r="H135" s="171"/>
    </row>
    <row r="136" spans="1:8" x14ac:dyDescent="0.2">
      <c r="A136" s="136"/>
      <c r="B136" s="366" t="s">
        <v>2</v>
      </c>
      <c r="C136" s="366"/>
      <c r="D136" s="366"/>
      <c r="E136" s="366"/>
      <c r="F136" s="20">
        <v>1919406</v>
      </c>
      <c r="G136" s="174">
        <v>100</v>
      </c>
      <c r="H136" s="173"/>
    </row>
    <row r="137" spans="1:8" x14ac:dyDescent="0.2">
      <c r="A137" s="133"/>
      <c r="B137" s="9"/>
      <c r="C137" s="9"/>
      <c r="D137" s="9"/>
      <c r="E137" s="9"/>
      <c r="F137" s="14"/>
      <c r="G137" s="131"/>
    </row>
    <row r="138" spans="1:8" x14ac:dyDescent="0.2">
      <c r="A138" s="133"/>
      <c r="B138" s="9"/>
      <c r="C138" s="9"/>
      <c r="D138" s="9"/>
      <c r="E138" s="9"/>
      <c r="F138" s="14"/>
      <c r="G138" s="131"/>
    </row>
    <row r="139" spans="1:8" x14ac:dyDescent="0.2">
      <c r="A139" s="175" t="s">
        <v>337</v>
      </c>
      <c r="B139" s="2"/>
      <c r="C139" s="2"/>
      <c r="D139" s="2"/>
      <c r="E139" s="2"/>
      <c r="F139" s="25"/>
      <c r="G139" s="177"/>
      <c r="H139" s="170"/>
    </row>
    <row r="140" spans="1:8" x14ac:dyDescent="0.2">
      <c r="A140" s="135"/>
      <c r="B140" s="3"/>
      <c r="C140" s="3"/>
      <c r="D140" s="3"/>
      <c r="E140" s="3"/>
      <c r="F140" s="14"/>
      <c r="G140" s="131"/>
      <c r="H140" s="171"/>
    </row>
    <row r="141" spans="1:8" x14ac:dyDescent="0.2">
      <c r="A141" s="135"/>
      <c r="B141" s="160" t="s">
        <v>279</v>
      </c>
      <c r="C141" s="3"/>
      <c r="D141" s="3"/>
      <c r="E141" s="3"/>
      <c r="F141" s="15" t="s">
        <v>65</v>
      </c>
      <c r="G141" s="154" t="s">
        <v>64</v>
      </c>
      <c r="H141" s="171"/>
    </row>
    <row r="142" spans="1:8" x14ac:dyDescent="0.2">
      <c r="A142" s="135"/>
      <c r="B142" s="158" t="s">
        <v>280</v>
      </c>
      <c r="C142" s="3"/>
      <c r="D142" s="3"/>
      <c r="E142" s="3"/>
      <c r="F142" s="156">
        <v>1741281</v>
      </c>
      <c r="G142" s="179">
        <v>90.719790000000003</v>
      </c>
      <c r="H142" s="171"/>
    </row>
    <row r="143" spans="1:8" x14ac:dyDescent="0.2">
      <c r="A143" s="135"/>
      <c r="B143" s="158" t="s">
        <v>281</v>
      </c>
      <c r="C143" s="3"/>
      <c r="D143" s="3"/>
      <c r="E143" s="3"/>
      <c r="F143" s="156">
        <v>56419</v>
      </c>
      <c r="G143" s="179">
        <v>2.9394</v>
      </c>
      <c r="H143" s="171"/>
    </row>
    <row r="144" spans="1:8" x14ac:dyDescent="0.2">
      <c r="A144" s="135"/>
      <c r="B144" s="158" t="s">
        <v>125</v>
      </c>
      <c r="C144" s="3"/>
      <c r="D144" s="3"/>
      <c r="E144" s="3"/>
      <c r="F144" s="156">
        <v>121706</v>
      </c>
      <c r="G144" s="179">
        <v>6.3408199999999999</v>
      </c>
      <c r="H144" s="171"/>
    </row>
    <row r="145" spans="1:8" x14ac:dyDescent="0.2">
      <c r="A145" s="136"/>
      <c r="B145" s="366" t="s">
        <v>2</v>
      </c>
      <c r="C145" s="366"/>
      <c r="D145" s="366"/>
      <c r="E145" s="366"/>
      <c r="F145" s="20">
        <v>1919406</v>
      </c>
      <c r="G145" s="182">
        <v>100</v>
      </c>
      <c r="H145" s="173"/>
    </row>
    <row r="146" spans="1:8" x14ac:dyDescent="0.2">
      <c r="A146" s="133"/>
      <c r="B146" s="9"/>
      <c r="C146" s="9"/>
      <c r="D146" s="9"/>
      <c r="E146" s="9"/>
      <c r="F146" s="14"/>
      <c r="G146" s="131"/>
    </row>
    <row r="147" spans="1:8" x14ac:dyDescent="0.2">
      <c r="A147" s="133"/>
      <c r="B147" s="3"/>
      <c r="C147" s="3"/>
      <c r="D147" s="3"/>
      <c r="E147" s="3"/>
      <c r="F147" s="12"/>
      <c r="G147" s="17"/>
    </row>
    <row r="148" spans="1:8" x14ac:dyDescent="0.2">
      <c r="A148" s="134" t="s">
        <v>338</v>
      </c>
      <c r="B148" s="2"/>
      <c r="C148" s="2"/>
      <c r="D148" s="2"/>
      <c r="E148" s="2"/>
      <c r="F148" s="10"/>
      <c r="G148" s="169"/>
      <c r="H148" s="170"/>
    </row>
    <row r="149" spans="1:8" x14ac:dyDescent="0.2">
      <c r="A149" s="137" t="s">
        <v>67</v>
      </c>
      <c r="B149" s="8" t="s">
        <v>0</v>
      </c>
      <c r="C149" s="8"/>
      <c r="D149" s="8"/>
      <c r="E149" s="8"/>
      <c r="F149" s="15" t="s">
        <v>65</v>
      </c>
      <c r="G149" s="168" t="s">
        <v>1</v>
      </c>
      <c r="H149" s="171"/>
    </row>
    <row r="150" spans="1:8" x14ac:dyDescent="0.2">
      <c r="A150" s="135">
        <v>1</v>
      </c>
      <c r="B150" s="3" t="s">
        <v>374</v>
      </c>
      <c r="C150" s="3"/>
      <c r="D150" s="3"/>
      <c r="E150" s="3"/>
      <c r="F150" s="71">
        <v>1198378</v>
      </c>
      <c r="G150" s="17">
        <v>62.43</v>
      </c>
      <c r="H150" s="171"/>
    </row>
    <row r="151" spans="1:8" x14ac:dyDescent="0.2">
      <c r="A151" s="135">
        <v>2</v>
      </c>
      <c r="B151" s="3" t="s">
        <v>375</v>
      </c>
      <c r="C151" s="3"/>
      <c r="D151" s="3"/>
      <c r="E151" s="3"/>
      <c r="F151" s="71">
        <v>297940</v>
      </c>
      <c r="G151" s="17">
        <v>15.52</v>
      </c>
      <c r="H151" s="171"/>
    </row>
    <row r="152" spans="1:8" x14ac:dyDescent="0.2">
      <c r="A152" s="135">
        <v>5</v>
      </c>
      <c r="B152" s="3" t="s">
        <v>376</v>
      </c>
      <c r="C152" s="3"/>
      <c r="D152" s="3"/>
      <c r="E152" s="3"/>
      <c r="F152" s="71">
        <v>126476</v>
      </c>
      <c r="G152" s="17">
        <v>6.59</v>
      </c>
      <c r="H152" s="171"/>
    </row>
    <row r="153" spans="1:8" x14ac:dyDescent="0.2">
      <c r="A153" s="135">
        <v>6</v>
      </c>
      <c r="B153" s="3" t="s">
        <v>377</v>
      </c>
      <c r="C153" s="3"/>
      <c r="D153" s="3"/>
      <c r="E153" s="3"/>
      <c r="F153" s="71">
        <v>114000</v>
      </c>
      <c r="G153" s="17">
        <v>5.94</v>
      </c>
      <c r="H153" s="171"/>
    </row>
    <row r="154" spans="1:8" x14ac:dyDescent="0.2">
      <c r="A154" s="135">
        <v>9</v>
      </c>
      <c r="B154" s="3" t="s">
        <v>380</v>
      </c>
      <c r="E154" s="3"/>
      <c r="F154" s="71">
        <v>75412</v>
      </c>
      <c r="G154" s="17">
        <v>3.93</v>
      </c>
      <c r="H154" s="171"/>
    </row>
    <row r="155" spans="1:8" x14ac:dyDescent="0.2">
      <c r="A155" s="135">
        <v>8</v>
      </c>
      <c r="B155" s="3" t="s">
        <v>378</v>
      </c>
      <c r="E155" s="3"/>
      <c r="F155" s="71">
        <v>61913</v>
      </c>
      <c r="G155" s="17">
        <v>3.23</v>
      </c>
      <c r="H155" s="171"/>
    </row>
    <row r="156" spans="1:8" x14ac:dyDescent="0.2">
      <c r="A156" s="135">
        <v>3</v>
      </c>
      <c r="B156" s="3" t="s">
        <v>379</v>
      </c>
      <c r="C156" s="3"/>
      <c r="D156" s="3"/>
      <c r="E156" s="3"/>
      <c r="F156" s="71">
        <v>37947</v>
      </c>
      <c r="G156" s="17">
        <v>1.98</v>
      </c>
      <c r="H156" s="171"/>
    </row>
    <row r="157" spans="1:8" x14ac:dyDescent="0.2">
      <c r="A157" s="135">
        <v>4</v>
      </c>
      <c r="B157" s="3" t="s">
        <v>381</v>
      </c>
      <c r="C157" s="3"/>
      <c r="D157" s="3"/>
      <c r="E157" s="3"/>
      <c r="F157" s="71">
        <v>4164</v>
      </c>
      <c r="G157" s="17">
        <v>0.22</v>
      </c>
      <c r="H157" s="171"/>
    </row>
    <row r="158" spans="1:8" x14ac:dyDescent="0.2">
      <c r="A158" s="135">
        <v>7</v>
      </c>
      <c r="B158" s="3" t="s">
        <v>382</v>
      </c>
      <c r="C158" s="3"/>
      <c r="D158" s="3"/>
      <c r="E158" s="3"/>
      <c r="F158" s="71">
        <v>2479</v>
      </c>
      <c r="G158" s="17">
        <v>0.13</v>
      </c>
      <c r="H158" s="171"/>
    </row>
    <row r="159" spans="1:8" x14ac:dyDescent="0.2">
      <c r="A159" s="135">
        <v>0</v>
      </c>
      <c r="B159" s="3" t="s">
        <v>383</v>
      </c>
      <c r="C159" s="3"/>
      <c r="D159" s="3"/>
      <c r="E159" s="3"/>
      <c r="F159" s="71">
        <v>697</v>
      </c>
      <c r="G159" s="17">
        <v>0.04</v>
      </c>
      <c r="H159" s="171"/>
    </row>
    <row r="160" spans="1:8" x14ac:dyDescent="0.2">
      <c r="A160" s="136"/>
      <c r="B160" s="366" t="s">
        <v>2</v>
      </c>
      <c r="C160" s="366"/>
      <c r="D160" s="366"/>
      <c r="E160" s="366"/>
      <c r="F160" s="20">
        <v>1919406</v>
      </c>
      <c r="G160" s="174">
        <v>100</v>
      </c>
      <c r="H160" s="173"/>
    </row>
    <row r="161" spans="1:10" x14ac:dyDescent="0.2">
      <c r="A161" s="133"/>
      <c r="B161" s="9"/>
      <c r="C161" s="9"/>
      <c r="D161" s="9"/>
      <c r="E161" s="9"/>
      <c r="F161" s="14"/>
      <c r="G161" s="131"/>
    </row>
    <row r="162" spans="1:10" x14ac:dyDescent="0.2">
      <c r="A162" s="133"/>
      <c r="B162" s="9"/>
      <c r="C162" s="9"/>
      <c r="D162" s="9"/>
      <c r="E162" s="9"/>
      <c r="F162" s="14"/>
      <c r="G162" s="131"/>
    </row>
    <row r="163" spans="1:10" x14ac:dyDescent="0.2">
      <c r="A163" s="183" t="s">
        <v>339</v>
      </c>
      <c r="B163" s="2"/>
      <c r="C163" s="2"/>
      <c r="D163" s="2"/>
      <c r="E163" s="2"/>
      <c r="F163" s="25"/>
      <c r="G163" s="177"/>
      <c r="H163" s="170"/>
    </row>
    <row r="164" spans="1:10" x14ac:dyDescent="0.2">
      <c r="A164" s="135"/>
      <c r="B164" s="3"/>
      <c r="C164" s="3"/>
      <c r="D164" s="3"/>
      <c r="E164" s="3"/>
      <c r="F164" s="14"/>
      <c r="G164" s="131"/>
      <c r="H164" s="171"/>
    </row>
    <row r="165" spans="1:10" x14ac:dyDescent="0.2">
      <c r="A165" s="137" t="s">
        <v>67</v>
      </c>
      <c r="B165" s="160" t="s">
        <v>282</v>
      </c>
      <c r="C165" s="3"/>
      <c r="D165" s="3"/>
      <c r="E165" s="3"/>
      <c r="F165" s="15" t="s">
        <v>65</v>
      </c>
      <c r="G165" s="154" t="s">
        <v>64</v>
      </c>
      <c r="H165" s="171"/>
    </row>
    <row r="166" spans="1:10" x14ac:dyDescent="0.2">
      <c r="A166" s="135">
        <v>1</v>
      </c>
      <c r="B166" s="158" t="s">
        <v>283</v>
      </c>
      <c r="C166" s="3"/>
      <c r="D166" s="3"/>
      <c r="E166" s="3"/>
      <c r="F166" s="156">
        <v>14538</v>
      </c>
      <c r="G166" s="244">
        <v>38.311329999999998</v>
      </c>
      <c r="H166" s="171"/>
    </row>
    <row r="167" spans="1:10" x14ac:dyDescent="0.2">
      <c r="A167" s="135">
        <v>2</v>
      </c>
      <c r="B167" s="158" t="s">
        <v>284</v>
      </c>
      <c r="C167" s="3"/>
      <c r="D167" s="3"/>
      <c r="E167" s="3"/>
      <c r="F167" s="156">
        <v>23335</v>
      </c>
      <c r="G167" s="244">
        <v>61.493659999999998</v>
      </c>
      <c r="H167" s="171"/>
    </row>
    <row r="168" spans="1:10" x14ac:dyDescent="0.2">
      <c r="A168" s="135"/>
      <c r="B168" s="158" t="s">
        <v>125</v>
      </c>
      <c r="C168" s="3"/>
      <c r="D168" s="3"/>
      <c r="E168" s="3"/>
      <c r="F168" s="159">
        <v>74</v>
      </c>
      <c r="G168" s="244">
        <v>0.19500999999999999</v>
      </c>
      <c r="H168" s="171"/>
    </row>
    <row r="169" spans="1:10" x14ac:dyDescent="0.2">
      <c r="A169" s="136"/>
      <c r="B169" s="366" t="s">
        <v>342</v>
      </c>
      <c r="C169" s="366"/>
      <c r="D169" s="366"/>
      <c r="E169" s="247"/>
      <c r="F169" s="184">
        <v>37947</v>
      </c>
      <c r="G169" s="246">
        <v>100</v>
      </c>
      <c r="H169" s="173"/>
    </row>
    <row r="170" spans="1:10" x14ac:dyDescent="0.2">
      <c r="A170" s="133"/>
      <c r="B170" s="9"/>
      <c r="C170" s="9"/>
      <c r="D170" s="9"/>
      <c r="E170" s="9"/>
      <c r="F170" s="14"/>
      <c r="G170" s="131"/>
    </row>
    <row r="171" spans="1:10" x14ac:dyDescent="0.2">
      <c r="A171" s="133"/>
      <c r="B171" s="9"/>
      <c r="C171" s="9"/>
      <c r="D171" s="9"/>
      <c r="E171" s="9"/>
      <c r="F171" s="14"/>
      <c r="G171" s="131"/>
    </row>
    <row r="172" spans="1:10" x14ac:dyDescent="0.2">
      <c r="A172" s="183" t="s">
        <v>340</v>
      </c>
      <c r="B172" s="2"/>
      <c r="C172" s="2"/>
      <c r="D172" s="2"/>
      <c r="E172" s="2"/>
      <c r="F172" s="25"/>
      <c r="G172" s="177"/>
      <c r="H172" s="170"/>
      <c r="J172" s="348"/>
    </row>
    <row r="173" spans="1:10" x14ac:dyDescent="0.2">
      <c r="C173" s="3"/>
      <c r="D173" s="3"/>
      <c r="E173" s="3"/>
      <c r="F173" s="14"/>
      <c r="G173" s="131"/>
      <c r="H173" s="171"/>
      <c r="J173" s="348"/>
    </row>
    <row r="174" spans="1:10" x14ac:dyDescent="0.2">
      <c r="A174" s="137" t="s">
        <v>67</v>
      </c>
      <c r="B174" s="160" t="s">
        <v>285</v>
      </c>
      <c r="C174" s="3"/>
      <c r="D174" s="3"/>
      <c r="E174" s="3"/>
      <c r="F174" s="15" t="s">
        <v>65</v>
      </c>
      <c r="G174" s="154" t="s">
        <v>64</v>
      </c>
      <c r="H174" s="171"/>
      <c r="J174" s="348"/>
    </row>
    <row r="175" spans="1:10" x14ac:dyDescent="0.2">
      <c r="A175" s="138" t="s">
        <v>266</v>
      </c>
      <c r="B175" s="158" t="s">
        <v>385</v>
      </c>
      <c r="C175" s="3"/>
      <c r="D175" s="3"/>
      <c r="F175" s="156">
        <v>28007</v>
      </c>
      <c r="G175" s="244">
        <v>49.641080000000002</v>
      </c>
      <c r="H175" s="171"/>
    </row>
    <row r="176" spans="1:10" x14ac:dyDescent="0.2">
      <c r="A176" s="135">
        <v>2</v>
      </c>
      <c r="B176" s="158" t="s">
        <v>386</v>
      </c>
      <c r="C176" s="3"/>
      <c r="D176" s="3"/>
      <c r="F176" s="156">
        <v>23134</v>
      </c>
      <c r="G176" s="244">
        <v>41.003920000000001</v>
      </c>
      <c r="H176" s="171"/>
    </row>
    <row r="177" spans="1:10" x14ac:dyDescent="0.2">
      <c r="A177" s="135">
        <v>3</v>
      </c>
      <c r="B177" s="158" t="s">
        <v>387</v>
      </c>
      <c r="C177" s="3"/>
      <c r="D177" s="3"/>
      <c r="F177" s="156">
        <v>2551</v>
      </c>
      <c r="G177" s="244">
        <v>4.5215300000000003</v>
      </c>
      <c r="H177" s="171"/>
    </row>
    <row r="178" spans="1:10" x14ac:dyDescent="0.2">
      <c r="A178" s="135">
        <v>5</v>
      </c>
      <c r="B178" s="158" t="s">
        <v>390</v>
      </c>
      <c r="F178" s="156">
        <v>656</v>
      </c>
      <c r="G178" s="244">
        <v>1.16273</v>
      </c>
      <c r="H178" s="171"/>
    </row>
    <row r="179" spans="1:10" x14ac:dyDescent="0.2">
      <c r="A179" s="138" t="s">
        <v>267</v>
      </c>
      <c r="B179" s="158" t="s">
        <v>388</v>
      </c>
      <c r="C179" s="3"/>
      <c r="D179" s="3"/>
      <c r="F179" s="159">
        <v>635</v>
      </c>
      <c r="G179" s="244">
        <v>1.12551</v>
      </c>
      <c r="H179" s="171"/>
    </row>
    <row r="180" spans="1:10" x14ac:dyDescent="0.2">
      <c r="A180" s="135">
        <v>6</v>
      </c>
      <c r="B180" s="158" t="s">
        <v>389</v>
      </c>
      <c r="F180" s="159">
        <v>532</v>
      </c>
      <c r="G180" s="244">
        <v>0.94294</v>
      </c>
      <c r="H180" s="171"/>
    </row>
    <row r="181" spans="1:10" x14ac:dyDescent="0.2">
      <c r="A181" s="135">
        <v>9</v>
      </c>
      <c r="B181" s="158" t="s">
        <v>392</v>
      </c>
      <c r="F181" s="159">
        <v>498</v>
      </c>
      <c r="G181" s="244">
        <v>0.88268000000000002</v>
      </c>
      <c r="H181" s="171"/>
      <c r="J181" s="348"/>
    </row>
    <row r="182" spans="1:10" x14ac:dyDescent="0.2">
      <c r="A182" s="135">
        <v>7</v>
      </c>
      <c r="B182" s="158" t="s">
        <v>393</v>
      </c>
      <c r="D182" s="3"/>
      <c r="F182" s="159">
        <v>262</v>
      </c>
      <c r="G182" s="244">
        <v>0.46438000000000001</v>
      </c>
      <c r="H182" s="171"/>
    </row>
    <row r="183" spans="1:10" x14ac:dyDescent="0.2">
      <c r="A183" s="138" t="s">
        <v>384</v>
      </c>
      <c r="B183" s="158" t="s">
        <v>391</v>
      </c>
      <c r="C183" s="3"/>
      <c r="D183" s="3"/>
      <c r="F183" s="159">
        <v>144</v>
      </c>
      <c r="G183" s="244">
        <v>0.25523000000000001</v>
      </c>
      <c r="H183" s="171"/>
    </row>
    <row r="184" spans="1:10" x14ac:dyDescent="0.2">
      <c r="A184" s="136"/>
      <c r="B184" s="366" t="s">
        <v>343</v>
      </c>
      <c r="C184" s="366"/>
      <c r="D184" s="366"/>
      <c r="E184" s="247"/>
      <c r="F184" s="184">
        <v>56419</v>
      </c>
      <c r="G184" s="246">
        <v>100</v>
      </c>
      <c r="H184" s="173"/>
    </row>
  </sheetData>
  <mergeCells count="14">
    <mergeCell ref="A2:G2"/>
    <mergeCell ref="B4:G4"/>
    <mergeCell ref="C15:E15"/>
    <mergeCell ref="B34:E34"/>
    <mergeCell ref="B46:E46"/>
    <mergeCell ref="B56:E56"/>
    <mergeCell ref="B160:E160"/>
    <mergeCell ref="B184:D184"/>
    <mergeCell ref="B169:D169"/>
    <mergeCell ref="B110:D110"/>
    <mergeCell ref="B65:E65"/>
    <mergeCell ref="B95:E95"/>
    <mergeCell ref="B136:E136"/>
    <mergeCell ref="B145:E145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6" max="7" man="1"/>
    <brk id="13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zoomScaleSheetLayoutView="80" workbookViewId="0">
      <pane xSplit="4" ySplit="11" topLeftCell="E12" activePane="bottomRight" state="frozen"/>
      <selection pane="topRight" activeCell="D1" sqref="D1"/>
      <selection pane="bottomLeft" activeCell="A13" sqref="A13"/>
      <selection pane="bottomRight"/>
    </sheetView>
  </sheetViews>
  <sheetFormatPr defaultRowHeight="12.75" x14ac:dyDescent="0.2"/>
  <cols>
    <col min="1" max="1" width="13.7109375" customWidth="1"/>
    <col min="2" max="2" width="13.85546875" style="198" customWidth="1"/>
    <col min="3" max="3" width="8.5703125" style="198" customWidth="1"/>
    <col min="4" max="4" width="35.5703125" style="198" customWidth="1"/>
    <col min="7" max="7" width="9.5703125" customWidth="1"/>
    <col min="8" max="10" width="8.7109375" customWidth="1"/>
    <col min="13" max="13" width="9.5703125" customWidth="1"/>
    <col min="14" max="16" width="8.7109375" customWidth="1"/>
    <col min="19" max="19" width="9.7109375" customWidth="1"/>
    <col min="20" max="22" width="8.7109375" customWidth="1"/>
  </cols>
  <sheetData>
    <row r="1" spans="1:22" x14ac:dyDescent="0.2">
      <c r="A1" s="3"/>
      <c r="B1" s="16"/>
      <c r="C1" s="16"/>
      <c r="D1" s="16"/>
      <c r="E1" s="3"/>
      <c r="F1" s="142"/>
      <c r="H1" s="142"/>
      <c r="J1" s="142"/>
      <c r="L1" s="142"/>
      <c r="N1" s="142"/>
    </row>
    <row r="2" spans="1:22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</row>
    <row r="3" spans="1:22" x14ac:dyDescent="0.2">
      <c r="A3" s="3"/>
      <c r="B3" s="16"/>
      <c r="C3" s="197"/>
      <c r="D3" s="197"/>
      <c r="E3" s="11"/>
      <c r="F3" s="142"/>
      <c r="H3" s="142"/>
      <c r="J3" s="142"/>
      <c r="L3" s="142"/>
      <c r="N3" s="142"/>
    </row>
    <row r="4" spans="1:22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</row>
    <row r="5" spans="1:22" x14ac:dyDescent="0.2">
      <c r="F5" s="142"/>
      <c r="H5" s="142"/>
      <c r="J5" s="142"/>
      <c r="L5" s="142"/>
      <c r="N5" s="142"/>
    </row>
    <row r="6" spans="1:22" x14ac:dyDescent="0.2">
      <c r="A6" s="1" t="s">
        <v>364</v>
      </c>
      <c r="B6" s="28"/>
      <c r="F6" s="142"/>
      <c r="H6" s="142"/>
      <c r="J6" s="142"/>
      <c r="L6" s="142"/>
      <c r="N6" s="142"/>
    </row>
    <row r="7" spans="1:22" ht="13.5" thickBot="1" x14ac:dyDescent="0.25"/>
    <row r="8" spans="1:22" ht="13.5" customHeight="1" thickBot="1" x14ac:dyDescent="0.25">
      <c r="A8" s="423" t="s">
        <v>363</v>
      </c>
      <c r="B8" s="423" t="s">
        <v>7</v>
      </c>
      <c r="C8" s="423" t="s">
        <v>67</v>
      </c>
      <c r="D8" s="423" t="s">
        <v>312</v>
      </c>
      <c r="E8" s="404" t="s">
        <v>225</v>
      </c>
      <c r="F8" s="405"/>
      <c r="G8" s="405"/>
      <c r="H8" s="405"/>
      <c r="I8" s="405"/>
      <c r="J8" s="405"/>
      <c r="K8" s="406"/>
      <c r="L8" s="406"/>
      <c r="M8" s="406"/>
      <c r="N8" s="406"/>
      <c r="O8" s="406"/>
      <c r="P8" s="406"/>
      <c r="Q8" s="405"/>
      <c r="R8" s="405"/>
      <c r="S8" s="405"/>
      <c r="T8" s="405"/>
      <c r="U8" s="405"/>
      <c r="V8" s="407"/>
    </row>
    <row r="9" spans="1:22" ht="13.5" customHeight="1" thickBot="1" x14ac:dyDescent="0.25">
      <c r="A9" s="424"/>
      <c r="B9" s="424"/>
      <c r="C9" s="424"/>
      <c r="D9" s="424"/>
      <c r="E9" s="409" t="s">
        <v>275</v>
      </c>
      <c r="F9" s="406"/>
      <c r="G9" s="406"/>
      <c r="H9" s="406"/>
      <c r="I9" s="406"/>
      <c r="J9" s="410"/>
      <c r="K9" s="408" t="s">
        <v>276</v>
      </c>
      <c r="L9" s="408"/>
      <c r="M9" s="408"/>
      <c r="N9" s="408"/>
      <c r="O9" s="408"/>
      <c r="P9" s="408"/>
      <c r="Q9" s="409" t="s">
        <v>277</v>
      </c>
      <c r="R9" s="406"/>
      <c r="S9" s="406"/>
      <c r="T9" s="406"/>
      <c r="U9" s="406"/>
      <c r="V9" s="410"/>
    </row>
    <row r="10" spans="1:22" ht="13.5" thickBot="1" x14ac:dyDescent="0.25">
      <c r="A10" s="424"/>
      <c r="B10" s="424"/>
      <c r="C10" s="424"/>
      <c r="D10" s="424"/>
      <c r="E10" s="416" t="s">
        <v>272</v>
      </c>
      <c r="F10" s="418" t="s">
        <v>287</v>
      </c>
      <c r="G10" s="408"/>
      <c r="H10" s="408"/>
      <c r="I10" s="408"/>
      <c r="J10" s="419"/>
      <c r="K10" s="420" t="s">
        <v>272</v>
      </c>
      <c r="L10" s="418" t="s">
        <v>287</v>
      </c>
      <c r="M10" s="408"/>
      <c r="N10" s="408"/>
      <c r="O10" s="408"/>
      <c r="P10" s="408"/>
      <c r="Q10" s="416" t="s">
        <v>272</v>
      </c>
      <c r="R10" s="418" t="s">
        <v>287</v>
      </c>
      <c r="S10" s="408"/>
      <c r="T10" s="408"/>
      <c r="U10" s="408"/>
      <c r="V10" s="419"/>
    </row>
    <row r="11" spans="1:22" ht="13.5" thickBot="1" x14ac:dyDescent="0.25">
      <c r="A11" s="425"/>
      <c r="B11" s="425"/>
      <c r="C11" s="425"/>
      <c r="D11" s="425"/>
      <c r="E11" s="417"/>
      <c r="F11" s="165" t="s">
        <v>288</v>
      </c>
      <c r="G11" s="165" t="s">
        <v>289</v>
      </c>
      <c r="H11" s="165" t="s">
        <v>290</v>
      </c>
      <c r="I11" s="165" t="s">
        <v>291</v>
      </c>
      <c r="J11" s="166" t="s">
        <v>292</v>
      </c>
      <c r="K11" s="421"/>
      <c r="L11" s="165" t="s">
        <v>288</v>
      </c>
      <c r="M11" s="165" t="s">
        <v>289</v>
      </c>
      <c r="N11" s="165" t="s">
        <v>290</v>
      </c>
      <c r="O11" s="165" t="s">
        <v>291</v>
      </c>
      <c r="P11" s="164" t="s">
        <v>292</v>
      </c>
      <c r="Q11" s="417"/>
      <c r="R11" s="165" t="s">
        <v>288</v>
      </c>
      <c r="S11" s="165" t="s">
        <v>289</v>
      </c>
      <c r="T11" s="165" t="s">
        <v>290</v>
      </c>
      <c r="U11" s="165" t="s">
        <v>291</v>
      </c>
      <c r="V11" s="166" t="s">
        <v>292</v>
      </c>
    </row>
    <row r="12" spans="1:22" x14ac:dyDescent="0.2">
      <c r="A12" s="422" t="s">
        <v>297</v>
      </c>
      <c r="B12" s="204" t="s">
        <v>9</v>
      </c>
      <c r="C12" s="205" t="s">
        <v>149</v>
      </c>
      <c r="D12" s="204" t="s">
        <v>44</v>
      </c>
      <c r="E12" s="206">
        <v>3189</v>
      </c>
      <c r="F12" s="207">
        <v>18.899999999999999</v>
      </c>
      <c r="G12" s="207">
        <v>13</v>
      </c>
      <c r="H12" s="207">
        <v>6</v>
      </c>
      <c r="I12" s="207">
        <v>24</v>
      </c>
      <c r="J12" s="207">
        <v>42</v>
      </c>
      <c r="K12" s="206">
        <v>16859</v>
      </c>
      <c r="L12" s="207">
        <v>60.2</v>
      </c>
      <c r="M12" s="207">
        <v>37</v>
      </c>
      <c r="N12" s="207">
        <v>14</v>
      </c>
      <c r="O12" s="207">
        <v>81</v>
      </c>
      <c r="P12" s="207">
        <v>148</v>
      </c>
      <c r="Q12" s="207">
        <v>556</v>
      </c>
      <c r="R12" s="207">
        <v>155.19999999999999</v>
      </c>
      <c r="S12" s="207">
        <v>109.5</v>
      </c>
      <c r="T12" s="207">
        <v>41</v>
      </c>
      <c r="U12" s="207">
        <v>223.5</v>
      </c>
      <c r="V12" s="212">
        <v>364</v>
      </c>
    </row>
    <row r="13" spans="1:22" x14ac:dyDescent="0.2">
      <c r="A13" s="402"/>
      <c r="B13" s="200" t="s">
        <v>22</v>
      </c>
      <c r="C13" s="201" t="s">
        <v>156</v>
      </c>
      <c r="D13" s="200" t="s">
        <v>39</v>
      </c>
      <c r="E13" s="202">
        <v>4468</v>
      </c>
      <c r="F13" s="203">
        <v>30</v>
      </c>
      <c r="G13" s="203">
        <v>17</v>
      </c>
      <c r="H13" s="203">
        <v>9</v>
      </c>
      <c r="I13" s="203">
        <v>36</v>
      </c>
      <c r="J13" s="203">
        <v>71</v>
      </c>
      <c r="K13" s="202">
        <v>9217</v>
      </c>
      <c r="L13" s="203">
        <v>120.1</v>
      </c>
      <c r="M13" s="203">
        <v>81</v>
      </c>
      <c r="N13" s="203">
        <v>31</v>
      </c>
      <c r="O13" s="203">
        <v>172</v>
      </c>
      <c r="P13" s="203">
        <v>288</v>
      </c>
      <c r="Q13" s="203">
        <v>192</v>
      </c>
      <c r="R13" s="203">
        <v>205</v>
      </c>
      <c r="S13" s="203">
        <v>156</v>
      </c>
      <c r="T13" s="203">
        <v>61.5</v>
      </c>
      <c r="U13" s="203">
        <v>281</v>
      </c>
      <c r="V13" s="213">
        <v>466</v>
      </c>
    </row>
    <row r="14" spans="1:22" x14ac:dyDescent="0.2">
      <c r="A14" s="402"/>
      <c r="B14" s="411" t="s">
        <v>14</v>
      </c>
      <c r="C14" s="201" t="s">
        <v>157</v>
      </c>
      <c r="D14" s="200" t="s">
        <v>34</v>
      </c>
      <c r="E14" s="202">
        <v>9469</v>
      </c>
      <c r="F14" s="203">
        <v>50.5</v>
      </c>
      <c r="G14" s="203">
        <v>31</v>
      </c>
      <c r="H14" s="203">
        <v>14</v>
      </c>
      <c r="I14" s="203">
        <v>68</v>
      </c>
      <c r="J14" s="203">
        <v>121</v>
      </c>
      <c r="K14" s="202">
        <v>14550</v>
      </c>
      <c r="L14" s="203">
        <v>84.9</v>
      </c>
      <c r="M14" s="203">
        <v>45</v>
      </c>
      <c r="N14" s="203">
        <v>12</v>
      </c>
      <c r="O14" s="203">
        <v>121</v>
      </c>
      <c r="P14" s="203">
        <v>229</v>
      </c>
      <c r="Q14" s="202">
        <v>312</v>
      </c>
      <c r="R14" s="203">
        <v>123.4</v>
      </c>
      <c r="S14" s="203">
        <v>63</v>
      </c>
      <c r="T14" s="203">
        <v>20.5</v>
      </c>
      <c r="U14" s="203">
        <v>178.5</v>
      </c>
      <c r="V14" s="213">
        <v>329</v>
      </c>
    </row>
    <row r="15" spans="1:22" x14ac:dyDescent="0.2">
      <c r="A15" s="402"/>
      <c r="B15" s="411"/>
      <c r="C15" s="201" t="s">
        <v>158</v>
      </c>
      <c r="D15" s="200" t="s">
        <v>126</v>
      </c>
      <c r="E15" s="202">
        <v>4725</v>
      </c>
      <c r="F15" s="203">
        <v>31.4</v>
      </c>
      <c r="G15" s="203">
        <v>19</v>
      </c>
      <c r="H15" s="203">
        <v>9</v>
      </c>
      <c r="I15" s="203">
        <v>38</v>
      </c>
      <c r="J15" s="203">
        <v>73</v>
      </c>
      <c r="K15" s="202">
        <v>12093</v>
      </c>
      <c r="L15" s="203">
        <v>83.9</v>
      </c>
      <c r="M15" s="203">
        <v>49</v>
      </c>
      <c r="N15" s="203">
        <v>13</v>
      </c>
      <c r="O15" s="203">
        <v>121</v>
      </c>
      <c r="P15" s="203">
        <v>217</v>
      </c>
      <c r="Q15" s="202">
        <v>385</v>
      </c>
      <c r="R15" s="203">
        <v>194.5</v>
      </c>
      <c r="S15" s="203">
        <v>129</v>
      </c>
      <c r="T15" s="203">
        <v>38</v>
      </c>
      <c r="U15" s="203">
        <v>283</v>
      </c>
      <c r="V15" s="213">
        <v>533</v>
      </c>
    </row>
    <row r="16" spans="1:22" x14ac:dyDescent="0.2">
      <c r="A16" s="402"/>
      <c r="B16" s="411"/>
      <c r="C16" s="201" t="s">
        <v>159</v>
      </c>
      <c r="D16" s="200" t="s">
        <v>36</v>
      </c>
      <c r="E16" s="202">
        <v>8267</v>
      </c>
      <c r="F16" s="203">
        <v>41.6</v>
      </c>
      <c r="G16" s="203">
        <v>24</v>
      </c>
      <c r="H16" s="203">
        <v>10</v>
      </c>
      <c r="I16" s="203">
        <v>56</v>
      </c>
      <c r="J16" s="203">
        <v>105</v>
      </c>
      <c r="K16" s="202">
        <v>24803</v>
      </c>
      <c r="L16" s="203">
        <v>61.8</v>
      </c>
      <c r="M16" s="203">
        <v>21</v>
      </c>
      <c r="N16" s="203">
        <v>2</v>
      </c>
      <c r="O16" s="203">
        <v>91</v>
      </c>
      <c r="P16" s="203">
        <v>180</v>
      </c>
      <c r="Q16" s="202">
        <v>182</v>
      </c>
      <c r="R16" s="203">
        <v>201.2</v>
      </c>
      <c r="S16" s="203">
        <v>146.5</v>
      </c>
      <c r="T16" s="203">
        <v>31</v>
      </c>
      <c r="U16" s="203">
        <v>294</v>
      </c>
      <c r="V16" s="213">
        <v>498</v>
      </c>
    </row>
    <row r="17" spans="1:22" x14ac:dyDescent="0.2">
      <c r="A17" s="402"/>
      <c r="B17" s="411"/>
      <c r="C17" s="201" t="s">
        <v>160</v>
      </c>
      <c r="D17" s="200" t="s">
        <v>37</v>
      </c>
      <c r="E17" s="202">
        <v>3289</v>
      </c>
      <c r="F17" s="203">
        <v>35.9</v>
      </c>
      <c r="G17" s="203">
        <v>23</v>
      </c>
      <c r="H17" s="203">
        <v>11</v>
      </c>
      <c r="I17" s="203">
        <v>45</v>
      </c>
      <c r="J17" s="203">
        <v>82</v>
      </c>
      <c r="K17" s="202">
        <v>4780</v>
      </c>
      <c r="L17" s="203">
        <v>53.9</v>
      </c>
      <c r="M17" s="203">
        <v>28</v>
      </c>
      <c r="N17" s="203">
        <v>10</v>
      </c>
      <c r="O17" s="203">
        <v>73</v>
      </c>
      <c r="P17" s="203">
        <v>133</v>
      </c>
      <c r="Q17" s="203">
        <v>56</v>
      </c>
      <c r="R17" s="203">
        <v>104.2</v>
      </c>
      <c r="S17" s="203">
        <v>79.5</v>
      </c>
      <c r="T17" s="203">
        <v>25.5</v>
      </c>
      <c r="U17" s="203">
        <v>130</v>
      </c>
      <c r="V17" s="213">
        <v>219</v>
      </c>
    </row>
    <row r="18" spans="1:22" x14ac:dyDescent="0.2">
      <c r="A18" s="402"/>
      <c r="B18" s="411" t="s">
        <v>8</v>
      </c>
      <c r="C18" s="201" t="s">
        <v>163</v>
      </c>
      <c r="D18" s="200" t="s">
        <v>82</v>
      </c>
      <c r="E18" s="202">
        <v>12488</v>
      </c>
      <c r="F18" s="203">
        <v>43.8</v>
      </c>
      <c r="G18" s="203">
        <v>26</v>
      </c>
      <c r="H18" s="203">
        <v>11</v>
      </c>
      <c r="I18" s="203">
        <v>59</v>
      </c>
      <c r="J18" s="203">
        <v>109</v>
      </c>
      <c r="K18" s="202">
        <v>15066</v>
      </c>
      <c r="L18" s="203">
        <v>103.3</v>
      </c>
      <c r="M18" s="203">
        <v>67</v>
      </c>
      <c r="N18" s="203">
        <v>20</v>
      </c>
      <c r="O18" s="203">
        <v>152</v>
      </c>
      <c r="P18" s="203">
        <v>257</v>
      </c>
      <c r="Q18" s="202">
        <v>1391</v>
      </c>
      <c r="R18" s="203">
        <v>183.3</v>
      </c>
      <c r="S18" s="203">
        <v>124</v>
      </c>
      <c r="T18" s="203">
        <v>55</v>
      </c>
      <c r="U18" s="203">
        <v>280</v>
      </c>
      <c r="V18" s="213">
        <v>433</v>
      </c>
    </row>
    <row r="19" spans="1:22" x14ac:dyDescent="0.2">
      <c r="A19" s="402"/>
      <c r="B19" s="411"/>
      <c r="C19" s="201" t="s">
        <v>164</v>
      </c>
      <c r="D19" s="200" t="s">
        <v>35</v>
      </c>
      <c r="E19" s="202">
        <v>8070</v>
      </c>
      <c r="F19" s="203">
        <v>30.2</v>
      </c>
      <c r="G19" s="203">
        <v>19</v>
      </c>
      <c r="H19" s="203">
        <v>9</v>
      </c>
      <c r="I19" s="203">
        <v>41</v>
      </c>
      <c r="J19" s="203">
        <v>70</v>
      </c>
      <c r="K19" s="202">
        <v>21630</v>
      </c>
      <c r="L19" s="203">
        <v>91.8</v>
      </c>
      <c r="M19" s="203">
        <v>67</v>
      </c>
      <c r="N19" s="203">
        <v>22</v>
      </c>
      <c r="O19" s="203">
        <v>138</v>
      </c>
      <c r="P19" s="203">
        <v>212.5</v>
      </c>
      <c r="Q19" s="203">
        <v>481</v>
      </c>
      <c r="R19" s="203">
        <v>140.9</v>
      </c>
      <c r="S19" s="203">
        <v>90</v>
      </c>
      <c r="T19" s="203">
        <v>28</v>
      </c>
      <c r="U19" s="203">
        <v>191</v>
      </c>
      <c r="V19" s="213">
        <v>354</v>
      </c>
    </row>
    <row r="20" spans="1:22" x14ac:dyDescent="0.2">
      <c r="A20" s="402"/>
      <c r="B20" s="411"/>
      <c r="C20" s="201" t="s">
        <v>166</v>
      </c>
      <c r="D20" s="200" t="s">
        <v>27</v>
      </c>
      <c r="E20" s="202">
        <v>5521</v>
      </c>
      <c r="F20" s="203">
        <v>31.6</v>
      </c>
      <c r="G20" s="203">
        <v>17</v>
      </c>
      <c r="H20" s="203">
        <v>10</v>
      </c>
      <c r="I20" s="203">
        <v>31</v>
      </c>
      <c r="J20" s="203">
        <v>57</v>
      </c>
      <c r="K20" s="202">
        <v>17077</v>
      </c>
      <c r="L20" s="203">
        <v>75</v>
      </c>
      <c r="M20" s="203">
        <v>56</v>
      </c>
      <c r="N20" s="203">
        <v>23</v>
      </c>
      <c r="O20" s="203">
        <v>106</v>
      </c>
      <c r="P20" s="203">
        <v>166</v>
      </c>
      <c r="Q20" s="202">
        <v>281</v>
      </c>
      <c r="R20" s="203">
        <v>141.19999999999999</v>
      </c>
      <c r="S20" s="203">
        <v>108</v>
      </c>
      <c r="T20" s="203">
        <v>35</v>
      </c>
      <c r="U20" s="203">
        <v>206</v>
      </c>
      <c r="V20" s="213">
        <v>347</v>
      </c>
    </row>
    <row r="21" spans="1:22" x14ac:dyDescent="0.2">
      <c r="A21" s="402"/>
      <c r="B21" s="411" t="s">
        <v>352</v>
      </c>
      <c r="C21" s="201" t="s">
        <v>167</v>
      </c>
      <c r="D21" s="200" t="s">
        <v>25</v>
      </c>
      <c r="E21" s="203">
        <v>524</v>
      </c>
      <c r="F21" s="203">
        <v>6.1</v>
      </c>
      <c r="G21" s="203">
        <v>3</v>
      </c>
      <c r="H21" s="203">
        <v>2</v>
      </c>
      <c r="I21" s="203">
        <v>6</v>
      </c>
      <c r="J21" s="203">
        <v>14</v>
      </c>
      <c r="K21" s="202">
        <v>4272</v>
      </c>
      <c r="L21" s="203">
        <v>4.9000000000000004</v>
      </c>
      <c r="M21" s="203">
        <v>2</v>
      </c>
      <c r="N21" s="203">
        <v>1</v>
      </c>
      <c r="O21" s="203">
        <v>4</v>
      </c>
      <c r="P21" s="203">
        <v>10</v>
      </c>
      <c r="Q21" s="203">
        <v>328</v>
      </c>
      <c r="R21" s="203">
        <v>5</v>
      </c>
      <c r="S21" s="203">
        <v>1</v>
      </c>
      <c r="T21" s="203">
        <v>1</v>
      </c>
      <c r="U21" s="203">
        <v>2</v>
      </c>
      <c r="V21" s="213">
        <v>6</v>
      </c>
    </row>
    <row r="22" spans="1:22" x14ac:dyDescent="0.2">
      <c r="A22" s="402"/>
      <c r="B22" s="411"/>
      <c r="C22" s="201" t="s">
        <v>168</v>
      </c>
      <c r="D22" s="200" t="s">
        <v>26</v>
      </c>
      <c r="E22" s="202">
        <v>2778</v>
      </c>
      <c r="F22" s="203">
        <v>18</v>
      </c>
      <c r="G22" s="203">
        <v>8</v>
      </c>
      <c r="H22" s="203">
        <v>2</v>
      </c>
      <c r="I22" s="203">
        <v>22</v>
      </c>
      <c r="J22" s="203">
        <v>45</v>
      </c>
      <c r="K22" s="202">
        <v>11078</v>
      </c>
      <c r="L22" s="203">
        <v>55.5</v>
      </c>
      <c r="M22" s="203">
        <v>24</v>
      </c>
      <c r="N22" s="203">
        <v>2</v>
      </c>
      <c r="O22" s="203">
        <v>78</v>
      </c>
      <c r="P22" s="203">
        <v>153</v>
      </c>
      <c r="Q22" s="203">
        <v>185</v>
      </c>
      <c r="R22" s="203">
        <v>92.8</v>
      </c>
      <c r="S22" s="203">
        <v>41</v>
      </c>
      <c r="T22" s="203">
        <v>7</v>
      </c>
      <c r="U22" s="203">
        <v>140</v>
      </c>
      <c r="V22" s="213">
        <v>264</v>
      </c>
    </row>
    <row r="23" spans="1:22" x14ac:dyDescent="0.2">
      <c r="A23" s="402"/>
      <c r="B23" s="411"/>
      <c r="C23" s="201" t="s">
        <v>169</v>
      </c>
      <c r="D23" s="200" t="s">
        <v>28</v>
      </c>
      <c r="E23" s="202">
        <v>4755</v>
      </c>
      <c r="F23" s="203">
        <v>13</v>
      </c>
      <c r="G23" s="203">
        <v>9</v>
      </c>
      <c r="H23" s="203">
        <v>5</v>
      </c>
      <c r="I23" s="203">
        <v>15</v>
      </c>
      <c r="J23" s="203">
        <v>25</v>
      </c>
      <c r="K23" s="202">
        <v>12939</v>
      </c>
      <c r="L23" s="203">
        <v>33.9</v>
      </c>
      <c r="M23" s="203">
        <v>19</v>
      </c>
      <c r="N23" s="203">
        <v>9</v>
      </c>
      <c r="O23" s="203">
        <v>41</v>
      </c>
      <c r="P23" s="203">
        <v>81</v>
      </c>
      <c r="Q23" s="202">
        <v>405</v>
      </c>
      <c r="R23" s="203">
        <v>72.5</v>
      </c>
      <c r="S23" s="203">
        <v>44</v>
      </c>
      <c r="T23" s="203">
        <v>20</v>
      </c>
      <c r="U23" s="203">
        <v>94</v>
      </c>
      <c r="V23" s="213">
        <v>167</v>
      </c>
    </row>
    <row r="24" spans="1:22" x14ac:dyDescent="0.2">
      <c r="A24" s="402"/>
      <c r="B24" s="350" t="s">
        <v>353</v>
      </c>
      <c r="C24" s="201" t="s">
        <v>457</v>
      </c>
      <c r="D24" s="350" t="s">
        <v>458</v>
      </c>
      <c r="E24" s="202">
        <v>540</v>
      </c>
      <c r="F24" s="203">
        <v>5.2</v>
      </c>
      <c r="G24" s="203">
        <v>2.5</v>
      </c>
      <c r="H24" s="203">
        <v>1</v>
      </c>
      <c r="I24" s="203">
        <v>6</v>
      </c>
      <c r="J24" s="203">
        <v>12</v>
      </c>
      <c r="K24" s="202">
        <v>2001</v>
      </c>
      <c r="L24" s="203">
        <v>6.3</v>
      </c>
      <c r="M24" s="203">
        <v>2</v>
      </c>
      <c r="N24" s="203">
        <v>1</v>
      </c>
      <c r="O24" s="203">
        <v>6</v>
      </c>
      <c r="P24" s="203">
        <v>13</v>
      </c>
      <c r="Q24" s="202">
        <v>10</v>
      </c>
      <c r="R24" s="203">
        <v>1.6</v>
      </c>
      <c r="S24" s="203">
        <v>2</v>
      </c>
      <c r="T24" s="203">
        <v>0</v>
      </c>
      <c r="U24" s="203">
        <v>3</v>
      </c>
      <c r="V24" s="213">
        <v>3</v>
      </c>
    </row>
    <row r="25" spans="1:22" x14ac:dyDescent="0.2">
      <c r="A25" s="402"/>
      <c r="B25" s="411" t="s">
        <v>354</v>
      </c>
      <c r="C25" s="201" t="s">
        <v>173</v>
      </c>
      <c r="D25" s="200" t="s">
        <v>49</v>
      </c>
      <c r="E25" s="202">
        <v>11865</v>
      </c>
      <c r="F25" s="203">
        <v>28.2</v>
      </c>
      <c r="G25" s="203">
        <v>17</v>
      </c>
      <c r="H25" s="203">
        <v>7</v>
      </c>
      <c r="I25" s="203">
        <v>37</v>
      </c>
      <c r="J25" s="203">
        <v>69</v>
      </c>
      <c r="K25" s="202">
        <v>18608</v>
      </c>
      <c r="L25" s="203">
        <v>68.400000000000006</v>
      </c>
      <c r="M25" s="203">
        <v>35</v>
      </c>
      <c r="N25" s="203">
        <v>10</v>
      </c>
      <c r="O25" s="203">
        <v>95</v>
      </c>
      <c r="P25" s="203">
        <v>183</v>
      </c>
      <c r="Q25" s="202">
        <v>573</v>
      </c>
      <c r="R25" s="203">
        <v>150.19999999999999</v>
      </c>
      <c r="S25" s="203">
        <v>88</v>
      </c>
      <c r="T25" s="203">
        <v>31</v>
      </c>
      <c r="U25" s="203">
        <v>204</v>
      </c>
      <c r="V25" s="213">
        <v>392</v>
      </c>
    </row>
    <row r="26" spans="1:22" x14ac:dyDescent="0.2">
      <c r="A26" s="402"/>
      <c r="B26" s="411"/>
      <c r="C26" s="201" t="s">
        <v>174</v>
      </c>
      <c r="D26" s="200" t="s">
        <v>50</v>
      </c>
      <c r="E26" s="202">
        <v>5773</v>
      </c>
      <c r="F26" s="203">
        <v>8.9</v>
      </c>
      <c r="G26" s="203">
        <v>4</v>
      </c>
      <c r="H26" s="203">
        <v>2</v>
      </c>
      <c r="I26" s="203">
        <v>11</v>
      </c>
      <c r="J26" s="203">
        <v>22</v>
      </c>
      <c r="K26" s="202">
        <v>15657</v>
      </c>
      <c r="L26" s="203">
        <v>20.100000000000001</v>
      </c>
      <c r="M26" s="203">
        <v>9</v>
      </c>
      <c r="N26" s="203">
        <v>3</v>
      </c>
      <c r="O26" s="203">
        <v>26</v>
      </c>
      <c r="P26" s="203">
        <v>51</v>
      </c>
      <c r="Q26" s="202">
        <v>864</v>
      </c>
      <c r="R26" s="203">
        <v>30.8</v>
      </c>
      <c r="S26" s="203">
        <v>15</v>
      </c>
      <c r="T26" s="203">
        <v>5</v>
      </c>
      <c r="U26" s="203">
        <v>41</v>
      </c>
      <c r="V26" s="213">
        <v>79</v>
      </c>
    </row>
    <row r="27" spans="1:22" x14ac:dyDescent="0.2">
      <c r="A27" s="402"/>
      <c r="B27" s="411"/>
      <c r="C27" s="201" t="s">
        <v>177</v>
      </c>
      <c r="D27" s="200" t="s">
        <v>53</v>
      </c>
      <c r="E27" s="202">
        <v>10077</v>
      </c>
      <c r="F27" s="203">
        <v>32.200000000000003</v>
      </c>
      <c r="G27" s="203">
        <v>22</v>
      </c>
      <c r="H27" s="203">
        <v>9</v>
      </c>
      <c r="I27" s="203">
        <v>43</v>
      </c>
      <c r="J27" s="203">
        <v>74</v>
      </c>
      <c r="K27" s="202">
        <v>25487</v>
      </c>
      <c r="L27" s="203">
        <v>54.4</v>
      </c>
      <c r="M27" s="203">
        <v>32</v>
      </c>
      <c r="N27" s="203">
        <v>13</v>
      </c>
      <c r="O27" s="203">
        <v>73</v>
      </c>
      <c r="P27" s="203">
        <v>133</v>
      </c>
      <c r="Q27" s="203">
        <v>682</v>
      </c>
      <c r="R27" s="203">
        <v>78.400000000000006</v>
      </c>
      <c r="S27" s="203">
        <v>46</v>
      </c>
      <c r="T27" s="203">
        <v>20</v>
      </c>
      <c r="U27" s="203">
        <v>103</v>
      </c>
      <c r="V27" s="213">
        <v>201</v>
      </c>
    </row>
    <row r="28" spans="1:22" x14ac:dyDescent="0.2">
      <c r="A28" s="402"/>
      <c r="B28" s="411" t="s">
        <v>355</v>
      </c>
      <c r="C28" s="201" t="s">
        <v>179</v>
      </c>
      <c r="D28" s="200" t="s">
        <v>54</v>
      </c>
      <c r="E28" s="202">
        <v>5975</v>
      </c>
      <c r="F28" s="203">
        <v>17.5</v>
      </c>
      <c r="G28" s="203">
        <v>10</v>
      </c>
      <c r="H28" s="203">
        <v>4</v>
      </c>
      <c r="I28" s="203">
        <v>22</v>
      </c>
      <c r="J28" s="203">
        <v>44</v>
      </c>
      <c r="K28" s="202">
        <v>19514</v>
      </c>
      <c r="L28" s="203">
        <v>52.6</v>
      </c>
      <c r="M28" s="203">
        <v>22</v>
      </c>
      <c r="N28" s="203">
        <v>2</v>
      </c>
      <c r="O28" s="203">
        <v>69</v>
      </c>
      <c r="P28" s="203">
        <v>150</v>
      </c>
      <c r="Q28" s="203">
        <v>200</v>
      </c>
      <c r="R28" s="203">
        <v>97.9</v>
      </c>
      <c r="S28" s="203">
        <v>54.5</v>
      </c>
      <c r="T28" s="203">
        <v>15.5</v>
      </c>
      <c r="U28" s="203">
        <v>138</v>
      </c>
      <c r="V28" s="213">
        <v>230.5</v>
      </c>
    </row>
    <row r="29" spans="1:22" x14ac:dyDescent="0.2">
      <c r="A29" s="402"/>
      <c r="B29" s="411"/>
      <c r="C29" s="201" t="s">
        <v>180</v>
      </c>
      <c r="D29" s="200" t="s">
        <v>55</v>
      </c>
      <c r="E29" s="202">
        <v>8388</v>
      </c>
      <c r="F29" s="203">
        <v>20.100000000000001</v>
      </c>
      <c r="G29" s="203">
        <v>11</v>
      </c>
      <c r="H29" s="203">
        <v>4</v>
      </c>
      <c r="I29" s="203">
        <v>26</v>
      </c>
      <c r="J29" s="203">
        <v>50</v>
      </c>
      <c r="K29" s="202">
        <v>16725</v>
      </c>
      <c r="L29" s="203">
        <v>58.2</v>
      </c>
      <c r="M29" s="203">
        <v>26</v>
      </c>
      <c r="N29" s="203">
        <v>5</v>
      </c>
      <c r="O29" s="203">
        <v>78</v>
      </c>
      <c r="P29" s="203">
        <v>165</v>
      </c>
      <c r="Q29" s="202">
        <v>760</v>
      </c>
      <c r="R29" s="203">
        <v>119.7</v>
      </c>
      <c r="S29" s="203">
        <v>62.5</v>
      </c>
      <c r="T29" s="203">
        <v>16</v>
      </c>
      <c r="U29" s="203">
        <v>167</v>
      </c>
      <c r="V29" s="213">
        <v>324</v>
      </c>
    </row>
    <row r="30" spans="1:22" x14ac:dyDescent="0.2">
      <c r="A30" s="402"/>
      <c r="B30" s="411" t="s">
        <v>2</v>
      </c>
      <c r="C30" s="411"/>
      <c r="D30" s="411"/>
      <c r="E30" s="202">
        <v>110161</v>
      </c>
      <c r="F30" s="203">
        <v>30.4</v>
      </c>
      <c r="G30" s="203">
        <v>17</v>
      </c>
      <c r="H30" s="203">
        <v>7</v>
      </c>
      <c r="I30" s="203">
        <v>38</v>
      </c>
      <c r="J30" s="203">
        <v>74</v>
      </c>
      <c r="K30" s="202">
        <v>262356</v>
      </c>
      <c r="L30" s="203">
        <v>65</v>
      </c>
      <c r="M30" s="203">
        <v>32</v>
      </c>
      <c r="N30" s="203">
        <v>8</v>
      </c>
      <c r="O30" s="203">
        <v>90</v>
      </c>
      <c r="P30" s="203">
        <v>175</v>
      </c>
      <c r="Q30" s="202">
        <v>7843</v>
      </c>
      <c r="R30" s="203">
        <v>123.5</v>
      </c>
      <c r="S30" s="203">
        <v>64</v>
      </c>
      <c r="T30" s="203">
        <v>17</v>
      </c>
      <c r="U30" s="203">
        <v>173</v>
      </c>
      <c r="V30" s="213">
        <v>340</v>
      </c>
    </row>
    <row r="31" spans="1:22" x14ac:dyDescent="0.2">
      <c r="A31" s="402" t="s">
        <v>298</v>
      </c>
      <c r="B31" s="200" t="s">
        <v>15</v>
      </c>
      <c r="C31" s="201" t="s">
        <v>133</v>
      </c>
      <c r="D31" s="200" t="s">
        <v>43</v>
      </c>
      <c r="E31" s="202">
        <v>14565</v>
      </c>
      <c r="F31" s="203">
        <v>17</v>
      </c>
      <c r="G31" s="203">
        <v>10</v>
      </c>
      <c r="H31" s="203">
        <v>4</v>
      </c>
      <c r="I31" s="203">
        <v>22</v>
      </c>
      <c r="J31" s="203">
        <v>39</v>
      </c>
      <c r="K31" s="202">
        <v>18052</v>
      </c>
      <c r="L31" s="203">
        <v>63.2</v>
      </c>
      <c r="M31" s="203">
        <v>39</v>
      </c>
      <c r="N31" s="203">
        <v>13</v>
      </c>
      <c r="O31" s="203">
        <v>89</v>
      </c>
      <c r="P31" s="203">
        <v>154</v>
      </c>
      <c r="Q31" s="202">
        <v>1175</v>
      </c>
      <c r="R31" s="203">
        <v>112.8</v>
      </c>
      <c r="S31" s="203">
        <v>78</v>
      </c>
      <c r="T31" s="203">
        <v>29</v>
      </c>
      <c r="U31" s="203">
        <v>160</v>
      </c>
      <c r="V31" s="213">
        <v>265</v>
      </c>
    </row>
    <row r="32" spans="1:22" x14ac:dyDescent="0.2">
      <c r="A32" s="402"/>
      <c r="B32" s="411" t="s">
        <v>13</v>
      </c>
      <c r="C32" s="201" t="s">
        <v>137</v>
      </c>
      <c r="D32" s="200" t="s">
        <v>47</v>
      </c>
      <c r="E32" s="202">
        <v>11418</v>
      </c>
      <c r="F32" s="203">
        <v>21.5</v>
      </c>
      <c r="G32" s="203">
        <v>16</v>
      </c>
      <c r="H32" s="203">
        <v>9</v>
      </c>
      <c r="I32" s="203">
        <v>27</v>
      </c>
      <c r="J32" s="203">
        <v>43</v>
      </c>
      <c r="K32" s="202">
        <v>48908</v>
      </c>
      <c r="L32" s="203">
        <v>108.9</v>
      </c>
      <c r="M32" s="203">
        <v>71</v>
      </c>
      <c r="N32" s="203">
        <v>26</v>
      </c>
      <c r="O32" s="203">
        <v>159</v>
      </c>
      <c r="P32" s="203">
        <v>268</v>
      </c>
      <c r="Q32" s="202">
        <v>1448</v>
      </c>
      <c r="R32" s="203">
        <v>230.7</v>
      </c>
      <c r="S32" s="203">
        <v>162.5</v>
      </c>
      <c r="T32" s="203">
        <v>65</v>
      </c>
      <c r="U32" s="203">
        <v>366.5</v>
      </c>
      <c r="V32" s="213">
        <v>531</v>
      </c>
    </row>
    <row r="33" spans="1:22" x14ac:dyDescent="0.2">
      <c r="A33" s="402"/>
      <c r="B33" s="411"/>
      <c r="C33" s="201" t="s">
        <v>138</v>
      </c>
      <c r="D33" s="200" t="s">
        <v>56</v>
      </c>
      <c r="E33" s="202">
        <v>10536</v>
      </c>
      <c r="F33" s="203">
        <v>26.5</v>
      </c>
      <c r="G33" s="203">
        <v>20</v>
      </c>
      <c r="H33" s="203">
        <v>11</v>
      </c>
      <c r="I33" s="203">
        <v>32</v>
      </c>
      <c r="J33" s="203">
        <v>50</v>
      </c>
      <c r="K33" s="202">
        <v>49244</v>
      </c>
      <c r="L33" s="203">
        <v>75.099999999999994</v>
      </c>
      <c r="M33" s="203">
        <v>50</v>
      </c>
      <c r="N33" s="203">
        <v>20</v>
      </c>
      <c r="O33" s="203">
        <v>109</v>
      </c>
      <c r="P33" s="203">
        <v>176</v>
      </c>
      <c r="Q33" s="202">
        <v>3219</v>
      </c>
      <c r="R33" s="203">
        <v>100</v>
      </c>
      <c r="S33" s="203">
        <v>59</v>
      </c>
      <c r="T33" s="203">
        <v>25</v>
      </c>
      <c r="U33" s="203">
        <v>127</v>
      </c>
      <c r="V33" s="213">
        <v>242</v>
      </c>
    </row>
    <row r="34" spans="1:22" x14ac:dyDescent="0.2">
      <c r="A34" s="402"/>
      <c r="B34" s="411" t="s">
        <v>12</v>
      </c>
      <c r="C34" s="201" t="s">
        <v>141</v>
      </c>
      <c r="D34" s="200" t="s">
        <v>41</v>
      </c>
      <c r="E34" s="202">
        <v>15754</v>
      </c>
      <c r="F34" s="203">
        <v>81.8</v>
      </c>
      <c r="G34" s="203">
        <v>47</v>
      </c>
      <c r="H34" s="203">
        <v>19</v>
      </c>
      <c r="I34" s="203">
        <v>114</v>
      </c>
      <c r="J34" s="203">
        <v>206</v>
      </c>
      <c r="K34" s="202">
        <v>39075</v>
      </c>
      <c r="L34" s="203">
        <v>147.19999999999999</v>
      </c>
      <c r="M34" s="203">
        <v>79</v>
      </c>
      <c r="N34" s="203">
        <v>21</v>
      </c>
      <c r="O34" s="203">
        <v>229</v>
      </c>
      <c r="P34" s="203">
        <v>391</v>
      </c>
      <c r="Q34" s="202">
        <v>931</v>
      </c>
      <c r="R34" s="203">
        <v>155.80000000000001</v>
      </c>
      <c r="S34" s="203">
        <v>46</v>
      </c>
      <c r="T34" s="203">
        <v>16</v>
      </c>
      <c r="U34" s="203">
        <v>162</v>
      </c>
      <c r="V34" s="213">
        <v>490</v>
      </c>
    </row>
    <row r="35" spans="1:22" x14ac:dyDescent="0.2">
      <c r="A35" s="402"/>
      <c r="B35" s="411"/>
      <c r="C35" s="201" t="s">
        <v>142</v>
      </c>
      <c r="D35" s="200" t="s">
        <v>46</v>
      </c>
      <c r="E35" s="202">
        <v>10686</v>
      </c>
      <c r="F35" s="203">
        <v>21.8</v>
      </c>
      <c r="G35" s="203">
        <v>15</v>
      </c>
      <c r="H35" s="203">
        <v>8</v>
      </c>
      <c r="I35" s="203">
        <v>27</v>
      </c>
      <c r="J35" s="203">
        <v>47</v>
      </c>
      <c r="K35" s="202">
        <v>30132</v>
      </c>
      <c r="L35" s="203">
        <v>70.2</v>
      </c>
      <c r="M35" s="203">
        <v>42</v>
      </c>
      <c r="N35" s="203">
        <v>17</v>
      </c>
      <c r="O35" s="203">
        <v>94</v>
      </c>
      <c r="P35" s="203">
        <v>175</v>
      </c>
      <c r="Q35" s="202">
        <v>2215</v>
      </c>
      <c r="R35" s="203">
        <v>138.80000000000001</v>
      </c>
      <c r="S35" s="203">
        <v>91</v>
      </c>
      <c r="T35" s="203">
        <v>35</v>
      </c>
      <c r="U35" s="203">
        <v>198</v>
      </c>
      <c r="V35" s="213">
        <v>335</v>
      </c>
    </row>
    <row r="36" spans="1:22" x14ac:dyDescent="0.2">
      <c r="A36" s="402"/>
      <c r="B36" s="200" t="s">
        <v>19</v>
      </c>
      <c r="C36" s="201" t="s">
        <v>143</v>
      </c>
      <c r="D36" s="200" t="s">
        <v>40</v>
      </c>
      <c r="E36" s="202">
        <v>15947</v>
      </c>
      <c r="F36" s="203">
        <v>95.6</v>
      </c>
      <c r="G36" s="203">
        <v>55</v>
      </c>
      <c r="H36" s="203">
        <v>21</v>
      </c>
      <c r="I36" s="203">
        <v>137</v>
      </c>
      <c r="J36" s="203">
        <v>244</v>
      </c>
      <c r="K36" s="202">
        <v>33062</v>
      </c>
      <c r="L36" s="203">
        <v>113.5</v>
      </c>
      <c r="M36" s="203">
        <v>53</v>
      </c>
      <c r="N36" s="203">
        <v>18</v>
      </c>
      <c r="O36" s="203">
        <v>138</v>
      </c>
      <c r="P36" s="203">
        <v>314</v>
      </c>
      <c r="Q36" s="202">
        <v>1024</v>
      </c>
      <c r="R36" s="203">
        <v>123.9</v>
      </c>
      <c r="S36" s="203">
        <v>40</v>
      </c>
      <c r="T36" s="203">
        <v>10</v>
      </c>
      <c r="U36" s="203">
        <v>109.5</v>
      </c>
      <c r="V36" s="213">
        <v>391</v>
      </c>
    </row>
    <row r="37" spans="1:22" x14ac:dyDescent="0.2">
      <c r="A37" s="402"/>
      <c r="B37" s="413" t="s">
        <v>9</v>
      </c>
      <c r="C37" s="201" t="s">
        <v>146</v>
      </c>
      <c r="D37" s="200" t="s">
        <v>70</v>
      </c>
      <c r="E37" s="202">
        <v>7783</v>
      </c>
      <c r="F37" s="203">
        <v>18.100000000000001</v>
      </c>
      <c r="G37" s="203">
        <v>12</v>
      </c>
      <c r="H37" s="203">
        <v>7</v>
      </c>
      <c r="I37" s="203">
        <v>22</v>
      </c>
      <c r="J37" s="203">
        <v>38</v>
      </c>
      <c r="K37" s="202">
        <v>22226</v>
      </c>
      <c r="L37" s="203">
        <v>45.8</v>
      </c>
      <c r="M37" s="203">
        <v>24</v>
      </c>
      <c r="N37" s="203">
        <v>11</v>
      </c>
      <c r="O37" s="203">
        <v>55</v>
      </c>
      <c r="P37" s="203">
        <v>108</v>
      </c>
      <c r="Q37" s="202">
        <v>2471</v>
      </c>
      <c r="R37" s="203">
        <v>108</v>
      </c>
      <c r="S37" s="203">
        <v>57</v>
      </c>
      <c r="T37" s="203">
        <v>21</v>
      </c>
      <c r="U37" s="203">
        <v>142</v>
      </c>
      <c r="V37" s="213">
        <v>295</v>
      </c>
    </row>
    <row r="38" spans="1:22" x14ac:dyDescent="0.2">
      <c r="A38" s="402"/>
      <c r="B38" s="414"/>
      <c r="C38" s="201" t="s">
        <v>148</v>
      </c>
      <c r="D38" s="200" t="s">
        <v>42</v>
      </c>
      <c r="E38" s="202">
        <v>8646</v>
      </c>
      <c r="F38" s="203">
        <v>28.3</v>
      </c>
      <c r="G38" s="203">
        <v>18</v>
      </c>
      <c r="H38" s="203">
        <v>9</v>
      </c>
      <c r="I38" s="203">
        <v>35</v>
      </c>
      <c r="J38" s="203">
        <v>63</v>
      </c>
      <c r="K38" s="202">
        <v>41352</v>
      </c>
      <c r="L38" s="203">
        <v>46.6</v>
      </c>
      <c r="M38" s="203">
        <v>20</v>
      </c>
      <c r="N38" s="203">
        <v>2</v>
      </c>
      <c r="O38" s="203">
        <v>58</v>
      </c>
      <c r="P38" s="203">
        <v>120</v>
      </c>
      <c r="Q38" s="202">
        <v>1399</v>
      </c>
      <c r="R38" s="203">
        <v>125.6</v>
      </c>
      <c r="S38" s="203">
        <v>80</v>
      </c>
      <c r="T38" s="203">
        <v>32</v>
      </c>
      <c r="U38" s="203">
        <v>171</v>
      </c>
      <c r="V38" s="213">
        <v>296</v>
      </c>
    </row>
    <row r="39" spans="1:22" x14ac:dyDescent="0.2">
      <c r="A39" s="402"/>
      <c r="B39" s="414"/>
      <c r="C39" s="201" t="s">
        <v>151</v>
      </c>
      <c r="D39" s="200" t="s">
        <v>48</v>
      </c>
      <c r="E39" s="202">
        <v>7460</v>
      </c>
      <c r="F39" s="203">
        <v>28.6</v>
      </c>
      <c r="G39" s="203">
        <v>17</v>
      </c>
      <c r="H39" s="203">
        <v>8</v>
      </c>
      <c r="I39" s="203">
        <v>36</v>
      </c>
      <c r="J39" s="203">
        <v>67</v>
      </c>
      <c r="K39" s="202">
        <v>16982</v>
      </c>
      <c r="L39" s="203">
        <v>49.6</v>
      </c>
      <c r="M39" s="203">
        <v>35</v>
      </c>
      <c r="N39" s="203">
        <v>12</v>
      </c>
      <c r="O39" s="203">
        <v>72</v>
      </c>
      <c r="P39" s="203">
        <v>118</v>
      </c>
      <c r="Q39" s="203">
        <v>262</v>
      </c>
      <c r="R39" s="203">
        <v>78.099999999999994</v>
      </c>
      <c r="S39" s="203">
        <v>47</v>
      </c>
      <c r="T39" s="203">
        <v>16</v>
      </c>
      <c r="U39" s="203">
        <v>106</v>
      </c>
      <c r="V39" s="213">
        <v>203</v>
      </c>
    </row>
    <row r="40" spans="1:22" x14ac:dyDescent="0.2">
      <c r="A40" s="402"/>
      <c r="B40" s="415"/>
      <c r="C40" s="201" t="s">
        <v>456</v>
      </c>
      <c r="D40" s="350" t="s">
        <v>69</v>
      </c>
      <c r="E40" s="202">
        <v>11668</v>
      </c>
      <c r="F40" s="203">
        <v>99.2</v>
      </c>
      <c r="G40" s="203">
        <v>72</v>
      </c>
      <c r="H40" s="203">
        <v>28</v>
      </c>
      <c r="I40" s="203">
        <v>149</v>
      </c>
      <c r="J40" s="203">
        <v>228</v>
      </c>
      <c r="K40" s="202">
        <v>17784</v>
      </c>
      <c r="L40" s="203">
        <v>114.8</v>
      </c>
      <c r="M40" s="203">
        <v>85</v>
      </c>
      <c r="N40" s="203">
        <v>33</v>
      </c>
      <c r="O40" s="203">
        <v>167</v>
      </c>
      <c r="P40" s="203">
        <v>266</v>
      </c>
      <c r="Q40" s="203">
        <v>591</v>
      </c>
      <c r="R40" s="203">
        <v>103.9</v>
      </c>
      <c r="S40" s="203">
        <v>49</v>
      </c>
      <c r="T40" s="203">
        <v>13</v>
      </c>
      <c r="U40" s="203">
        <v>116</v>
      </c>
      <c r="V40" s="213">
        <v>261</v>
      </c>
    </row>
    <row r="41" spans="1:22" x14ac:dyDescent="0.2">
      <c r="A41" s="402"/>
      <c r="B41" s="200" t="s">
        <v>22</v>
      </c>
      <c r="C41" s="201" t="s">
        <v>155</v>
      </c>
      <c r="D41" s="200" t="s">
        <v>33</v>
      </c>
      <c r="E41" s="202">
        <v>10771</v>
      </c>
      <c r="F41" s="203">
        <v>47.8</v>
      </c>
      <c r="G41" s="203">
        <v>25</v>
      </c>
      <c r="H41" s="203">
        <v>10</v>
      </c>
      <c r="I41" s="203">
        <v>63</v>
      </c>
      <c r="J41" s="203">
        <v>124</v>
      </c>
      <c r="K41" s="202">
        <v>12688</v>
      </c>
      <c r="L41" s="203">
        <v>91.3</v>
      </c>
      <c r="M41" s="203">
        <v>49.5</v>
      </c>
      <c r="N41" s="203">
        <v>12</v>
      </c>
      <c r="O41" s="203">
        <v>131</v>
      </c>
      <c r="P41" s="203">
        <v>243</v>
      </c>
      <c r="Q41" s="203">
        <v>863</v>
      </c>
      <c r="R41" s="203">
        <v>126.1</v>
      </c>
      <c r="S41" s="203">
        <v>69</v>
      </c>
      <c r="T41" s="203">
        <v>19</v>
      </c>
      <c r="U41" s="203">
        <v>181</v>
      </c>
      <c r="V41" s="213">
        <v>331</v>
      </c>
    </row>
    <row r="42" spans="1:22" x14ac:dyDescent="0.2">
      <c r="A42" s="402"/>
      <c r="B42" s="200" t="s">
        <v>14</v>
      </c>
      <c r="C42" s="201" t="s">
        <v>161</v>
      </c>
      <c r="D42" s="200" t="s">
        <v>127</v>
      </c>
      <c r="E42" s="202">
        <v>18406</v>
      </c>
      <c r="F42" s="203">
        <v>43.1</v>
      </c>
      <c r="G42" s="203">
        <v>29</v>
      </c>
      <c r="H42" s="203">
        <v>14</v>
      </c>
      <c r="I42" s="203">
        <v>58</v>
      </c>
      <c r="J42" s="203">
        <v>101</v>
      </c>
      <c r="K42" s="202">
        <v>20604</v>
      </c>
      <c r="L42" s="203">
        <v>54.6</v>
      </c>
      <c r="M42" s="203">
        <v>36</v>
      </c>
      <c r="N42" s="203">
        <v>14</v>
      </c>
      <c r="O42" s="203">
        <v>75</v>
      </c>
      <c r="P42" s="203">
        <v>127</v>
      </c>
      <c r="Q42" s="202">
        <v>906</v>
      </c>
      <c r="R42" s="203">
        <v>113.6</v>
      </c>
      <c r="S42" s="203">
        <v>74</v>
      </c>
      <c r="T42" s="203">
        <v>28</v>
      </c>
      <c r="U42" s="203">
        <v>165</v>
      </c>
      <c r="V42" s="213">
        <v>267</v>
      </c>
    </row>
    <row r="43" spans="1:22" x14ac:dyDescent="0.2">
      <c r="A43" s="402"/>
      <c r="B43" s="426" t="s">
        <v>8</v>
      </c>
      <c r="C43" s="201" t="s">
        <v>162</v>
      </c>
      <c r="D43" s="200" t="s">
        <v>32</v>
      </c>
      <c r="E43" s="202">
        <v>10673</v>
      </c>
      <c r="F43" s="203">
        <v>31.6</v>
      </c>
      <c r="G43" s="203">
        <v>23</v>
      </c>
      <c r="H43" s="203">
        <v>11</v>
      </c>
      <c r="I43" s="203">
        <v>42</v>
      </c>
      <c r="J43" s="203">
        <v>69</v>
      </c>
      <c r="K43" s="202">
        <v>23704</v>
      </c>
      <c r="L43" s="203">
        <v>76.8</v>
      </c>
      <c r="M43" s="203">
        <v>48</v>
      </c>
      <c r="N43" s="203">
        <v>14</v>
      </c>
      <c r="O43" s="203">
        <v>114</v>
      </c>
      <c r="P43" s="203">
        <v>193</v>
      </c>
      <c r="Q43" s="203">
        <v>895</v>
      </c>
      <c r="R43" s="203">
        <v>163.6</v>
      </c>
      <c r="S43" s="203">
        <v>114</v>
      </c>
      <c r="T43" s="203">
        <v>40</v>
      </c>
      <c r="U43" s="203">
        <v>241</v>
      </c>
      <c r="V43" s="213">
        <v>380</v>
      </c>
    </row>
    <row r="44" spans="1:22" x14ac:dyDescent="0.2">
      <c r="A44" s="402"/>
      <c r="B44" s="427"/>
      <c r="C44" s="201" t="s">
        <v>165</v>
      </c>
      <c r="D44" s="350" t="s">
        <v>269</v>
      </c>
      <c r="E44" s="202">
        <v>12257</v>
      </c>
      <c r="F44" s="203">
        <v>48</v>
      </c>
      <c r="G44" s="203">
        <v>24</v>
      </c>
      <c r="H44" s="203">
        <v>8</v>
      </c>
      <c r="I44" s="203">
        <v>64</v>
      </c>
      <c r="J44" s="203">
        <v>128</v>
      </c>
      <c r="K44" s="202">
        <v>17278</v>
      </c>
      <c r="L44" s="203">
        <v>98</v>
      </c>
      <c r="M44" s="203">
        <v>43</v>
      </c>
      <c r="N44" s="203">
        <v>11</v>
      </c>
      <c r="O44" s="203">
        <v>131</v>
      </c>
      <c r="P44" s="203">
        <v>276</v>
      </c>
      <c r="Q44" s="203">
        <v>586</v>
      </c>
      <c r="R44" s="203">
        <v>214.8</v>
      </c>
      <c r="S44" s="203">
        <v>135</v>
      </c>
      <c r="T44" s="203">
        <v>28</v>
      </c>
      <c r="U44" s="203">
        <v>347</v>
      </c>
      <c r="V44" s="213">
        <v>544</v>
      </c>
    </row>
    <row r="45" spans="1:22" x14ac:dyDescent="0.2">
      <c r="A45" s="402"/>
      <c r="B45" s="200" t="s">
        <v>352</v>
      </c>
      <c r="C45" s="201" t="s">
        <v>170</v>
      </c>
      <c r="D45" s="200" t="s">
        <v>57</v>
      </c>
      <c r="E45" s="202">
        <v>14132</v>
      </c>
      <c r="F45" s="203">
        <v>40.299999999999997</v>
      </c>
      <c r="G45" s="203">
        <v>25</v>
      </c>
      <c r="H45" s="203">
        <v>11</v>
      </c>
      <c r="I45" s="203">
        <v>54</v>
      </c>
      <c r="J45" s="203">
        <v>94</v>
      </c>
      <c r="K45" s="202">
        <v>28628</v>
      </c>
      <c r="L45" s="203">
        <v>44.6</v>
      </c>
      <c r="M45" s="203">
        <v>18</v>
      </c>
      <c r="N45" s="203">
        <v>4</v>
      </c>
      <c r="O45" s="203">
        <v>62.5</v>
      </c>
      <c r="P45" s="203">
        <v>126</v>
      </c>
      <c r="Q45" s="202">
        <v>865</v>
      </c>
      <c r="R45" s="203">
        <v>85.6</v>
      </c>
      <c r="S45" s="203">
        <v>45</v>
      </c>
      <c r="T45" s="203">
        <v>14</v>
      </c>
      <c r="U45" s="203">
        <v>116</v>
      </c>
      <c r="V45" s="213">
        <v>217</v>
      </c>
    </row>
    <row r="46" spans="1:22" x14ac:dyDescent="0.2">
      <c r="A46" s="402"/>
      <c r="B46" s="200" t="s">
        <v>353</v>
      </c>
      <c r="C46" s="201" t="s">
        <v>171</v>
      </c>
      <c r="D46" s="200" t="s">
        <v>29</v>
      </c>
      <c r="E46" s="202">
        <v>13338</v>
      </c>
      <c r="F46" s="203">
        <v>64</v>
      </c>
      <c r="G46" s="203">
        <v>40</v>
      </c>
      <c r="H46" s="203">
        <v>17</v>
      </c>
      <c r="I46" s="203">
        <v>88</v>
      </c>
      <c r="J46" s="203">
        <v>157</v>
      </c>
      <c r="K46" s="202">
        <v>22204</v>
      </c>
      <c r="L46" s="203">
        <v>82.4</v>
      </c>
      <c r="M46" s="203">
        <v>35</v>
      </c>
      <c r="N46" s="203">
        <v>7</v>
      </c>
      <c r="O46" s="203">
        <v>115</v>
      </c>
      <c r="P46" s="203">
        <v>238</v>
      </c>
      <c r="Q46" s="202">
        <v>454</v>
      </c>
      <c r="R46" s="203">
        <v>131.30000000000001</v>
      </c>
      <c r="S46" s="203">
        <v>48</v>
      </c>
      <c r="T46" s="203">
        <v>11</v>
      </c>
      <c r="U46" s="203">
        <v>183</v>
      </c>
      <c r="V46" s="213">
        <v>411</v>
      </c>
    </row>
    <row r="47" spans="1:22" x14ac:dyDescent="0.2">
      <c r="A47" s="402"/>
      <c r="B47" s="411" t="s">
        <v>354</v>
      </c>
      <c r="C47" s="201" t="s">
        <v>172</v>
      </c>
      <c r="D47" s="200" t="s">
        <v>71</v>
      </c>
      <c r="E47" s="202">
        <v>18829</v>
      </c>
      <c r="F47" s="203">
        <v>93.5</v>
      </c>
      <c r="G47" s="203">
        <v>54</v>
      </c>
      <c r="H47" s="203">
        <v>17</v>
      </c>
      <c r="I47" s="203">
        <v>136</v>
      </c>
      <c r="J47" s="203">
        <v>243</v>
      </c>
      <c r="K47" s="202">
        <v>37804</v>
      </c>
      <c r="L47" s="203">
        <v>78.3</v>
      </c>
      <c r="M47" s="203">
        <v>22</v>
      </c>
      <c r="N47" s="203">
        <v>5</v>
      </c>
      <c r="O47" s="203">
        <v>102</v>
      </c>
      <c r="P47" s="203">
        <v>242</v>
      </c>
      <c r="Q47" s="202">
        <v>1682</v>
      </c>
      <c r="R47" s="203">
        <v>80.8</v>
      </c>
      <c r="S47" s="203">
        <v>18</v>
      </c>
      <c r="T47" s="203">
        <v>5</v>
      </c>
      <c r="U47" s="203">
        <v>76</v>
      </c>
      <c r="V47" s="213">
        <v>249</v>
      </c>
    </row>
    <row r="48" spans="1:22" x14ac:dyDescent="0.2">
      <c r="A48" s="402"/>
      <c r="B48" s="411"/>
      <c r="C48" s="201" t="s">
        <v>175</v>
      </c>
      <c r="D48" s="200" t="s">
        <v>51</v>
      </c>
      <c r="E48" s="202">
        <v>10995</v>
      </c>
      <c r="F48" s="203">
        <v>14.7</v>
      </c>
      <c r="G48" s="203">
        <v>9</v>
      </c>
      <c r="H48" s="203">
        <v>5</v>
      </c>
      <c r="I48" s="203">
        <v>18</v>
      </c>
      <c r="J48" s="203">
        <v>33</v>
      </c>
      <c r="K48" s="202">
        <v>27235</v>
      </c>
      <c r="L48" s="203">
        <v>33.299999999999997</v>
      </c>
      <c r="M48" s="203">
        <v>13</v>
      </c>
      <c r="N48" s="203">
        <v>4</v>
      </c>
      <c r="O48" s="203">
        <v>42</v>
      </c>
      <c r="P48" s="203">
        <v>95</v>
      </c>
      <c r="Q48" s="202">
        <v>299</v>
      </c>
      <c r="R48" s="203">
        <v>80.3</v>
      </c>
      <c r="S48" s="203">
        <v>36</v>
      </c>
      <c r="T48" s="203">
        <v>7</v>
      </c>
      <c r="U48" s="203">
        <v>104</v>
      </c>
      <c r="V48" s="213">
        <v>229</v>
      </c>
    </row>
    <row r="49" spans="1:22" x14ac:dyDescent="0.2">
      <c r="A49" s="402"/>
      <c r="B49" s="411" t="s">
        <v>355</v>
      </c>
      <c r="C49" s="201" t="s">
        <v>178</v>
      </c>
      <c r="D49" s="200" t="s">
        <v>270</v>
      </c>
      <c r="E49" s="202">
        <v>18197</v>
      </c>
      <c r="F49" s="203">
        <v>80.3</v>
      </c>
      <c r="G49" s="203">
        <v>43</v>
      </c>
      <c r="H49" s="203">
        <v>13</v>
      </c>
      <c r="I49" s="203">
        <v>121</v>
      </c>
      <c r="J49" s="203">
        <v>212</v>
      </c>
      <c r="K49" s="202">
        <v>25163</v>
      </c>
      <c r="L49" s="203">
        <v>71</v>
      </c>
      <c r="M49" s="203">
        <v>16</v>
      </c>
      <c r="N49" s="203">
        <v>3</v>
      </c>
      <c r="O49" s="203">
        <v>89</v>
      </c>
      <c r="P49" s="203">
        <v>222</v>
      </c>
      <c r="Q49" s="203">
        <v>967</v>
      </c>
      <c r="R49" s="203">
        <v>159</v>
      </c>
      <c r="S49" s="203">
        <v>79</v>
      </c>
      <c r="T49" s="203">
        <v>23</v>
      </c>
      <c r="U49" s="203">
        <v>228</v>
      </c>
      <c r="V49" s="213">
        <v>417</v>
      </c>
    </row>
    <row r="50" spans="1:22" x14ac:dyDescent="0.2">
      <c r="A50" s="402"/>
      <c r="B50" s="411"/>
      <c r="C50" s="201" t="s">
        <v>181</v>
      </c>
      <c r="D50" s="200" t="s">
        <v>271</v>
      </c>
      <c r="E50" s="202">
        <v>13202</v>
      </c>
      <c r="F50" s="203">
        <v>30.3</v>
      </c>
      <c r="G50" s="203">
        <v>14</v>
      </c>
      <c r="H50" s="203">
        <v>6</v>
      </c>
      <c r="I50" s="203">
        <v>35</v>
      </c>
      <c r="J50" s="203">
        <v>73</v>
      </c>
      <c r="K50" s="202">
        <v>24315</v>
      </c>
      <c r="L50" s="203">
        <v>67.400000000000006</v>
      </c>
      <c r="M50" s="203">
        <v>30</v>
      </c>
      <c r="N50" s="203">
        <v>7</v>
      </c>
      <c r="O50" s="203">
        <v>94</v>
      </c>
      <c r="P50" s="203">
        <v>188</v>
      </c>
      <c r="Q50" s="202">
        <v>906</v>
      </c>
      <c r="R50" s="203">
        <v>103</v>
      </c>
      <c r="S50" s="203">
        <v>50</v>
      </c>
      <c r="T50" s="203">
        <v>10</v>
      </c>
      <c r="U50" s="203">
        <v>139</v>
      </c>
      <c r="V50" s="213">
        <v>274</v>
      </c>
    </row>
    <row r="51" spans="1:22" ht="25.5" x14ac:dyDescent="0.2">
      <c r="A51" s="402"/>
      <c r="B51" s="200" t="s">
        <v>356</v>
      </c>
      <c r="C51" s="201" t="s">
        <v>153</v>
      </c>
      <c r="D51" s="200" t="s">
        <v>154</v>
      </c>
      <c r="E51" s="202">
        <v>10484</v>
      </c>
      <c r="F51" s="203">
        <v>22.8</v>
      </c>
      <c r="G51" s="203">
        <v>16</v>
      </c>
      <c r="H51" s="203">
        <v>10</v>
      </c>
      <c r="I51" s="203">
        <v>28</v>
      </c>
      <c r="J51" s="203">
        <v>48</v>
      </c>
      <c r="K51" s="202">
        <v>30267</v>
      </c>
      <c r="L51" s="203">
        <v>152.69999999999999</v>
      </c>
      <c r="M51" s="203">
        <v>110</v>
      </c>
      <c r="N51" s="203">
        <v>39</v>
      </c>
      <c r="O51" s="203">
        <v>235</v>
      </c>
      <c r="P51" s="203">
        <v>354</v>
      </c>
      <c r="Q51" s="202">
        <v>2594</v>
      </c>
      <c r="R51" s="203">
        <v>349.9</v>
      </c>
      <c r="S51" s="203">
        <v>272.5</v>
      </c>
      <c r="T51" s="203">
        <v>55</v>
      </c>
      <c r="U51" s="203">
        <v>566</v>
      </c>
      <c r="V51" s="213">
        <v>811</v>
      </c>
    </row>
    <row r="52" spans="1:22" ht="25.5" x14ac:dyDescent="0.2">
      <c r="A52" s="402"/>
      <c r="B52" s="200" t="s">
        <v>357</v>
      </c>
      <c r="C52" s="201" t="s">
        <v>139</v>
      </c>
      <c r="D52" s="200" t="s">
        <v>220</v>
      </c>
      <c r="E52" s="202">
        <v>12858</v>
      </c>
      <c r="F52" s="203">
        <v>31.9</v>
      </c>
      <c r="G52" s="203">
        <v>22</v>
      </c>
      <c r="H52" s="203">
        <v>13</v>
      </c>
      <c r="I52" s="203">
        <v>39</v>
      </c>
      <c r="J52" s="203">
        <v>68</v>
      </c>
      <c r="K52" s="202">
        <v>25704</v>
      </c>
      <c r="L52" s="203">
        <v>157.80000000000001</v>
      </c>
      <c r="M52" s="203">
        <v>109</v>
      </c>
      <c r="N52" s="203">
        <v>40</v>
      </c>
      <c r="O52" s="203">
        <v>233</v>
      </c>
      <c r="P52" s="203">
        <v>374</v>
      </c>
      <c r="Q52" s="202">
        <v>5537</v>
      </c>
      <c r="R52" s="203">
        <v>159.5</v>
      </c>
      <c r="S52" s="203">
        <v>87</v>
      </c>
      <c r="T52" s="203">
        <v>29</v>
      </c>
      <c r="U52" s="203">
        <v>221</v>
      </c>
      <c r="V52" s="213">
        <v>417</v>
      </c>
    </row>
    <row r="53" spans="1:22" x14ac:dyDescent="0.2">
      <c r="A53" s="402"/>
      <c r="B53" s="411" t="s">
        <v>2</v>
      </c>
      <c r="C53" s="411"/>
      <c r="D53" s="411"/>
      <c r="E53" s="202">
        <v>278605</v>
      </c>
      <c r="F53" s="203">
        <v>49.1</v>
      </c>
      <c r="G53" s="203">
        <v>23</v>
      </c>
      <c r="H53" s="203">
        <v>10</v>
      </c>
      <c r="I53" s="203">
        <v>57</v>
      </c>
      <c r="J53" s="203">
        <v>129</v>
      </c>
      <c r="K53" s="202">
        <v>612411</v>
      </c>
      <c r="L53" s="203">
        <v>85.7</v>
      </c>
      <c r="M53" s="203">
        <v>42</v>
      </c>
      <c r="N53" s="203">
        <v>12</v>
      </c>
      <c r="O53" s="203">
        <v>115</v>
      </c>
      <c r="P53" s="203">
        <v>229</v>
      </c>
      <c r="Q53" s="202">
        <v>31289</v>
      </c>
      <c r="R53" s="203">
        <v>150.5</v>
      </c>
      <c r="S53" s="203">
        <v>74</v>
      </c>
      <c r="T53" s="203">
        <v>24</v>
      </c>
      <c r="U53" s="203">
        <v>199</v>
      </c>
      <c r="V53" s="213">
        <v>406</v>
      </c>
    </row>
    <row r="54" spans="1:22" ht="38.25" x14ac:dyDescent="0.2">
      <c r="A54" s="402" t="s">
        <v>299</v>
      </c>
      <c r="B54" s="200" t="s">
        <v>358</v>
      </c>
      <c r="C54" s="201" t="s">
        <v>144</v>
      </c>
      <c r="D54" s="200" t="s">
        <v>293</v>
      </c>
      <c r="E54" s="202">
        <v>11881</v>
      </c>
      <c r="F54" s="203">
        <v>13.2</v>
      </c>
      <c r="G54" s="203">
        <v>10</v>
      </c>
      <c r="H54" s="203">
        <v>6</v>
      </c>
      <c r="I54" s="203">
        <v>16</v>
      </c>
      <c r="J54" s="203">
        <v>25</v>
      </c>
      <c r="K54" s="202">
        <v>38189</v>
      </c>
      <c r="L54" s="203">
        <v>117.1</v>
      </c>
      <c r="M54" s="203">
        <v>70</v>
      </c>
      <c r="N54" s="203">
        <v>26</v>
      </c>
      <c r="O54" s="203">
        <v>174</v>
      </c>
      <c r="P54" s="203">
        <v>300</v>
      </c>
      <c r="Q54" s="202">
        <v>1803</v>
      </c>
      <c r="R54" s="203">
        <v>280.39999999999998</v>
      </c>
      <c r="S54" s="203">
        <v>186</v>
      </c>
      <c r="T54" s="203">
        <v>69</v>
      </c>
      <c r="U54" s="203">
        <v>402</v>
      </c>
      <c r="V54" s="213">
        <v>690</v>
      </c>
    </row>
    <row r="55" spans="1:22" ht="25.5" x14ac:dyDescent="0.2">
      <c r="A55" s="402"/>
      <c r="B55" s="200" t="s">
        <v>359</v>
      </c>
      <c r="C55" s="201" t="s">
        <v>134</v>
      </c>
      <c r="D55" s="200" t="s">
        <v>58</v>
      </c>
      <c r="E55" s="202">
        <v>17399</v>
      </c>
      <c r="F55" s="203">
        <v>26.9</v>
      </c>
      <c r="G55" s="203">
        <v>19</v>
      </c>
      <c r="H55" s="203">
        <v>11</v>
      </c>
      <c r="I55" s="203">
        <v>33</v>
      </c>
      <c r="J55" s="203">
        <v>55</v>
      </c>
      <c r="K55" s="202">
        <v>37946</v>
      </c>
      <c r="L55" s="203">
        <v>85.2</v>
      </c>
      <c r="M55" s="203">
        <v>32</v>
      </c>
      <c r="N55" s="203">
        <v>12</v>
      </c>
      <c r="O55" s="203">
        <v>107</v>
      </c>
      <c r="P55" s="203">
        <v>251</v>
      </c>
      <c r="Q55" s="202">
        <v>1586</v>
      </c>
      <c r="R55" s="203">
        <v>242.8</v>
      </c>
      <c r="S55" s="203">
        <v>192</v>
      </c>
      <c r="T55" s="203">
        <v>56</v>
      </c>
      <c r="U55" s="203">
        <v>379</v>
      </c>
      <c r="V55" s="213">
        <v>542</v>
      </c>
    </row>
    <row r="56" spans="1:22" x14ac:dyDescent="0.2">
      <c r="A56" s="402"/>
      <c r="B56" s="200" t="s">
        <v>360</v>
      </c>
      <c r="C56" s="201" t="s">
        <v>152</v>
      </c>
      <c r="D56" s="200" t="s">
        <v>60</v>
      </c>
      <c r="E56" s="202">
        <v>22946</v>
      </c>
      <c r="F56" s="203">
        <v>27.8</v>
      </c>
      <c r="G56" s="203">
        <v>16</v>
      </c>
      <c r="H56" s="203">
        <v>8</v>
      </c>
      <c r="I56" s="203">
        <v>35</v>
      </c>
      <c r="J56" s="203">
        <v>68</v>
      </c>
      <c r="K56" s="202">
        <v>50190</v>
      </c>
      <c r="L56" s="203">
        <v>79.400000000000006</v>
      </c>
      <c r="M56" s="203">
        <v>48</v>
      </c>
      <c r="N56" s="203">
        <v>17</v>
      </c>
      <c r="O56" s="203">
        <v>111</v>
      </c>
      <c r="P56" s="203">
        <v>200</v>
      </c>
      <c r="Q56" s="202">
        <v>1052</v>
      </c>
      <c r="R56" s="203">
        <v>157.6</v>
      </c>
      <c r="S56" s="203">
        <v>69</v>
      </c>
      <c r="T56" s="203">
        <v>22</v>
      </c>
      <c r="U56" s="203">
        <v>215.5</v>
      </c>
      <c r="V56" s="213">
        <v>433</v>
      </c>
    </row>
    <row r="57" spans="1:22" ht="25.5" x14ac:dyDescent="0.2">
      <c r="A57" s="402"/>
      <c r="B57" s="200" t="s">
        <v>361</v>
      </c>
      <c r="C57" s="201" t="s">
        <v>209</v>
      </c>
      <c r="D57" s="200" t="s">
        <v>210</v>
      </c>
      <c r="E57" s="202">
        <v>22208</v>
      </c>
      <c r="F57" s="203">
        <v>128.80000000000001</v>
      </c>
      <c r="G57" s="203">
        <v>70</v>
      </c>
      <c r="H57" s="203">
        <v>26</v>
      </c>
      <c r="I57" s="203">
        <v>186</v>
      </c>
      <c r="J57" s="203">
        <v>331</v>
      </c>
      <c r="K57" s="202">
        <v>36551</v>
      </c>
      <c r="L57" s="203">
        <v>145.4</v>
      </c>
      <c r="M57" s="203">
        <v>67</v>
      </c>
      <c r="N57" s="203">
        <v>25</v>
      </c>
      <c r="O57" s="203">
        <v>188</v>
      </c>
      <c r="P57" s="203">
        <v>386</v>
      </c>
      <c r="Q57" s="202">
        <v>2308</v>
      </c>
      <c r="R57" s="203">
        <v>226.4</v>
      </c>
      <c r="S57" s="203">
        <v>120</v>
      </c>
      <c r="T57" s="203">
        <v>52</v>
      </c>
      <c r="U57" s="203">
        <v>283.5</v>
      </c>
      <c r="V57" s="213">
        <v>580</v>
      </c>
    </row>
    <row r="58" spans="1:22" x14ac:dyDescent="0.2">
      <c r="A58" s="402"/>
      <c r="B58" s="411" t="s">
        <v>2</v>
      </c>
      <c r="C58" s="411"/>
      <c r="D58" s="411"/>
      <c r="E58" s="202">
        <v>74434</v>
      </c>
      <c r="F58" s="203">
        <v>55.4</v>
      </c>
      <c r="G58" s="203">
        <v>20</v>
      </c>
      <c r="H58" s="203">
        <v>10</v>
      </c>
      <c r="I58" s="203">
        <v>51</v>
      </c>
      <c r="J58" s="203">
        <v>143</v>
      </c>
      <c r="K58" s="202">
        <v>162876</v>
      </c>
      <c r="L58" s="203">
        <v>104.4</v>
      </c>
      <c r="M58" s="203">
        <v>52</v>
      </c>
      <c r="N58" s="203">
        <v>18</v>
      </c>
      <c r="O58" s="203">
        <v>138</v>
      </c>
      <c r="P58" s="203">
        <v>273</v>
      </c>
      <c r="Q58" s="202">
        <v>6749</v>
      </c>
      <c r="R58" s="203">
        <v>234</v>
      </c>
      <c r="S58" s="203">
        <v>141</v>
      </c>
      <c r="T58" s="203">
        <v>49</v>
      </c>
      <c r="U58" s="203">
        <v>334</v>
      </c>
      <c r="V58" s="213">
        <v>575</v>
      </c>
    </row>
    <row r="59" spans="1:22" x14ac:dyDescent="0.2">
      <c r="A59" s="402" t="s">
        <v>300</v>
      </c>
      <c r="B59" s="200" t="s">
        <v>15</v>
      </c>
      <c r="C59" s="201" t="s">
        <v>132</v>
      </c>
      <c r="D59" s="200" t="s">
        <v>31</v>
      </c>
      <c r="E59" s="203">
        <v>26</v>
      </c>
      <c r="F59" s="203">
        <v>8.8000000000000007</v>
      </c>
      <c r="G59" s="203">
        <v>9</v>
      </c>
      <c r="H59" s="203">
        <v>4</v>
      </c>
      <c r="I59" s="203">
        <v>13</v>
      </c>
      <c r="J59" s="203">
        <v>15</v>
      </c>
      <c r="K59" s="202">
        <v>24897</v>
      </c>
      <c r="L59" s="203">
        <v>17.100000000000001</v>
      </c>
      <c r="M59" s="203">
        <v>4</v>
      </c>
      <c r="N59" s="203">
        <v>2</v>
      </c>
      <c r="O59" s="203">
        <v>9</v>
      </c>
      <c r="P59" s="203">
        <v>26</v>
      </c>
      <c r="Q59" s="203">
        <v>648</v>
      </c>
      <c r="R59" s="203">
        <v>29.3</v>
      </c>
      <c r="S59" s="203">
        <v>6</v>
      </c>
      <c r="T59" s="203">
        <v>2</v>
      </c>
      <c r="U59" s="203">
        <v>13.5</v>
      </c>
      <c r="V59" s="213">
        <v>63</v>
      </c>
    </row>
    <row r="60" spans="1:22" x14ac:dyDescent="0.2">
      <c r="A60" s="402"/>
      <c r="B60" s="200" t="s">
        <v>12</v>
      </c>
      <c r="C60" s="201" t="s">
        <v>140</v>
      </c>
      <c r="D60" s="200" t="s">
        <v>38</v>
      </c>
      <c r="E60" s="202">
        <v>2261</v>
      </c>
      <c r="F60" s="203">
        <v>12.9</v>
      </c>
      <c r="G60" s="203">
        <v>9</v>
      </c>
      <c r="H60" s="203">
        <v>5</v>
      </c>
      <c r="I60" s="203">
        <v>16</v>
      </c>
      <c r="J60" s="203">
        <v>27</v>
      </c>
      <c r="K60" s="202">
        <v>27143</v>
      </c>
      <c r="L60" s="203">
        <v>41.4</v>
      </c>
      <c r="M60" s="203">
        <v>27</v>
      </c>
      <c r="N60" s="203">
        <v>10</v>
      </c>
      <c r="O60" s="203">
        <v>59</v>
      </c>
      <c r="P60" s="203">
        <v>100</v>
      </c>
      <c r="Q60" s="202">
        <v>2701</v>
      </c>
      <c r="R60" s="203">
        <v>58.4</v>
      </c>
      <c r="S60" s="203">
        <v>33</v>
      </c>
      <c r="T60" s="203">
        <v>13</v>
      </c>
      <c r="U60" s="203">
        <v>78</v>
      </c>
      <c r="V60" s="213">
        <v>148</v>
      </c>
    </row>
    <row r="61" spans="1:22" x14ac:dyDescent="0.2">
      <c r="A61" s="402"/>
      <c r="B61" s="411" t="s">
        <v>9</v>
      </c>
      <c r="C61" s="201" t="s">
        <v>147</v>
      </c>
      <c r="D61" s="200" t="s">
        <v>30</v>
      </c>
      <c r="E61" s="202">
        <v>767</v>
      </c>
      <c r="F61" s="203">
        <v>16.600000000000001</v>
      </c>
      <c r="G61" s="203">
        <v>11</v>
      </c>
      <c r="H61" s="203">
        <v>7</v>
      </c>
      <c r="I61" s="203">
        <v>21</v>
      </c>
      <c r="J61" s="203">
        <v>35</v>
      </c>
      <c r="K61" s="202">
        <v>26262</v>
      </c>
      <c r="L61" s="203">
        <v>83.5</v>
      </c>
      <c r="M61" s="203">
        <v>58</v>
      </c>
      <c r="N61" s="203">
        <v>22</v>
      </c>
      <c r="O61" s="203">
        <v>122</v>
      </c>
      <c r="P61" s="203">
        <v>197</v>
      </c>
      <c r="Q61" s="202">
        <v>10705</v>
      </c>
      <c r="R61" s="203">
        <v>138.4</v>
      </c>
      <c r="S61" s="203">
        <v>100</v>
      </c>
      <c r="T61" s="203">
        <v>35</v>
      </c>
      <c r="U61" s="203">
        <v>203</v>
      </c>
      <c r="V61" s="213">
        <v>308</v>
      </c>
    </row>
    <row r="62" spans="1:22" x14ac:dyDescent="0.2">
      <c r="A62" s="402"/>
      <c r="B62" s="411"/>
      <c r="C62" s="201" t="s">
        <v>150</v>
      </c>
      <c r="D62" s="200" t="s">
        <v>45</v>
      </c>
      <c r="E62" s="202">
        <v>6978</v>
      </c>
      <c r="F62" s="203">
        <v>26.7</v>
      </c>
      <c r="G62" s="203">
        <v>18</v>
      </c>
      <c r="H62" s="203">
        <v>9</v>
      </c>
      <c r="I62" s="203">
        <v>35</v>
      </c>
      <c r="J62" s="203">
        <v>61</v>
      </c>
      <c r="K62" s="202">
        <v>14037</v>
      </c>
      <c r="L62" s="203">
        <v>55</v>
      </c>
      <c r="M62" s="203">
        <v>37</v>
      </c>
      <c r="N62" s="203">
        <v>15</v>
      </c>
      <c r="O62" s="203">
        <v>74</v>
      </c>
      <c r="P62" s="203">
        <v>128</v>
      </c>
      <c r="Q62" s="203">
        <v>289</v>
      </c>
      <c r="R62" s="203">
        <v>86.7</v>
      </c>
      <c r="S62" s="203">
        <v>57</v>
      </c>
      <c r="T62" s="203">
        <v>27</v>
      </c>
      <c r="U62" s="203">
        <v>120</v>
      </c>
      <c r="V62" s="213">
        <v>198</v>
      </c>
    </row>
    <row r="63" spans="1:22" x14ac:dyDescent="0.2">
      <c r="A63" s="402"/>
      <c r="B63" s="200" t="s">
        <v>354</v>
      </c>
      <c r="C63" s="201" t="s">
        <v>176</v>
      </c>
      <c r="D63" s="200" t="s">
        <v>52</v>
      </c>
      <c r="E63" s="203">
        <v>780</v>
      </c>
      <c r="F63" s="203">
        <v>12.8</v>
      </c>
      <c r="G63" s="203">
        <v>3</v>
      </c>
      <c r="H63" s="203">
        <v>2</v>
      </c>
      <c r="I63" s="203">
        <v>7</v>
      </c>
      <c r="J63" s="203">
        <v>9</v>
      </c>
      <c r="K63" s="202">
        <v>15082</v>
      </c>
      <c r="L63" s="203">
        <v>6</v>
      </c>
      <c r="M63" s="203">
        <v>2</v>
      </c>
      <c r="N63" s="203">
        <v>1</v>
      </c>
      <c r="O63" s="203">
        <v>7</v>
      </c>
      <c r="P63" s="203">
        <v>8</v>
      </c>
      <c r="Q63" s="202">
        <v>1255</v>
      </c>
      <c r="R63" s="203">
        <v>4.5</v>
      </c>
      <c r="S63" s="203">
        <v>3</v>
      </c>
      <c r="T63" s="203">
        <v>1</v>
      </c>
      <c r="U63" s="203">
        <v>7</v>
      </c>
      <c r="V63" s="213">
        <v>8</v>
      </c>
    </row>
    <row r="64" spans="1:22" x14ac:dyDescent="0.2">
      <c r="A64" s="402"/>
      <c r="B64" s="411" t="s">
        <v>358</v>
      </c>
      <c r="C64" s="201" t="s">
        <v>205</v>
      </c>
      <c r="D64" s="200" t="s">
        <v>294</v>
      </c>
      <c r="E64" s="203">
        <v>826</v>
      </c>
      <c r="F64" s="203">
        <v>16.3</v>
      </c>
      <c r="G64" s="203">
        <v>11</v>
      </c>
      <c r="H64" s="203">
        <v>7</v>
      </c>
      <c r="I64" s="203">
        <v>19</v>
      </c>
      <c r="J64" s="203">
        <v>33</v>
      </c>
      <c r="K64" s="202">
        <v>15640</v>
      </c>
      <c r="L64" s="203">
        <v>68.5</v>
      </c>
      <c r="M64" s="203">
        <v>47</v>
      </c>
      <c r="N64" s="203">
        <v>19</v>
      </c>
      <c r="O64" s="203">
        <v>98</v>
      </c>
      <c r="P64" s="203">
        <v>160</v>
      </c>
      <c r="Q64" s="203">
        <v>955</v>
      </c>
      <c r="R64" s="203">
        <v>109.6</v>
      </c>
      <c r="S64" s="203">
        <v>89</v>
      </c>
      <c r="T64" s="203">
        <v>37</v>
      </c>
      <c r="U64" s="203">
        <v>163</v>
      </c>
      <c r="V64" s="213">
        <v>231</v>
      </c>
    </row>
    <row r="65" spans="1:22" x14ac:dyDescent="0.2">
      <c r="A65" s="402"/>
      <c r="B65" s="411"/>
      <c r="C65" s="201" t="s">
        <v>207</v>
      </c>
      <c r="D65" s="200" t="s">
        <v>295</v>
      </c>
      <c r="E65" s="202">
        <v>912</v>
      </c>
      <c r="F65" s="203">
        <v>23.5</v>
      </c>
      <c r="G65" s="203">
        <v>14</v>
      </c>
      <c r="H65" s="203">
        <v>8</v>
      </c>
      <c r="I65" s="203">
        <v>27</v>
      </c>
      <c r="J65" s="203">
        <v>57</v>
      </c>
      <c r="K65" s="202">
        <v>7667</v>
      </c>
      <c r="L65" s="203">
        <v>56.3</v>
      </c>
      <c r="M65" s="203">
        <v>47</v>
      </c>
      <c r="N65" s="203">
        <v>18</v>
      </c>
      <c r="O65" s="203">
        <v>80</v>
      </c>
      <c r="P65" s="203">
        <v>118</v>
      </c>
      <c r="Q65" s="203">
        <v>442</v>
      </c>
      <c r="R65" s="203">
        <v>53.1</v>
      </c>
      <c r="S65" s="203">
        <v>35.5</v>
      </c>
      <c r="T65" s="203">
        <v>11</v>
      </c>
      <c r="U65" s="203">
        <v>78</v>
      </c>
      <c r="V65" s="213">
        <v>129</v>
      </c>
    </row>
    <row r="66" spans="1:22" ht="38.25" x14ac:dyDescent="0.2">
      <c r="A66" s="402"/>
      <c r="B66" s="200" t="s">
        <v>362</v>
      </c>
      <c r="C66" s="201" t="s">
        <v>135</v>
      </c>
      <c r="D66" s="200" t="s">
        <v>59</v>
      </c>
      <c r="E66" s="202">
        <v>9783</v>
      </c>
      <c r="F66" s="203">
        <v>5.7</v>
      </c>
      <c r="G66" s="203">
        <v>4</v>
      </c>
      <c r="H66" s="203">
        <v>2</v>
      </c>
      <c r="I66" s="203">
        <v>7</v>
      </c>
      <c r="J66" s="203">
        <v>12</v>
      </c>
      <c r="K66" s="202">
        <v>52488</v>
      </c>
      <c r="L66" s="203">
        <v>53.2</v>
      </c>
      <c r="M66" s="203">
        <v>26</v>
      </c>
      <c r="N66" s="203">
        <v>9</v>
      </c>
      <c r="O66" s="203">
        <v>73</v>
      </c>
      <c r="P66" s="203">
        <v>148</v>
      </c>
      <c r="Q66" s="202">
        <v>16273</v>
      </c>
      <c r="R66" s="203">
        <v>74.2</v>
      </c>
      <c r="S66" s="203">
        <v>43</v>
      </c>
      <c r="T66" s="203">
        <v>15</v>
      </c>
      <c r="U66" s="203">
        <v>108</v>
      </c>
      <c r="V66" s="213">
        <v>186</v>
      </c>
    </row>
    <row r="67" spans="1:22" x14ac:dyDescent="0.2">
      <c r="A67" s="402"/>
      <c r="B67" s="411" t="s">
        <v>361</v>
      </c>
      <c r="C67" s="201" t="s">
        <v>211</v>
      </c>
      <c r="D67" s="200" t="s">
        <v>212</v>
      </c>
      <c r="E67" s="203">
        <v>148</v>
      </c>
      <c r="F67" s="203">
        <v>17.8</v>
      </c>
      <c r="G67" s="203">
        <v>12</v>
      </c>
      <c r="H67" s="203">
        <v>6</v>
      </c>
      <c r="I67" s="203">
        <v>21</v>
      </c>
      <c r="J67" s="203">
        <v>38</v>
      </c>
      <c r="K67" s="202">
        <v>17777</v>
      </c>
      <c r="L67" s="203">
        <v>36.1</v>
      </c>
      <c r="M67" s="203">
        <v>28</v>
      </c>
      <c r="N67" s="203">
        <v>14</v>
      </c>
      <c r="O67" s="203">
        <v>50</v>
      </c>
      <c r="P67" s="203">
        <v>75</v>
      </c>
      <c r="Q67" s="202">
        <v>9567</v>
      </c>
      <c r="R67" s="203">
        <v>44.3</v>
      </c>
      <c r="S67" s="203">
        <v>36</v>
      </c>
      <c r="T67" s="203">
        <v>18</v>
      </c>
      <c r="U67" s="203">
        <v>62</v>
      </c>
      <c r="V67" s="213">
        <v>91</v>
      </c>
    </row>
    <row r="68" spans="1:22" ht="12.75" customHeight="1" x14ac:dyDescent="0.2">
      <c r="A68" s="402"/>
      <c r="B68" s="411"/>
      <c r="C68" s="201" t="s">
        <v>213</v>
      </c>
      <c r="D68" s="200" t="s">
        <v>214</v>
      </c>
      <c r="E68" s="203">
        <v>741</v>
      </c>
      <c r="F68" s="203">
        <v>14.4</v>
      </c>
      <c r="G68" s="203">
        <v>10</v>
      </c>
      <c r="H68" s="203">
        <v>5</v>
      </c>
      <c r="I68" s="203">
        <v>17</v>
      </c>
      <c r="J68" s="203">
        <v>31</v>
      </c>
      <c r="K68" s="202">
        <v>6431</v>
      </c>
      <c r="L68" s="203">
        <v>26.4</v>
      </c>
      <c r="M68" s="203">
        <v>18</v>
      </c>
      <c r="N68" s="203">
        <v>8</v>
      </c>
      <c r="O68" s="203">
        <v>36</v>
      </c>
      <c r="P68" s="203">
        <v>59</v>
      </c>
      <c r="Q68" s="202">
        <v>748</v>
      </c>
      <c r="R68" s="203">
        <v>27</v>
      </c>
      <c r="S68" s="203">
        <v>14</v>
      </c>
      <c r="T68" s="203">
        <v>6</v>
      </c>
      <c r="U68" s="203">
        <v>34</v>
      </c>
      <c r="V68" s="213">
        <v>68</v>
      </c>
    </row>
    <row r="69" spans="1:22" x14ac:dyDescent="0.2">
      <c r="A69" s="402"/>
      <c r="B69" s="411"/>
      <c r="C69" s="201" t="s">
        <v>215</v>
      </c>
      <c r="D69" s="200" t="s">
        <v>216</v>
      </c>
      <c r="E69" s="202">
        <v>6373</v>
      </c>
      <c r="F69" s="203">
        <v>21.1</v>
      </c>
      <c r="G69" s="203">
        <v>14</v>
      </c>
      <c r="H69" s="203">
        <v>7</v>
      </c>
      <c r="I69" s="203">
        <v>27</v>
      </c>
      <c r="J69" s="203">
        <v>49</v>
      </c>
      <c r="K69" s="202">
        <v>19649</v>
      </c>
      <c r="L69" s="203">
        <v>73.2</v>
      </c>
      <c r="M69" s="203">
        <v>47</v>
      </c>
      <c r="N69" s="203">
        <v>15</v>
      </c>
      <c r="O69" s="203">
        <v>110</v>
      </c>
      <c r="P69" s="203">
        <v>182</v>
      </c>
      <c r="Q69" s="202">
        <v>964</v>
      </c>
      <c r="R69" s="203">
        <v>54.3</v>
      </c>
      <c r="S69" s="203">
        <v>24</v>
      </c>
      <c r="T69" s="203">
        <v>8</v>
      </c>
      <c r="U69" s="203">
        <v>64</v>
      </c>
      <c r="V69" s="213">
        <v>136</v>
      </c>
    </row>
    <row r="70" spans="1:22" x14ac:dyDescent="0.2">
      <c r="A70" s="402"/>
      <c r="B70" s="411"/>
      <c r="C70" s="201" t="s">
        <v>217</v>
      </c>
      <c r="D70" s="200" t="s">
        <v>218</v>
      </c>
      <c r="E70" s="203">
        <v>584</v>
      </c>
      <c r="F70" s="203">
        <v>5.0999999999999996</v>
      </c>
      <c r="G70" s="203">
        <v>1</v>
      </c>
      <c r="H70" s="203">
        <v>0</v>
      </c>
      <c r="I70" s="203">
        <v>1</v>
      </c>
      <c r="J70" s="203">
        <v>3</v>
      </c>
      <c r="K70" s="202">
        <v>1213</v>
      </c>
      <c r="L70" s="203">
        <v>2.4</v>
      </c>
      <c r="M70" s="203">
        <v>1</v>
      </c>
      <c r="N70" s="203">
        <v>1</v>
      </c>
      <c r="O70" s="203">
        <v>1</v>
      </c>
      <c r="P70" s="203">
        <v>2</v>
      </c>
      <c r="Q70" s="203">
        <v>17</v>
      </c>
      <c r="R70" s="203">
        <v>1</v>
      </c>
      <c r="S70" s="203">
        <v>1</v>
      </c>
      <c r="T70" s="203">
        <v>0</v>
      </c>
      <c r="U70" s="203">
        <v>1</v>
      </c>
      <c r="V70" s="213">
        <v>2</v>
      </c>
    </row>
    <row r="71" spans="1:22" ht="25.5" x14ac:dyDescent="0.2">
      <c r="A71" s="402"/>
      <c r="B71" s="200" t="s">
        <v>357</v>
      </c>
      <c r="C71" s="201" t="s">
        <v>221</v>
      </c>
      <c r="D71" s="200" t="s">
        <v>222</v>
      </c>
      <c r="E71" s="203">
        <v>5</v>
      </c>
      <c r="F71" s="203">
        <v>19.399999999999999</v>
      </c>
      <c r="G71" s="203">
        <v>20</v>
      </c>
      <c r="H71" s="203">
        <v>18</v>
      </c>
      <c r="I71" s="203">
        <v>22</v>
      </c>
      <c r="J71" s="203">
        <v>30</v>
      </c>
      <c r="K71" s="202">
        <v>6231</v>
      </c>
      <c r="L71" s="203">
        <v>32.5</v>
      </c>
      <c r="M71" s="203">
        <v>23</v>
      </c>
      <c r="N71" s="203">
        <v>10</v>
      </c>
      <c r="O71" s="203">
        <v>46</v>
      </c>
      <c r="P71" s="203">
        <v>73</v>
      </c>
      <c r="Q71" s="203">
        <v>426</v>
      </c>
      <c r="R71" s="203">
        <v>40.5</v>
      </c>
      <c r="S71" s="203">
        <v>25.5</v>
      </c>
      <c r="T71" s="203">
        <v>10</v>
      </c>
      <c r="U71" s="203">
        <v>59</v>
      </c>
      <c r="V71" s="213">
        <v>96</v>
      </c>
    </row>
    <row r="72" spans="1:22" ht="13.5" thickBot="1" x14ac:dyDescent="0.25">
      <c r="A72" s="403"/>
      <c r="B72" s="412" t="s">
        <v>2</v>
      </c>
      <c r="C72" s="412"/>
      <c r="D72" s="412"/>
      <c r="E72" s="208">
        <v>30184</v>
      </c>
      <c r="F72" s="209">
        <v>15.9</v>
      </c>
      <c r="G72" s="209">
        <v>8</v>
      </c>
      <c r="H72" s="209">
        <v>4</v>
      </c>
      <c r="I72" s="209">
        <v>19</v>
      </c>
      <c r="J72" s="209">
        <v>38</v>
      </c>
      <c r="K72" s="208">
        <v>234517</v>
      </c>
      <c r="L72" s="209">
        <v>48.4</v>
      </c>
      <c r="M72" s="209">
        <v>24</v>
      </c>
      <c r="N72" s="209">
        <v>7</v>
      </c>
      <c r="O72" s="209">
        <v>65</v>
      </c>
      <c r="P72" s="209">
        <v>128</v>
      </c>
      <c r="Q72" s="208">
        <v>44990</v>
      </c>
      <c r="R72" s="209">
        <v>78.599999999999994</v>
      </c>
      <c r="S72" s="209">
        <v>44</v>
      </c>
      <c r="T72" s="209">
        <v>15</v>
      </c>
      <c r="U72" s="209">
        <v>105</v>
      </c>
      <c r="V72" s="214">
        <v>200</v>
      </c>
    </row>
    <row r="73" spans="1:22" ht="12.75" customHeight="1" thickBot="1" x14ac:dyDescent="0.25">
      <c r="A73" s="400" t="s">
        <v>296</v>
      </c>
      <c r="B73" s="401"/>
      <c r="C73" s="401"/>
      <c r="D73" s="401"/>
      <c r="E73" s="210">
        <v>493384</v>
      </c>
      <c r="F73" s="194">
        <v>43.8</v>
      </c>
      <c r="G73" s="194">
        <v>20</v>
      </c>
      <c r="H73" s="194">
        <v>9</v>
      </c>
      <c r="I73" s="194">
        <v>48</v>
      </c>
      <c r="J73" s="195">
        <v>110</v>
      </c>
      <c r="K73" s="193">
        <v>1272160</v>
      </c>
      <c r="L73" s="194">
        <v>76.900000000000006</v>
      </c>
      <c r="M73" s="194">
        <v>37</v>
      </c>
      <c r="N73" s="194">
        <v>11</v>
      </c>
      <c r="O73" s="194">
        <v>101</v>
      </c>
      <c r="P73" s="211">
        <v>204</v>
      </c>
      <c r="Q73" s="210">
        <v>90871</v>
      </c>
      <c r="R73" s="194">
        <v>118.8</v>
      </c>
      <c r="S73" s="194">
        <v>58</v>
      </c>
      <c r="T73" s="194">
        <v>19</v>
      </c>
      <c r="U73" s="194">
        <v>149</v>
      </c>
      <c r="V73" s="195">
        <v>308</v>
      </c>
    </row>
    <row r="75" spans="1:22" x14ac:dyDescent="0.2">
      <c r="A75" s="198" t="s">
        <v>430</v>
      </c>
    </row>
    <row r="76" spans="1:22" x14ac:dyDescent="0.2">
      <c r="A76" s="198" t="s">
        <v>431</v>
      </c>
    </row>
    <row r="77" spans="1:22" x14ac:dyDescent="0.2">
      <c r="A77" s="198" t="s">
        <v>432</v>
      </c>
    </row>
  </sheetData>
  <mergeCells count="39">
    <mergeCell ref="B61:B62"/>
    <mergeCell ref="B28:B29"/>
    <mergeCell ref="B30:D30"/>
    <mergeCell ref="B58:D58"/>
    <mergeCell ref="B32:B33"/>
    <mergeCell ref="B34:B35"/>
    <mergeCell ref="B47:B48"/>
    <mergeCell ref="B43:B44"/>
    <mergeCell ref="A2:V2"/>
    <mergeCell ref="B18:B20"/>
    <mergeCell ref="B21:B23"/>
    <mergeCell ref="B25:B27"/>
    <mergeCell ref="E10:E11"/>
    <mergeCell ref="F10:J10"/>
    <mergeCell ref="K10:K11"/>
    <mergeCell ref="L10:P10"/>
    <mergeCell ref="Q10:Q11"/>
    <mergeCell ref="R10:V10"/>
    <mergeCell ref="A12:A30"/>
    <mergeCell ref="A8:A11"/>
    <mergeCell ref="B8:B11"/>
    <mergeCell ref="C8:C11"/>
    <mergeCell ref="D8:D11"/>
    <mergeCell ref="A73:D73"/>
    <mergeCell ref="A4:O4"/>
    <mergeCell ref="A54:A58"/>
    <mergeCell ref="A59:A72"/>
    <mergeCell ref="E8:V8"/>
    <mergeCell ref="K9:P9"/>
    <mergeCell ref="A31:A53"/>
    <mergeCell ref="E9:J9"/>
    <mergeCell ref="B14:B17"/>
    <mergeCell ref="Q9:V9"/>
    <mergeCell ref="B64:B65"/>
    <mergeCell ref="B67:B70"/>
    <mergeCell ref="B72:D72"/>
    <mergeCell ref="B49:B50"/>
    <mergeCell ref="B53:D53"/>
    <mergeCell ref="B37:B4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"/>
  <sheetViews>
    <sheetView zoomScale="85" zoomScaleNormal="85" zoomScaleSheetLayoutView="85" workbookViewId="0">
      <pane ySplit="10" topLeftCell="A11" activePane="bottomLeft" state="frozenSplit"/>
      <selection pane="bottomLeft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7.7109375" customWidth="1"/>
    <col min="5" max="5" width="7.7109375" style="142" customWidth="1"/>
    <col min="6" max="6" width="9.85546875" customWidth="1"/>
    <col min="7" max="7" width="9.28515625" style="142" bestFit="1" customWidth="1"/>
    <col min="8" max="8" width="7.85546875" customWidth="1"/>
    <col min="9" max="9" width="8.5703125" style="142" customWidth="1"/>
    <col min="10" max="10" width="7.7109375" customWidth="1"/>
    <col min="11" max="11" width="7.7109375" style="142" customWidth="1"/>
    <col min="12" max="12" width="7.7109375" bestFit="1" customWidth="1"/>
    <col min="13" max="13" width="8.85546875" style="142" bestFit="1" customWidth="1"/>
    <col min="14" max="14" width="8.28515625" customWidth="1"/>
    <col min="15" max="15" width="8.85546875" style="142" bestFit="1" customWidth="1"/>
    <col min="16" max="16" width="7.7109375" bestFit="1" customWidth="1"/>
    <col min="17" max="17" width="8.28515625" style="142" bestFit="1" customWidth="1"/>
    <col min="18" max="18" width="7.7109375" customWidth="1"/>
    <col min="19" max="19" width="7.7109375" style="142" customWidth="1"/>
    <col min="20" max="20" width="9.7109375" customWidth="1"/>
    <col min="21" max="21" width="9.7109375" style="142" customWidth="1"/>
    <col min="22" max="22" width="7.7109375" customWidth="1"/>
    <col min="23" max="23" width="7.7109375" style="142" customWidth="1"/>
    <col min="24" max="24" width="9.7109375" customWidth="1"/>
  </cols>
  <sheetData>
    <row r="1" spans="1:24" x14ac:dyDescent="0.2">
      <c r="A1" s="3"/>
      <c r="B1" s="3"/>
      <c r="C1" s="3"/>
      <c r="D1" s="3"/>
    </row>
    <row r="2" spans="1:24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</row>
    <row r="3" spans="1:24" x14ac:dyDescent="0.2">
      <c r="A3" s="3"/>
      <c r="B3" s="11"/>
      <c r="C3" s="11"/>
      <c r="D3" s="11"/>
    </row>
    <row r="4" spans="1:24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</row>
    <row r="6" spans="1:24" x14ac:dyDescent="0.2">
      <c r="A6" s="1" t="s">
        <v>351</v>
      </c>
    </row>
    <row r="7" spans="1:24" ht="13.5" thickBot="1" x14ac:dyDescent="0.25"/>
    <row r="8" spans="1:24" ht="13.5" thickBot="1" x14ac:dyDescent="0.25">
      <c r="A8" s="329"/>
      <c r="B8" s="330"/>
      <c r="C8" s="331"/>
      <c r="D8" s="395" t="s">
        <v>226</v>
      </c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9"/>
    </row>
    <row r="9" spans="1:24" ht="41.25" customHeight="1" thickBot="1" x14ac:dyDescent="0.25">
      <c r="A9" s="332"/>
      <c r="B9" s="333"/>
      <c r="C9" s="334"/>
      <c r="D9" s="428" t="s">
        <v>98</v>
      </c>
      <c r="E9" s="428"/>
      <c r="F9" s="428" t="s">
        <v>99</v>
      </c>
      <c r="G9" s="428"/>
      <c r="H9" s="428" t="s">
        <v>100</v>
      </c>
      <c r="I9" s="428"/>
      <c r="J9" s="428" t="s">
        <v>104</v>
      </c>
      <c r="K9" s="428"/>
      <c r="L9" s="428" t="s">
        <v>105</v>
      </c>
      <c r="M9" s="428"/>
      <c r="N9" s="428" t="s">
        <v>101</v>
      </c>
      <c r="O9" s="428"/>
      <c r="P9" s="428" t="s">
        <v>102</v>
      </c>
      <c r="Q9" s="428"/>
      <c r="R9" s="428" t="s">
        <v>227</v>
      </c>
      <c r="S9" s="428"/>
      <c r="T9" s="428" t="s">
        <v>103</v>
      </c>
      <c r="U9" s="428"/>
      <c r="V9" s="428" t="s">
        <v>229</v>
      </c>
      <c r="W9" s="428"/>
      <c r="X9" s="376" t="s">
        <v>75</v>
      </c>
    </row>
    <row r="10" spans="1:24" ht="13.5" thickBot="1" x14ac:dyDescent="0.25">
      <c r="A10" s="63" t="s">
        <v>7</v>
      </c>
      <c r="B10" s="64" t="s">
        <v>24</v>
      </c>
      <c r="C10" s="65" t="s">
        <v>68</v>
      </c>
      <c r="D10" s="67" t="s">
        <v>272</v>
      </c>
      <c r="E10" s="145" t="s">
        <v>64</v>
      </c>
      <c r="F10" s="66" t="s">
        <v>272</v>
      </c>
      <c r="G10" s="145" t="s">
        <v>64</v>
      </c>
      <c r="H10" s="66" t="s">
        <v>272</v>
      </c>
      <c r="I10" s="145" t="s">
        <v>64</v>
      </c>
      <c r="J10" s="66" t="s">
        <v>272</v>
      </c>
      <c r="K10" s="145" t="s">
        <v>64</v>
      </c>
      <c r="L10" s="66" t="s">
        <v>272</v>
      </c>
      <c r="M10" s="145" t="s">
        <v>64</v>
      </c>
      <c r="N10" s="66" t="s">
        <v>272</v>
      </c>
      <c r="O10" s="145" t="s">
        <v>64</v>
      </c>
      <c r="P10" s="66" t="s">
        <v>272</v>
      </c>
      <c r="Q10" s="145" t="s">
        <v>64</v>
      </c>
      <c r="R10" s="66" t="s">
        <v>272</v>
      </c>
      <c r="S10" s="145" t="s">
        <v>64</v>
      </c>
      <c r="T10" s="66" t="s">
        <v>272</v>
      </c>
      <c r="U10" s="145" t="s">
        <v>64</v>
      </c>
      <c r="V10" s="66" t="s">
        <v>272</v>
      </c>
      <c r="W10" s="236" t="s">
        <v>64</v>
      </c>
      <c r="X10" s="377"/>
    </row>
    <row r="11" spans="1:24" x14ac:dyDescent="0.2">
      <c r="A11" s="51" t="s">
        <v>15</v>
      </c>
      <c r="B11" s="52" t="s">
        <v>132</v>
      </c>
      <c r="C11" s="68" t="s">
        <v>31</v>
      </c>
      <c r="D11" s="72">
        <v>0</v>
      </c>
      <c r="E11" s="263">
        <v>0</v>
      </c>
      <c r="F11" s="114">
        <v>24974</v>
      </c>
      <c r="G11" s="263">
        <v>97.611879999999999</v>
      </c>
      <c r="H11" s="114">
        <v>169</v>
      </c>
      <c r="I11" s="263">
        <v>0.66054000000000002</v>
      </c>
      <c r="J11" s="114">
        <v>64</v>
      </c>
      <c r="K11" s="263">
        <v>0.25014999999999998</v>
      </c>
      <c r="L11" s="114">
        <v>0</v>
      </c>
      <c r="M11" s="263">
        <v>0</v>
      </c>
      <c r="N11" s="114">
        <v>46</v>
      </c>
      <c r="O11" s="263">
        <v>0.17979000000000001</v>
      </c>
      <c r="P11" s="114">
        <v>152</v>
      </c>
      <c r="Q11" s="263">
        <v>0.59409999999999996</v>
      </c>
      <c r="R11" s="114">
        <v>31</v>
      </c>
      <c r="S11" s="263">
        <v>0.12116</v>
      </c>
      <c r="T11" s="114">
        <v>148</v>
      </c>
      <c r="U11" s="263">
        <v>0.57845999999999997</v>
      </c>
      <c r="V11" s="114">
        <v>1</v>
      </c>
      <c r="W11" s="263">
        <v>3.9100000000000003E-3</v>
      </c>
      <c r="X11" s="81">
        <v>25585</v>
      </c>
    </row>
    <row r="12" spans="1:24" x14ac:dyDescent="0.2">
      <c r="A12" s="53"/>
      <c r="B12" s="54" t="s">
        <v>133</v>
      </c>
      <c r="C12" s="69" t="s">
        <v>43</v>
      </c>
      <c r="D12" s="73">
        <v>4</v>
      </c>
      <c r="E12" s="264">
        <v>1.155E-2</v>
      </c>
      <c r="F12" s="115">
        <v>21519</v>
      </c>
      <c r="G12" s="264">
        <v>62.143349999999998</v>
      </c>
      <c r="H12" s="115">
        <v>8797</v>
      </c>
      <c r="I12" s="264">
        <v>25.404299999999999</v>
      </c>
      <c r="J12" s="115">
        <v>405</v>
      </c>
      <c r="K12" s="264">
        <v>1.16957</v>
      </c>
      <c r="L12" s="115">
        <v>11</v>
      </c>
      <c r="M12" s="264">
        <v>3.177E-2</v>
      </c>
      <c r="N12" s="115">
        <v>1325</v>
      </c>
      <c r="O12" s="264">
        <v>3.8263799999999999</v>
      </c>
      <c r="P12" s="115">
        <v>1770</v>
      </c>
      <c r="Q12" s="264">
        <v>5.1114699999999997</v>
      </c>
      <c r="R12" s="115">
        <v>16</v>
      </c>
      <c r="S12" s="264">
        <v>4.6210000000000001E-2</v>
      </c>
      <c r="T12" s="115">
        <v>753</v>
      </c>
      <c r="U12" s="264">
        <v>2.1745399999999999</v>
      </c>
      <c r="V12" s="115">
        <v>28</v>
      </c>
      <c r="W12" s="264">
        <v>8.0860000000000001E-2</v>
      </c>
      <c r="X12" s="82">
        <v>34628</v>
      </c>
    </row>
    <row r="13" spans="1:24" x14ac:dyDescent="0.2">
      <c r="A13" s="40" t="s">
        <v>192</v>
      </c>
      <c r="B13" s="55"/>
      <c r="C13" s="70"/>
      <c r="D13" s="73">
        <v>4</v>
      </c>
      <c r="E13" s="264">
        <v>6.6400000000000001E-3</v>
      </c>
      <c r="F13" s="115">
        <v>46493</v>
      </c>
      <c r="G13" s="264">
        <v>77.214219999999997</v>
      </c>
      <c r="H13" s="115">
        <v>8966</v>
      </c>
      <c r="I13" s="264">
        <v>14.890470000000001</v>
      </c>
      <c r="J13" s="115">
        <v>469</v>
      </c>
      <c r="K13" s="264">
        <v>0.77890000000000004</v>
      </c>
      <c r="L13" s="115">
        <v>11</v>
      </c>
      <c r="M13" s="264">
        <v>1.8270000000000002E-2</v>
      </c>
      <c r="N13" s="115">
        <v>1371</v>
      </c>
      <c r="O13" s="264">
        <v>2.2769200000000001</v>
      </c>
      <c r="P13" s="115">
        <v>1922</v>
      </c>
      <c r="Q13" s="264">
        <v>3.1920000000000002</v>
      </c>
      <c r="R13" s="115">
        <v>47</v>
      </c>
      <c r="S13" s="264">
        <v>7.8060000000000004E-2</v>
      </c>
      <c r="T13" s="115">
        <v>901</v>
      </c>
      <c r="U13" s="264">
        <v>1.4963500000000001</v>
      </c>
      <c r="V13" s="115">
        <v>29</v>
      </c>
      <c r="W13" s="264">
        <v>4.8160000000000001E-2</v>
      </c>
      <c r="X13" s="82">
        <v>60213</v>
      </c>
    </row>
    <row r="14" spans="1:24" x14ac:dyDescent="0.2">
      <c r="A14" s="40" t="s">
        <v>13</v>
      </c>
      <c r="B14" s="54" t="s">
        <v>137</v>
      </c>
      <c r="C14" s="69" t="s">
        <v>47</v>
      </c>
      <c r="D14" s="73">
        <v>20</v>
      </c>
      <c r="E14" s="264">
        <v>3.1759999999999997E-2</v>
      </c>
      <c r="F14" s="115">
        <v>41958</v>
      </c>
      <c r="G14" s="264">
        <v>66.639139999999998</v>
      </c>
      <c r="H14" s="115">
        <v>7416</v>
      </c>
      <c r="I14" s="264">
        <v>11.77835</v>
      </c>
      <c r="J14" s="115">
        <v>2088</v>
      </c>
      <c r="K14" s="264">
        <v>3.31623</v>
      </c>
      <c r="L14" s="115">
        <v>131</v>
      </c>
      <c r="M14" s="264">
        <v>0.20805999999999999</v>
      </c>
      <c r="N14" s="115">
        <v>3891</v>
      </c>
      <c r="O14" s="264">
        <v>6.1798200000000003</v>
      </c>
      <c r="P14" s="115">
        <v>4622</v>
      </c>
      <c r="Q14" s="264">
        <v>7.3408199999999999</v>
      </c>
      <c r="R14" s="115">
        <v>0</v>
      </c>
      <c r="S14" s="264">
        <v>0</v>
      </c>
      <c r="T14" s="115">
        <v>2797</v>
      </c>
      <c r="U14" s="264">
        <v>4.4422899999999998</v>
      </c>
      <c r="V14" s="115">
        <v>40</v>
      </c>
      <c r="W14" s="264">
        <v>6.3530000000000003E-2</v>
      </c>
      <c r="X14" s="82">
        <v>62963</v>
      </c>
    </row>
    <row r="15" spans="1:24" x14ac:dyDescent="0.2">
      <c r="A15" s="53"/>
      <c r="B15" s="54" t="s">
        <v>138</v>
      </c>
      <c r="C15" s="69" t="s">
        <v>56</v>
      </c>
      <c r="D15" s="73">
        <v>39</v>
      </c>
      <c r="E15" s="264">
        <v>5.917E-2</v>
      </c>
      <c r="F15" s="115">
        <v>44113</v>
      </c>
      <c r="G15" s="264">
        <v>66.92407</v>
      </c>
      <c r="H15" s="115">
        <v>8083</v>
      </c>
      <c r="I15" s="264">
        <v>12.26276</v>
      </c>
      <c r="J15" s="115">
        <v>2159</v>
      </c>
      <c r="K15" s="264">
        <v>3.2754300000000001</v>
      </c>
      <c r="L15" s="115">
        <v>225</v>
      </c>
      <c r="M15" s="264">
        <v>0.34134999999999999</v>
      </c>
      <c r="N15" s="115">
        <v>5511</v>
      </c>
      <c r="O15" s="264">
        <v>8.3607700000000005</v>
      </c>
      <c r="P15" s="115">
        <v>3404</v>
      </c>
      <c r="Q15" s="264">
        <v>5.1642299999999999</v>
      </c>
      <c r="R15" s="115">
        <v>1</v>
      </c>
      <c r="S15" s="264">
        <v>1.5200000000000001E-3</v>
      </c>
      <c r="T15" s="115">
        <v>2237</v>
      </c>
      <c r="U15" s="264">
        <v>3.3937599999999999</v>
      </c>
      <c r="V15" s="115">
        <v>143</v>
      </c>
      <c r="W15" s="264">
        <v>0.21695</v>
      </c>
      <c r="X15" s="82">
        <v>65915</v>
      </c>
    </row>
    <row r="16" spans="1:24" x14ac:dyDescent="0.2">
      <c r="A16" s="40" t="s">
        <v>193</v>
      </c>
      <c r="B16" s="55"/>
      <c r="C16" s="70"/>
      <c r="D16" s="73">
        <v>59</v>
      </c>
      <c r="E16" s="264">
        <v>4.5780000000000001E-2</v>
      </c>
      <c r="F16" s="115">
        <v>86071</v>
      </c>
      <c r="G16" s="264">
        <v>66.784869999999998</v>
      </c>
      <c r="H16" s="115">
        <v>15499</v>
      </c>
      <c r="I16" s="264">
        <v>12.0261</v>
      </c>
      <c r="J16" s="115">
        <v>4247</v>
      </c>
      <c r="K16" s="264">
        <v>3.2953600000000001</v>
      </c>
      <c r="L16" s="115">
        <v>356</v>
      </c>
      <c r="M16" s="264">
        <v>0.27622999999999998</v>
      </c>
      <c r="N16" s="115">
        <v>9402</v>
      </c>
      <c r="O16" s="264">
        <v>7.2952700000000004</v>
      </c>
      <c r="P16" s="115">
        <v>8026</v>
      </c>
      <c r="Q16" s="264">
        <v>6.2275999999999998</v>
      </c>
      <c r="R16" s="115">
        <v>1</v>
      </c>
      <c r="S16" s="264">
        <v>7.7999999999999999E-4</v>
      </c>
      <c r="T16" s="115">
        <v>5034</v>
      </c>
      <c r="U16" s="264">
        <v>3.9060199999999998</v>
      </c>
      <c r="V16" s="115">
        <v>183</v>
      </c>
      <c r="W16" s="264">
        <v>0.14199000000000001</v>
      </c>
      <c r="X16" s="82">
        <v>128878</v>
      </c>
    </row>
    <row r="17" spans="1:24" x14ac:dyDescent="0.2">
      <c r="A17" s="40" t="s">
        <v>12</v>
      </c>
      <c r="B17" s="54" t="s">
        <v>140</v>
      </c>
      <c r="C17" s="69" t="s">
        <v>38</v>
      </c>
      <c r="D17" s="73">
        <v>0</v>
      </c>
      <c r="E17" s="264">
        <v>0</v>
      </c>
      <c r="F17" s="115">
        <v>26763</v>
      </c>
      <c r="G17" s="264">
        <v>83.236400000000003</v>
      </c>
      <c r="H17" s="115">
        <v>1417</v>
      </c>
      <c r="I17" s="264">
        <v>4.4070499999999999</v>
      </c>
      <c r="J17" s="115">
        <v>516</v>
      </c>
      <c r="K17" s="264">
        <v>1.60483</v>
      </c>
      <c r="L17" s="115">
        <v>3</v>
      </c>
      <c r="M17" s="264">
        <v>9.3299999999999998E-3</v>
      </c>
      <c r="N17" s="115">
        <v>781</v>
      </c>
      <c r="O17" s="264">
        <v>2.4290099999999999</v>
      </c>
      <c r="P17" s="115">
        <v>1014</v>
      </c>
      <c r="Q17" s="264">
        <v>3.15367</v>
      </c>
      <c r="R17" s="115">
        <v>0</v>
      </c>
      <c r="S17" s="264">
        <v>0</v>
      </c>
      <c r="T17" s="115">
        <v>263</v>
      </c>
      <c r="U17" s="264">
        <v>0.81796000000000002</v>
      </c>
      <c r="V17" s="115">
        <v>1396</v>
      </c>
      <c r="W17" s="264">
        <v>4.3417399999999997</v>
      </c>
      <c r="X17" s="82">
        <v>32153</v>
      </c>
    </row>
    <row r="18" spans="1:24" x14ac:dyDescent="0.2">
      <c r="A18" s="53"/>
      <c r="B18" s="54" t="s">
        <v>141</v>
      </c>
      <c r="C18" s="69" t="s">
        <v>41</v>
      </c>
      <c r="D18" s="73">
        <v>35</v>
      </c>
      <c r="E18" s="264">
        <v>6.0010000000000001E-2</v>
      </c>
      <c r="F18" s="115">
        <v>33240</v>
      </c>
      <c r="G18" s="264">
        <v>56.993929999999999</v>
      </c>
      <c r="H18" s="115">
        <v>9183</v>
      </c>
      <c r="I18" s="264">
        <v>15.745340000000001</v>
      </c>
      <c r="J18" s="115">
        <v>2076</v>
      </c>
      <c r="K18" s="264">
        <v>3.5595500000000002</v>
      </c>
      <c r="L18" s="115">
        <v>204</v>
      </c>
      <c r="M18" s="264">
        <v>0.34977999999999998</v>
      </c>
      <c r="N18" s="115">
        <v>4838</v>
      </c>
      <c r="O18" s="264">
        <v>8.2953299999999999</v>
      </c>
      <c r="P18" s="115">
        <v>7357</v>
      </c>
      <c r="Q18" s="264">
        <v>12.61445</v>
      </c>
      <c r="R18" s="115">
        <v>23</v>
      </c>
      <c r="S18" s="264">
        <v>3.9440000000000003E-2</v>
      </c>
      <c r="T18" s="115">
        <v>1304</v>
      </c>
      <c r="U18" s="264">
        <v>2.2358600000000002</v>
      </c>
      <c r="V18" s="115">
        <v>62</v>
      </c>
      <c r="W18" s="264">
        <v>0.10631</v>
      </c>
      <c r="X18" s="82">
        <v>58322</v>
      </c>
    </row>
    <row r="19" spans="1:24" x14ac:dyDescent="0.2">
      <c r="A19" s="53"/>
      <c r="B19" s="54" t="s">
        <v>142</v>
      </c>
      <c r="C19" s="69" t="s">
        <v>46</v>
      </c>
      <c r="D19" s="73">
        <v>10</v>
      </c>
      <c r="E19" s="264">
        <v>2.2409999999999999E-2</v>
      </c>
      <c r="F19" s="115">
        <v>29698</v>
      </c>
      <c r="G19" s="264">
        <v>66.542680000000004</v>
      </c>
      <c r="H19" s="115">
        <v>6426</v>
      </c>
      <c r="I19" s="264">
        <v>14.398389999999999</v>
      </c>
      <c r="J19" s="115">
        <v>1734</v>
      </c>
      <c r="K19" s="264">
        <v>3.8852799999999998</v>
      </c>
      <c r="L19" s="115">
        <v>92</v>
      </c>
      <c r="M19" s="264">
        <v>0.20613999999999999</v>
      </c>
      <c r="N19" s="115">
        <v>2403</v>
      </c>
      <c r="O19" s="264">
        <v>5.3842699999999999</v>
      </c>
      <c r="P19" s="115">
        <v>0</v>
      </c>
      <c r="Q19" s="264">
        <v>0</v>
      </c>
      <c r="R19" s="115">
        <v>0</v>
      </c>
      <c r="S19" s="264">
        <v>0</v>
      </c>
      <c r="T19" s="115">
        <v>4220</v>
      </c>
      <c r="U19" s="264">
        <v>9.4555199999999999</v>
      </c>
      <c r="V19" s="115">
        <v>47</v>
      </c>
      <c r="W19" s="264">
        <v>0.10531</v>
      </c>
      <c r="X19" s="82">
        <v>44630</v>
      </c>
    </row>
    <row r="20" spans="1:24" x14ac:dyDescent="0.2">
      <c r="A20" s="40" t="s">
        <v>194</v>
      </c>
      <c r="B20" s="55"/>
      <c r="C20" s="70"/>
      <c r="D20" s="73">
        <v>45</v>
      </c>
      <c r="E20" s="264">
        <v>3.3309999999999999E-2</v>
      </c>
      <c r="F20" s="115">
        <v>89701</v>
      </c>
      <c r="G20" s="264">
        <v>66.393550000000005</v>
      </c>
      <c r="H20" s="115">
        <v>17026</v>
      </c>
      <c r="I20" s="264">
        <v>12.60205</v>
      </c>
      <c r="J20" s="115">
        <v>4326</v>
      </c>
      <c r="K20" s="264">
        <v>3.2019500000000001</v>
      </c>
      <c r="L20" s="115">
        <v>299</v>
      </c>
      <c r="M20" s="264">
        <v>0.22131000000000001</v>
      </c>
      <c r="N20" s="115">
        <v>8022</v>
      </c>
      <c r="O20" s="264">
        <v>5.9375999999999998</v>
      </c>
      <c r="P20" s="115">
        <v>8371</v>
      </c>
      <c r="Q20" s="264">
        <v>6.1959200000000001</v>
      </c>
      <c r="R20" s="115">
        <v>23</v>
      </c>
      <c r="S20" s="264">
        <v>1.702E-2</v>
      </c>
      <c r="T20" s="115">
        <v>5787</v>
      </c>
      <c r="U20" s="264">
        <v>4.2833399999999999</v>
      </c>
      <c r="V20" s="115">
        <v>1505</v>
      </c>
      <c r="W20" s="264">
        <v>1.11395</v>
      </c>
      <c r="X20" s="82">
        <v>135105</v>
      </c>
    </row>
    <row r="21" spans="1:24" x14ac:dyDescent="0.2">
      <c r="A21" s="40" t="s">
        <v>19</v>
      </c>
      <c r="B21" s="54" t="s">
        <v>143</v>
      </c>
      <c r="C21" s="69" t="s">
        <v>40</v>
      </c>
      <c r="D21" s="73">
        <v>31</v>
      </c>
      <c r="E21" s="264">
        <v>5.8700000000000002E-2</v>
      </c>
      <c r="F21" s="115">
        <v>31668</v>
      </c>
      <c r="G21" s="264">
        <v>59.960239999999999</v>
      </c>
      <c r="H21" s="115">
        <v>6992</v>
      </c>
      <c r="I21" s="264">
        <v>13.238659999999999</v>
      </c>
      <c r="J21" s="115">
        <v>3189</v>
      </c>
      <c r="K21" s="264">
        <v>6.0380599999999998</v>
      </c>
      <c r="L21" s="115">
        <v>177</v>
      </c>
      <c r="M21" s="264">
        <v>0.33512999999999998</v>
      </c>
      <c r="N21" s="115">
        <v>3408</v>
      </c>
      <c r="O21" s="264">
        <v>6.4527099999999997</v>
      </c>
      <c r="P21" s="115">
        <v>5824</v>
      </c>
      <c r="Q21" s="264">
        <v>11.02717</v>
      </c>
      <c r="R21" s="115">
        <v>0</v>
      </c>
      <c r="S21" s="264">
        <v>0</v>
      </c>
      <c r="T21" s="115">
        <v>1483</v>
      </c>
      <c r="U21" s="264">
        <v>2.8079100000000001</v>
      </c>
      <c r="V21" s="115">
        <v>43</v>
      </c>
      <c r="W21" s="264">
        <v>8.1420000000000006E-2</v>
      </c>
      <c r="X21" s="82">
        <v>52815</v>
      </c>
    </row>
    <row r="22" spans="1:24" x14ac:dyDescent="0.2">
      <c r="A22" s="40" t="s">
        <v>195</v>
      </c>
      <c r="B22" s="55"/>
      <c r="C22" s="70"/>
      <c r="D22" s="73">
        <v>31</v>
      </c>
      <c r="E22" s="264">
        <v>5.8700000000000002E-2</v>
      </c>
      <c r="F22" s="115">
        <v>31668</v>
      </c>
      <c r="G22" s="264">
        <v>59.960239999999999</v>
      </c>
      <c r="H22" s="115">
        <v>6992</v>
      </c>
      <c r="I22" s="264">
        <v>13.238659999999999</v>
      </c>
      <c r="J22" s="115">
        <v>3189</v>
      </c>
      <c r="K22" s="264">
        <v>6.0380599999999998</v>
      </c>
      <c r="L22" s="115">
        <v>177</v>
      </c>
      <c r="M22" s="264">
        <v>0.33512999999999998</v>
      </c>
      <c r="N22" s="115">
        <v>3408</v>
      </c>
      <c r="O22" s="264">
        <v>6.4527099999999997</v>
      </c>
      <c r="P22" s="115">
        <v>5824</v>
      </c>
      <c r="Q22" s="264">
        <v>11.02717</v>
      </c>
      <c r="R22" s="115">
        <v>0</v>
      </c>
      <c r="S22" s="264">
        <v>0</v>
      </c>
      <c r="T22" s="115">
        <v>1483</v>
      </c>
      <c r="U22" s="264">
        <v>2.8079100000000001</v>
      </c>
      <c r="V22" s="115">
        <v>43</v>
      </c>
      <c r="W22" s="264">
        <v>8.1420000000000006E-2</v>
      </c>
      <c r="X22" s="82">
        <v>52815</v>
      </c>
    </row>
    <row r="23" spans="1:24" x14ac:dyDescent="0.2">
      <c r="A23" s="40" t="s">
        <v>9</v>
      </c>
      <c r="B23" s="54" t="s">
        <v>146</v>
      </c>
      <c r="C23" s="69" t="s">
        <v>70</v>
      </c>
      <c r="D23" s="73">
        <v>10</v>
      </c>
      <c r="E23" s="264">
        <v>2.8969999999999999E-2</v>
      </c>
      <c r="F23" s="115">
        <v>23627</v>
      </c>
      <c r="G23" s="264">
        <v>68.44041</v>
      </c>
      <c r="H23" s="115">
        <v>5895</v>
      </c>
      <c r="I23" s="264">
        <v>17.076070000000001</v>
      </c>
      <c r="J23" s="115">
        <v>260</v>
      </c>
      <c r="K23" s="264">
        <v>0.75314000000000003</v>
      </c>
      <c r="L23" s="115">
        <v>24</v>
      </c>
      <c r="M23" s="264">
        <v>6.9519999999999998E-2</v>
      </c>
      <c r="N23" s="115">
        <v>2301</v>
      </c>
      <c r="O23" s="264">
        <v>6.6653099999999998</v>
      </c>
      <c r="P23" s="115">
        <v>1571</v>
      </c>
      <c r="Q23" s="264">
        <v>4.5507200000000001</v>
      </c>
      <c r="R23" s="115">
        <v>71</v>
      </c>
      <c r="S23" s="264">
        <v>0.20566999999999999</v>
      </c>
      <c r="T23" s="115">
        <v>698</v>
      </c>
      <c r="U23" s="264">
        <v>2.0219</v>
      </c>
      <c r="V23" s="115">
        <v>65</v>
      </c>
      <c r="W23" s="264">
        <v>0.18829000000000001</v>
      </c>
      <c r="X23" s="82">
        <v>34522</v>
      </c>
    </row>
    <row r="24" spans="1:24" x14ac:dyDescent="0.2">
      <c r="A24" s="53"/>
      <c r="B24" s="54" t="s">
        <v>147</v>
      </c>
      <c r="C24" s="69" t="s">
        <v>30</v>
      </c>
      <c r="D24" s="73">
        <v>0</v>
      </c>
      <c r="E24" s="264">
        <v>0</v>
      </c>
      <c r="F24" s="115">
        <v>32940</v>
      </c>
      <c r="G24" s="264">
        <v>87.124420000000001</v>
      </c>
      <c r="H24" s="115">
        <v>446</v>
      </c>
      <c r="I24" s="264">
        <v>1.17964</v>
      </c>
      <c r="J24" s="115">
        <v>111</v>
      </c>
      <c r="K24" s="264">
        <v>0.29359000000000002</v>
      </c>
      <c r="L24" s="115">
        <v>0</v>
      </c>
      <c r="M24" s="264">
        <v>0</v>
      </c>
      <c r="N24" s="115">
        <v>46</v>
      </c>
      <c r="O24" s="264">
        <v>0.12167</v>
      </c>
      <c r="P24" s="115">
        <v>3845</v>
      </c>
      <c r="Q24" s="264">
        <v>10.16981</v>
      </c>
      <c r="R24" s="115">
        <v>0</v>
      </c>
      <c r="S24" s="264">
        <v>0</v>
      </c>
      <c r="T24" s="115">
        <v>26</v>
      </c>
      <c r="U24" s="264">
        <v>6.8769999999999998E-2</v>
      </c>
      <c r="V24" s="115">
        <v>394</v>
      </c>
      <c r="W24" s="264">
        <v>1.0421100000000001</v>
      </c>
      <c r="X24" s="82">
        <v>37808</v>
      </c>
    </row>
    <row r="25" spans="1:24" x14ac:dyDescent="0.2">
      <c r="A25" s="53"/>
      <c r="B25" s="54" t="s">
        <v>148</v>
      </c>
      <c r="C25" s="69" t="s">
        <v>42</v>
      </c>
      <c r="D25" s="73">
        <v>12</v>
      </c>
      <c r="E25" s="264">
        <v>2.266E-2</v>
      </c>
      <c r="F25" s="115">
        <v>33346</v>
      </c>
      <c r="G25" s="264">
        <v>62.960929999999998</v>
      </c>
      <c r="H25" s="115">
        <v>11578</v>
      </c>
      <c r="I25" s="264">
        <v>21.86054</v>
      </c>
      <c r="J25" s="115">
        <v>253</v>
      </c>
      <c r="K25" s="264">
        <v>0.47769</v>
      </c>
      <c r="L25" s="115">
        <v>49</v>
      </c>
      <c r="M25" s="264">
        <v>9.2520000000000005E-2</v>
      </c>
      <c r="N25" s="115">
        <v>5002</v>
      </c>
      <c r="O25" s="264">
        <v>9.4443300000000008</v>
      </c>
      <c r="P25" s="115">
        <v>2020</v>
      </c>
      <c r="Q25" s="264">
        <v>3.8139799999999999</v>
      </c>
      <c r="R25" s="115">
        <v>0</v>
      </c>
      <c r="S25" s="264">
        <v>0</v>
      </c>
      <c r="T25" s="115">
        <v>702</v>
      </c>
      <c r="U25" s="264">
        <v>1.32545</v>
      </c>
      <c r="V25" s="115">
        <v>1</v>
      </c>
      <c r="W25" s="264">
        <v>1.89E-3</v>
      </c>
      <c r="X25" s="82">
        <v>52963</v>
      </c>
    </row>
    <row r="26" spans="1:24" x14ac:dyDescent="0.2">
      <c r="A26" s="53"/>
      <c r="B26" s="54" t="s">
        <v>149</v>
      </c>
      <c r="C26" s="69" t="s">
        <v>44</v>
      </c>
      <c r="D26" s="73">
        <v>6</v>
      </c>
      <c r="E26" s="264">
        <v>2.894E-2</v>
      </c>
      <c r="F26" s="115">
        <v>11748</v>
      </c>
      <c r="G26" s="264">
        <v>56.660559999999997</v>
      </c>
      <c r="H26" s="115">
        <v>2337</v>
      </c>
      <c r="I26" s="264">
        <v>11.27134</v>
      </c>
      <c r="J26" s="115">
        <v>605</v>
      </c>
      <c r="K26" s="264">
        <v>2.91791</v>
      </c>
      <c r="L26" s="115">
        <v>17</v>
      </c>
      <c r="M26" s="264">
        <v>8.1989999999999993E-2</v>
      </c>
      <c r="N26" s="115">
        <v>2424</v>
      </c>
      <c r="O26" s="264">
        <v>11.690939999999999</v>
      </c>
      <c r="P26" s="115">
        <v>1182</v>
      </c>
      <c r="Q26" s="264">
        <v>5.70078</v>
      </c>
      <c r="R26" s="115">
        <v>0</v>
      </c>
      <c r="S26" s="264">
        <v>0</v>
      </c>
      <c r="T26" s="115">
        <v>473</v>
      </c>
      <c r="U26" s="264">
        <v>2.2812800000000002</v>
      </c>
      <c r="V26" s="115">
        <v>1942</v>
      </c>
      <c r="W26" s="264">
        <v>9.3662600000000005</v>
      </c>
      <c r="X26" s="82">
        <v>20734</v>
      </c>
    </row>
    <row r="27" spans="1:24" x14ac:dyDescent="0.2">
      <c r="A27" s="53"/>
      <c r="B27" s="54" t="s">
        <v>150</v>
      </c>
      <c r="C27" s="69" t="s">
        <v>45</v>
      </c>
      <c r="D27" s="73">
        <v>0</v>
      </c>
      <c r="E27" s="264">
        <v>0</v>
      </c>
      <c r="F27" s="115">
        <v>16619</v>
      </c>
      <c r="G27" s="264">
        <v>77.626230000000007</v>
      </c>
      <c r="H27" s="115">
        <v>3343</v>
      </c>
      <c r="I27" s="264">
        <v>15.614929999999999</v>
      </c>
      <c r="J27" s="115">
        <v>173</v>
      </c>
      <c r="K27" s="264">
        <v>0.80806999999999995</v>
      </c>
      <c r="L27" s="115">
        <v>1</v>
      </c>
      <c r="M27" s="264">
        <v>4.6699999999999997E-3</v>
      </c>
      <c r="N27" s="115">
        <v>410</v>
      </c>
      <c r="O27" s="264">
        <v>1.9150799999999999</v>
      </c>
      <c r="P27" s="115">
        <v>711</v>
      </c>
      <c r="Q27" s="264">
        <v>3.3210299999999999</v>
      </c>
      <c r="R27" s="115">
        <v>0</v>
      </c>
      <c r="S27" s="264">
        <v>0</v>
      </c>
      <c r="T27" s="115">
        <v>152</v>
      </c>
      <c r="U27" s="264">
        <v>0.70998000000000006</v>
      </c>
      <c r="V27" s="115">
        <v>0</v>
      </c>
      <c r="W27" s="264">
        <v>0</v>
      </c>
      <c r="X27" s="82">
        <v>21409</v>
      </c>
    </row>
    <row r="28" spans="1:24" x14ac:dyDescent="0.2">
      <c r="A28" s="53"/>
      <c r="B28" s="54" t="s">
        <v>151</v>
      </c>
      <c r="C28" s="69" t="s">
        <v>48</v>
      </c>
      <c r="D28" s="73">
        <v>22</v>
      </c>
      <c r="E28" s="264">
        <v>8.695E-2</v>
      </c>
      <c r="F28" s="115">
        <v>17829</v>
      </c>
      <c r="G28" s="264">
        <v>70.462000000000003</v>
      </c>
      <c r="H28" s="115">
        <v>3839</v>
      </c>
      <c r="I28" s="264">
        <v>15.17211</v>
      </c>
      <c r="J28" s="115">
        <v>417</v>
      </c>
      <c r="K28" s="264">
        <v>1.6480300000000001</v>
      </c>
      <c r="L28" s="115">
        <v>74</v>
      </c>
      <c r="M28" s="264">
        <v>0.29246</v>
      </c>
      <c r="N28" s="115">
        <v>2369</v>
      </c>
      <c r="O28" s="264">
        <v>9.3625299999999996</v>
      </c>
      <c r="P28" s="115">
        <v>568</v>
      </c>
      <c r="Q28" s="264">
        <v>2.2447900000000001</v>
      </c>
      <c r="R28" s="115">
        <v>1</v>
      </c>
      <c r="S28" s="264">
        <v>3.9500000000000004E-3</v>
      </c>
      <c r="T28" s="115">
        <v>184</v>
      </c>
      <c r="U28" s="264">
        <v>0.72719</v>
      </c>
      <c r="V28" s="115">
        <v>0</v>
      </c>
      <c r="W28" s="264">
        <v>0</v>
      </c>
      <c r="X28" s="82">
        <v>25303</v>
      </c>
    </row>
    <row r="29" spans="1:24" x14ac:dyDescent="0.2">
      <c r="A29" s="53"/>
      <c r="B29" s="351" t="s">
        <v>456</v>
      </c>
      <c r="C29" s="54" t="s">
        <v>69</v>
      </c>
      <c r="D29" s="73">
        <v>15</v>
      </c>
      <c r="E29" s="264">
        <v>4.65E-2</v>
      </c>
      <c r="F29" s="115">
        <v>14958</v>
      </c>
      <c r="G29" s="264">
        <v>46.369889999999998</v>
      </c>
      <c r="H29" s="115">
        <v>9549</v>
      </c>
      <c r="I29" s="264">
        <v>29.601959999999998</v>
      </c>
      <c r="J29" s="115">
        <v>209</v>
      </c>
      <c r="K29" s="264">
        <v>0.64790000000000003</v>
      </c>
      <c r="L29" s="115">
        <v>80</v>
      </c>
      <c r="M29" s="264">
        <v>0.248</v>
      </c>
      <c r="N29" s="115">
        <v>2187</v>
      </c>
      <c r="O29" s="264">
        <v>6.7797099999999997</v>
      </c>
      <c r="P29" s="115">
        <v>2169</v>
      </c>
      <c r="Q29" s="264">
        <v>6.7239100000000001</v>
      </c>
      <c r="R29" s="115">
        <v>48</v>
      </c>
      <c r="S29" s="264">
        <v>0.14879999999999999</v>
      </c>
      <c r="T29" s="115">
        <v>461</v>
      </c>
      <c r="U29" s="264">
        <v>1.4291</v>
      </c>
      <c r="V29" s="115">
        <v>2582</v>
      </c>
      <c r="W29" s="264">
        <v>8.0042200000000001</v>
      </c>
      <c r="X29" s="82">
        <v>32258</v>
      </c>
    </row>
    <row r="30" spans="1:24" x14ac:dyDescent="0.2">
      <c r="A30" s="40" t="s">
        <v>196</v>
      </c>
      <c r="B30" s="55"/>
      <c r="C30" s="70"/>
      <c r="D30" s="73">
        <v>65</v>
      </c>
      <c r="E30" s="264">
        <v>2.8889999999999999E-2</v>
      </c>
      <c r="F30" s="115">
        <v>151067</v>
      </c>
      <c r="G30" s="264">
        <v>67.141779999999997</v>
      </c>
      <c r="H30" s="115">
        <v>36987</v>
      </c>
      <c r="I30" s="264">
        <v>16.438890000000001</v>
      </c>
      <c r="J30" s="115">
        <v>2028</v>
      </c>
      <c r="K30" s="264">
        <v>0.90134999999999998</v>
      </c>
      <c r="L30" s="115">
        <v>245</v>
      </c>
      <c r="M30" s="264">
        <v>0.10889</v>
      </c>
      <c r="N30" s="115">
        <v>14739</v>
      </c>
      <c r="O30" s="264">
        <v>6.5507499999999999</v>
      </c>
      <c r="P30" s="115">
        <v>12066</v>
      </c>
      <c r="Q30" s="264">
        <v>5.3627399999999996</v>
      </c>
      <c r="R30" s="115">
        <v>120</v>
      </c>
      <c r="S30" s="264">
        <v>5.3330000000000002E-2</v>
      </c>
      <c r="T30" s="115">
        <v>2696</v>
      </c>
      <c r="U30" s="264">
        <v>1.19824</v>
      </c>
      <c r="V30" s="115">
        <v>4984</v>
      </c>
      <c r="W30" s="264">
        <v>2.2151399999999999</v>
      </c>
      <c r="X30" s="82">
        <v>224997</v>
      </c>
    </row>
    <row r="31" spans="1:24" x14ac:dyDescent="0.2">
      <c r="A31" s="40" t="s">
        <v>22</v>
      </c>
      <c r="B31" s="54" t="s">
        <v>155</v>
      </c>
      <c r="C31" s="69" t="s">
        <v>33</v>
      </c>
      <c r="D31" s="73">
        <v>15</v>
      </c>
      <c r="E31" s="264">
        <v>5.7840000000000003E-2</v>
      </c>
      <c r="F31" s="115">
        <v>14873</v>
      </c>
      <c r="G31" s="264">
        <v>57.347209999999997</v>
      </c>
      <c r="H31" s="115">
        <v>3369</v>
      </c>
      <c r="I31" s="264">
        <v>12.990170000000001</v>
      </c>
      <c r="J31" s="115">
        <v>343</v>
      </c>
      <c r="K31" s="264">
        <v>1.32254</v>
      </c>
      <c r="L31" s="115">
        <v>90</v>
      </c>
      <c r="M31" s="264">
        <v>0.34702</v>
      </c>
      <c r="N31" s="115">
        <v>3056</v>
      </c>
      <c r="O31" s="264">
        <v>11.783300000000001</v>
      </c>
      <c r="P31" s="115">
        <v>2733</v>
      </c>
      <c r="Q31" s="264">
        <v>10.537879999999999</v>
      </c>
      <c r="R31" s="115">
        <v>1</v>
      </c>
      <c r="S31" s="264">
        <v>3.8600000000000001E-3</v>
      </c>
      <c r="T31" s="115">
        <v>1264</v>
      </c>
      <c r="U31" s="264">
        <v>4.8737199999999996</v>
      </c>
      <c r="V31" s="115">
        <v>191</v>
      </c>
      <c r="W31" s="264">
        <v>0.73646</v>
      </c>
      <c r="X31" s="82">
        <v>25935</v>
      </c>
    </row>
    <row r="32" spans="1:24" x14ac:dyDescent="0.2">
      <c r="A32" s="53"/>
      <c r="B32" s="54" t="s">
        <v>156</v>
      </c>
      <c r="C32" s="69" t="s">
        <v>39</v>
      </c>
      <c r="D32" s="73">
        <v>18</v>
      </c>
      <c r="E32" s="264">
        <v>0.12628</v>
      </c>
      <c r="F32" s="115">
        <v>3821</v>
      </c>
      <c r="G32" s="264">
        <v>26.806509999999999</v>
      </c>
      <c r="H32" s="115">
        <v>1505</v>
      </c>
      <c r="I32" s="264">
        <v>10.558439999999999</v>
      </c>
      <c r="J32" s="115">
        <v>565</v>
      </c>
      <c r="K32" s="264">
        <v>3.9638</v>
      </c>
      <c r="L32" s="115">
        <v>28</v>
      </c>
      <c r="M32" s="264">
        <v>0.19644</v>
      </c>
      <c r="N32" s="115">
        <v>3490</v>
      </c>
      <c r="O32" s="264">
        <v>24.484359999999999</v>
      </c>
      <c r="P32" s="115">
        <v>1393</v>
      </c>
      <c r="Q32" s="264">
        <v>9.7727000000000004</v>
      </c>
      <c r="R32" s="115">
        <v>0</v>
      </c>
      <c r="S32" s="264">
        <v>0</v>
      </c>
      <c r="T32" s="115">
        <v>333</v>
      </c>
      <c r="U32" s="264">
        <v>2.3361900000000002</v>
      </c>
      <c r="V32" s="115">
        <v>3101</v>
      </c>
      <c r="W32" s="264">
        <v>21.755299999999998</v>
      </c>
      <c r="X32" s="82">
        <v>14254</v>
      </c>
    </row>
    <row r="33" spans="1:24" x14ac:dyDescent="0.2">
      <c r="A33" s="40" t="s">
        <v>197</v>
      </c>
      <c r="B33" s="55"/>
      <c r="C33" s="70"/>
      <c r="D33" s="73">
        <v>33</v>
      </c>
      <c r="E33" s="264">
        <v>8.2110000000000002E-2</v>
      </c>
      <c r="F33" s="115">
        <v>18694</v>
      </c>
      <c r="G33" s="264">
        <v>46.515219999999999</v>
      </c>
      <c r="H33" s="115">
        <v>4874</v>
      </c>
      <c r="I33" s="264">
        <v>12.127700000000001</v>
      </c>
      <c r="J33" s="115">
        <v>908</v>
      </c>
      <c r="K33" s="264">
        <v>2.2593200000000002</v>
      </c>
      <c r="L33" s="115">
        <v>118</v>
      </c>
      <c r="M33" s="264">
        <v>0.29360999999999998</v>
      </c>
      <c r="N33" s="115">
        <v>6546</v>
      </c>
      <c r="O33" s="264">
        <v>16.288039999999999</v>
      </c>
      <c r="P33" s="115">
        <v>4126</v>
      </c>
      <c r="Q33" s="264">
        <v>10.266489999999999</v>
      </c>
      <c r="R33" s="115">
        <v>1</v>
      </c>
      <c r="S33" s="264">
        <v>2.49E-3</v>
      </c>
      <c r="T33" s="115">
        <v>1597</v>
      </c>
      <c r="U33" s="264">
        <v>3.9737200000000001</v>
      </c>
      <c r="V33" s="115">
        <v>3292</v>
      </c>
      <c r="W33" s="264">
        <v>8.1913</v>
      </c>
      <c r="X33" s="82">
        <v>40189</v>
      </c>
    </row>
    <row r="34" spans="1:24" x14ac:dyDescent="0.2">
      <c r="A34" s="40" t="s">
        <v>14</v>
      </c>
      <c r="B34" s="54" t="s">
        <v>157</v>
      </c>
      <c r="C34" s="69" t="s">
        <v>34</v>
      </c>
      <c r="D34" s="73">
        <v>21</v>
      </c>
      <c r="E34" s="264">
        <v>8.2580000000000001E-2</v>
      </c>
      <c r="F34" s="115">
        <v>18747</v>
      </c>
      <c r="G34" s="264">
        <v>73.722909999999999</v>
      </c>
      <c r="H34" s="115">
        <v>3151</v>
      </c>
      <c r="I34" s="264">
        <v>12.391360000000001</v>
      </c>
      <c r="J34" s="115">
        <v>421</v>
      </c>
      <c r="K34" s="264">
        <v>1.6555899999999999</v>
      </c>
      <c r="L34" s="115">
        <v>74</v>
      </c>
      <c r="M34" s="264">
        <v>0.29100999999999999</v>
      </c>
      <c r="N34" s="115">
        <v>925</v>
      </c>
      <c r="O34" s="264">
        <v>3.6375799999999998</v>
      </c>
      <c r="P34" s="115">
        <v>1583</v>
      </c>
      <c r="Q34" s="264">
        <v>6.2251799999999999</v>
      </c>
      <c r="R34" s="115">
        <v>0</v>
      </c>
      <c r="S34" s="264">
        <v>0</v>
      </c>
      <c r="T34" s="115">
        <v>502</v>
      </c>
      <c r="U34" s="264">
        <v>1.9741200000000001</v>
      </c>
      <c r="V34" s="115">
        <v>5</v>
      </c>
      <c r="W34" s="264">
        <v>1.966E-2</v>
      </c>
      <c r="X34" s="82">
        <v>25429</v>
      </c>
    </row>
    <row r="35" spans="1:24" x14ac:dyDescent="0.2">
      <c r="A35" s="53"/>
      <c r="B35" s="54" t="s">
        <v>158</v>
      </c>
      <c r="C35" s="69" t="s">
        <v>126</v>
      </c>
      <c r="D35" s="73">
        <v>32</v>
      </c>
      <c r="E35" s="264">
        <v>0.18293999999999999</v>
      </c>
      <c r="F35" s="115">
        <v>11865</v>
      </c>
      <c r="G35" s="264">
        <v>67.831010000000006</v>
      </c>
      <c r="H35" s="115">
        <v>1066</v>
      </c>
      <c r="I35" s="264">
        <v>6.0942100000000003</v>
      </c>
      <c r="J35" s="115">
        <v>609</v>
      </c>
      <c r="K35" s="264">
        <v>3.4815900000000002</v>
      </c>
      <c r="L35" s="115">
        <v>52</v>
      </c>
      <c r="M35" s="264">
        <v>0.29727999999999999</v>
      </c>
      <c r="N35" s="115">
        <v>1525</v>
      </c>
      <c r="O35" s="264">
        <v>8.7182700000000004</v>
      </c>
      <c r="P35" s="115">
        <v>2016</v>
      </c>
      <c r="Q35" s="264">
        <v>11.525270000000001</v>
      </c>
      <c r="R35" s="115">
        <v>0</v>
      </c>
      <c r="S35" s="264">
        <v>0</v>
      </c>
      <c r="T35" s="115">
        <v>321</v>
      </c>
      <c r="U35" s="264">
        <v>1.8351200000000001</v>
      </c>
      <c r="V35" s="115">
        <v>6</v>
      </c>
      <c r="W35" s="264">
        <v>3.4299999999999997E-2</v>
      </c>
      <c r="X35" s="82">
        <v>17492</v>
      </c>
    </row>
    <row r="36" spans="1:24" x14ac:dyDescent="0.2">
      <c r="A36" s="53"/>
      <c r="B36" s="54" t="s">
        <v>159</v>
      </c>
      <c r="C36" s="69" t="s">
        <v>36</v>
      </c>
      <c r="D36" s="73">
        <v>28</v>
      </c>
      <c r="E36" s="264">
        <v>8.1799999999999998E-2</v>
      </c>
      <c r="F36" s="115">
        <v>27570</v>
      </c>
      <c r="G36" s="264">
        <v>80.548090000000002</v>
      </c>
      <c r="H36" s="115">
        <v>2845</v>
      </c>
      <c r="I36" s="264">
        <v>8.3119099999999992</v>
      </c>
      <c r="J36" s="115">
        <v>846</v>
      </c>
      <c r="K36" s="264">
        <v>2.47166</v>
      </c>
      <c r="L36" s="115">
        <v>100</v>
      </c>
      <c r="M36" s="264">
        <v>0.29215999999999998</v>
      </c>
      <c r="N36" s="115">
        <v>774</v>
      </c>
      <c r="O36" s="264">
        <v>2.2613099999999999</v>
      </c>
      <c r="P36" s="115">
        <v>1631</v>
      </c>
      <c r="Q36" s="264">
        <v>4.7651000000000003</v>
      </c>
      <c r="R36" s="115">
        <v>0</v>
      </c>
      <c r="S36" s="264">
        <v>0</v>
      </c>
      <c r="T36" s="115">
        <v>426</v>
      </c>
      <c r="U36" s="264">
        <v>1.2445999999999999</v>
      </c>
      <c r="V36" s="115">
        <v>8</v>
      </c>
      <c r="W36" s="264">
        <v>2.3369999999999998E-2</v>
      </c>
      <c r="X36" s="82">
        <v>34228</v>
      </c>
    </row>
    <row r="37" spans="1:24" x14ac:dyDescent="0.2">
      <c r="A37" s="53"/>
      <c r="B37" s="54" t="s">
        <v>160</v>
      </c>
      <c r="C37" s="69" t="s">
        <v>37</v>
      </c>
      <c r="D37" s="73">
        <v>5</v>
      </c>
      <c r="E37" s="264">
        <v>6.0749999999999998E-2</v>
      </c>
      <c r="F37" s="115">
        <v>2618</v>
      </c>
      <c r="G37" s="264">
        <v>31.80658</v>
      </c>
      <c r="H37" s="115">
        <v>938</v>
      </c>
      <c r="I37" s="264">
        <v>11.39594</v>
      </c>
      <c r="J37" s="115">
        <v>262</v>
      </c>
      <c r="K37" s="264">
        <v>3.18309</v>
      </c>
      <c r="L37" s="115">
        <v>43</v>
      </c>
      <c r="M37" s="264">
        <v>0.52242</v>
      </c>
      <c r="N37" s="115">
        <v>1836</v>
      </c>
      <c r="O37" s="264">
        <v>22.30592</v>
      </c>
      <c r="P37" s="115">
        <v>159</v>
      </c>
      <c r="Q37" s="264">
        <v>1.9317200000000001</v>
      </c>
      <c r="R37" s="115">
        <v>0</v>
      </c>
      <c r="S37" s="264">
        <v>0</v>
      </c>
      <c r="T37" s="115">
        <v>508</v>
      </c>
      <c r="U37" s="264">
        <v>6.1717899999999997</v>
      </c>
      <c r="V37" s="115">
        <v>1862</v>
      </c>
      <c r="W37" s="264">
        <v>22.6218</v>
      </c>
      <c r="X37" s="82">
        <v>8231</v>
      </c>
    </row>
    <row r="38" spans="1:24" x14ac:dyDescent="0.2">
      <c r="A38" s="53"/>
      <c r="B38" s="54" t="s">
        <v>161</v>
      </c>
      <c r="C38" s="69" t="s">
        <v>127</v>
      </c>
      <c r="D38" s="73">
        <v>27</v>
      </c>
      <c r="E38" s="264">
        <v>6.5140000000000003E-2</v>
      </c>
      <c r="F38" s="115">
        <v>30998</v>
      </c>
      <c r="G38" s="264">
        <v>74.784080000000003</v>
      </c>
      <c r="H38" s="115">
        <v>5308</v>
      </c>
      <c r="I38" s="264">
        <v>12.80579</v>
      </c>
      <c r="J38" s="115">
        <v>845</v>
      </c>
      <c r="K38" s="264">
        <v>2.0386000000000002</v>
      </c>
      <c r="L38" s="115">
        <v>194</v>
      </c>
      <c r="M38" s="264">
        <v>0.46803</v>
      </c>
      <c r="N38" s="115">
        <v>1680</v>
      </c>
      <c r="O38" s="264">
        <v>4.0530799999999996</v>
      </c>
      <c r="P38" s="115">
        <v>1578</v>
      </c>
      <c r="Q38" s="264">
        <v>3.8069999999999999</v>
      </c>
      <c r="R38" s="115">
        <v>4</v>
      </c>
      <c r="S38" s="264">
        <v>9.6500000000000006E-3</v>
      </c>
      <c r="T38" s="115">
        <v>815</v>
      </c>
      <c r="U38" s="264">
        <v>1.9662200000000001</v>
      </c>
      <c r="V38" s="115">
        <v>1</v>
      </c>
      <c r="W38" s="264">
        <v>2.4099999999999998E-3</v>
      </c>
      <c r="X38" s="82">
        <v>41450</v>
      </c>
    </row>
    <row r="39" spans="1:24" x14ac:dyDescent="0.2">
      <c r="A39" s="40" t="s">
        <v>198</v>
      </c>
      <c r="B39" s="55"/>
      <c r="C39" s="70"/>
      <c r="D39" s="73">
        <v>113</v>
      </c>
      <c r="E39" s="264">
        <v>8.9099999999999999E-2</v>
      </c>
      <c r="F39" s="115">
        <v>91798</v>
      </c>
      <c r="G39" s="264">
        <v>72.378770000000003</v>
      </c>
      <c r="H39" s="115">
        <v>13308</v>
      </c>
      <c r="I39" s="264">
        <v>10.492789999999999</v>
      </c>
      <c r="J39" s="115">
        <v>2983</v>
      </c>
      <c r="K39" s="264">
        <v>2.3519700000000001</v>
      </c>
      <c r="L39" s="115">
        <v>463</v>
      </c>
      <c r="M39" s="264">
        <v>0.36506</v>
      </c>
      <c r="N39" s="115">
        <v>6740</v>
      </c>
      <c r="O39" s="264">
        <v>5.3141999999999996</v>
      </c>
      <c r="P39" s="115">
        <v>6967</v>
      </c>
      <c r="Q39" s="264">
        <v>5.4931799999999997</v>
      </c>
      <c r="R39" s="115">
        <v>4</v>
      </c>
      <c r="S39" s="264">
        <v>3.15E-3</v>
      </c>
      <c r="T39" s="115">
        <v>2572</v>
      </c>
      <c r="U39" s="264">
        <v>2.0279099999999999</v>
      </c>
      <c r="V39" s="115">
        <v>1882</v>
      </c>
      <c r="W39" s="264">
        <v>1.4838800000000001</v>
      </c>
      <c r="X39" s="82">
        <v>126830</v>
      </c>
    </row>
    <row r="40" spans="1:24" x14ac:dyDescent="0.2">
      <c r="A40" s="40" t="s">
        <v>8</v>
      </c>
      <c r="B40" s="54" t="s">
        <v>162</v>
      </c>
      <c r="C40" s="69" t="s">
        <v>32</v>
      </c>
      <c r="D40" s="73">
        <v>38</v>
      </c>
      <c r="E40" s="264">
        <v>0.10498</v>
      </c>
      <c r="F40" s="115">
        <v>20320</v>
      </c>
      <c r="G40" s="264">
        <v>56.134149999999998</v>
      </c>
      <c r="H40" s="115">
        <v>3575</v>
      </c>
      <c r="I40" s="264">
        <v>9.8759599999999992</v>
      </c>
      <c r="J40" s="115">
        <v>642</v>
      </c>
      <c r="K40" s="264">
        <v>1.7735300000000001</v>
      </c>
      <c r="L40" s="115">
        <v>124</v>
      </c>
      <c r="M40" s="264">
        <v>0.34255000000000002</v>
      </c>
      <c r="N40" s="115">
        <v>6992</v>
      </c>
      <c r="O40" s="264">
        <v>19.315449999999998</v>
      </c>
      <c r="P40" s="115">
        <v>2568</v>
      </c>
      <c r="Q40" s="264">
        <v>7.0941200000000002</v>
      </c>
      <c r="R40" s="115">
        <v>0</v>
      </c>
      <c r="S40" s="264">
        <v>0</v>
      </c>
      <c r="T40" s="115">
        <v>1418</v>
      </c>
      <c r="U40" s="264">
        <v>3.9172400000000001</v>
      </c>
      <c r="V40" s="115">
        <v>522</v>
      </c>
      <c r="W40" s="264">
        <v>1.4420299999999999</v>
      </c>
      <c r="X40" s="82">
        <v>36199</v>
      </c>
    </row>
    <row r="41" spans="1:24" x14ac:dyDescent="0.2">
      <c r="A41" s="53"/>
      <c r="B41" s="54" t="s">
        <v>163</v>
      </c>
      <c r="C41" s="69" t="s">
        <v>82</v>
      </c>
      <c r="D41" s="73">
        <v>37</v>
      </c>
      <c r="E41" s="264">
        <v>0.12305000000000001</v>
      </c>
      <c r="F41" s="115">
        <v>16166</v>
      </c>
      <c r="G41" s="264">
        <v>53.763010000000001</v>
      </c>
      <c r="H41" s="115">
        <v>2903</v>
      </c>
      <c r="I41" s="264">
        <v>9.6544600000000003</v>
      </c>
      <c r="J41" s="115">
        <v>2113</v>
      </c>
      <c r="K41" s="264">
        <v>7.0271699999999999</v>
      </c>
      <c r="L41" s="115">
        <v>118</v>
      </c>
      <c r="M41" s="264">
        <v>0.39243</v>
      </c>
      <c r="N41" s="115">
        <v>3188</v>
      </c>
      <c r="O41" s="264">
        <v>10.60228</v>
      </c>
      <c r="P41" s="115">
        <v>1895</v>
      </c>
      <c r="Q41" s="264">
        <v>6.3021700000000003</v>
      </c>
      <c r="R41" s="115">
        <v>0</v>
      </c>
      <c r="S41" s="264">
        <v>0</v>
      </c>
      <c r="T41" s="115">
        <v>1470</v>
      </c>
      <c r="U41" s="264">
        <v>4.8887600000000004</v>
      </c>
      <c r="V41" s="115">
        <v>2179</v>
      </c>
      <c r="W41" s="264">
        <v>7.2466699999999999</v>
      </c>
      <c r="X41" s="82">
        <v>30069</v>
      </c>
    </row>
    <row r="42" spans="1:24" x14ac:dyDescent="0.2">
      <c r="A42" s="53"/>
      <c r="B42" s="54" t="s">
        <v>164</v>
      </c>
      <c r="C42" s="69" t="s">
        <v>35</v>
      </c>
      <c r="D42" s="73">
        <v>35</v>
      </c>
      <c r="E42" s="264">
        <v>0.11412</v>
      </c>
      <c r="F42" s="115">
        <v>15907</v>
      </c>
      <c r="G42" s="264">
        <v>51.866709999999998</v>
      </c>
      <c r="H42" s="115">
        <v>3641</v>
      </c>
      <c r="I42" s="264">
        <v>11.871919999999999</v>
      </c>
      <c r="J42" s="115">
        <v>1105</v>
      </c>
      <c r="K42" s="264">
        <v>3.6029900000000001</v>
      </c>
      <c r="L42" s="115">
        <v>39</v>
      </c>
      <c r="M42" s="264">
        <v>0.12716</v>
      </c>
      <c r="N42" s="115">
        <v>2926</v>
      </c>
      <c r="O42" s="264">
        <v>9.5405800000000003</v>
      </c>
      <c r="P42" s="115">
        <v>2163</v>
      </c>
      <c r="Q42" s="264">
        <v>7.0527199999999999</v>
      </c>
      <c r="R42" s="115">
        <v>0</v>
      </c>
      <c r="S42" s="264">
        <v>0</v>
      </c>
      <c r="T42" s="115">
        <v>752</v>
      </c>
      <c r="U42" s="264">
        <v>2.4519899999999999</v>
      </c>
      <c r="V42" s="115">
        <v>4101</v>
      </c>
      <c r="W42" s="264">
        <v>13.37181</v>
      </c>
      <c r="X42" s="82">
        <v>30669</v>
      </c>
    </row>
    <row r="43" spans="1:24" x14ac:dyDescent="0.2">
      <c r="A43" s="53"/>
      <c r="B43" s="54" t="s">
        <v>165</v>
      </c>
      <c r="C43" s="69" t="s">
        <v>269</v>
      </c>
      <c r="D43" s="73">
        <v>32</v>
      </c>
      <c r="E43" s="264">
        <v>0.10337</v>
      </c>
      <c r="F43" s="115">
        <v>17492</v>
      </c>
      <c r="G43" s="264">
        <v>56.502360000000003</v>
      </c>
      <c r="H43" s="115">
        <v>3907</v>
      </c>
      <c r="I43" s="264">
        <v>12.62032</v>
      </c>
      <c r="J43" s="115">
        <v>1508</v>
      </c>
      <c r="K43" s="264">
        <v>4.8711200000000003</v>
      </c>
      <c r="L43" s="115">
        <v>94</v>
      </c>
      <c r="M43" s="264">
        <v>0.30364000000000002</v>
      </c>
      <c r="N43" s="115">
        <v>3721</v>
      </c>
      <c r="O43" s="264">
        <v>12.01951</v>
      </c>
      <c r="P43" s="115">
        <v>2477</v>
      </c>
      <c r="Q43" s="264">
        <v>8.0011600000000005</v>
      </c>
      <c r="R43" s="115">
        <v>0</v>
      </c>
      <c r="S43" s="264">
        <v>0</v>
      </c>
      <c r="T43" s="115">
        <v>965</v>
      </c>
      <c r="U43" s="264">
        <v>3.11713</v>
      </c>
      <c r="V43" s="115">
        <v>762</v>
      </c>
      <c r="W43" s="264">
        <v>2.4613999999999998</v>
      </c>
      <c r="X43" s="82">
        <v>30958</v>
      </c>
    </row>
    <row r="44" spans="1:24" x14ac:dyDescent="0.2">
      <c r="A44" s="53"/>
      <c r="B44" s="54" t="s">
        <v>166</v>
      </c>
      <c r="C44" s="69" t="s">
        <v>27</v>
      </c>
      <c r="D44" s="73">
        <v>20</v>
      </c>
      <c r="E44" s="264">
        <v>8.4870000000000001E-2</v>
      </c>
      <c r="F44" s="115">
        <v>16791</v>
      </c>
      <c r="G44" s="264">
        <v>71.250950000000003</v>
      </c>
      <c r="H44" s="115">
        <v>2715</v>
      </c>
      <c r="I44" s="264">
        <v>11.52084</v>
      </c>
      <c r="J44" s="115">
        <v>245</v>
      </c>
      <c r="K44" s="264">
        <v>1.0396300000000001</v>
      </c>
      <c r="L44" s="115">
        <v>39</v>
      </c>
      <c r="M44" s="264">
        <v>0.16549</v>
      </c>
      <c r="N44" s="115">
        <v>1509</v>
      </c>
      <c r="O44" s="264">
        <v>6.4032900000000001</v>
      </c>
      <c r="P44" s="115">
        <v>1787</v>
      </c>
      <c r="Q44" s="264">
        <v>7.5829599999999999</v>
      </c>
      <c r="R44" s="115">
        <v>0</v>
      </c>
      <c r="S44" s="264">
        <v>0</v>
      </c>
      <c r="T44" s="115">
        <v>460</v>
      </c>
      <c r="U44" s="264">
        <v>1.9519599999999999</v>
      </c>
      <c r="V44" s="115">
        <v>0</v>
      </c>
      <c r="W44" s="264">
        <v>0</v>
      </c>
      <c r="X44" s="82">
        <v>23566</v>
      </c>
    </row>
    <row r="45" spans="1:24" ht="13.5" thickBot="1" x14ac:dyDescent="0.25">
      <c r="A45" s="42" t="s">
        <v>199</v>
      </c>
      <c r="B45" s="56"/>
      <c r="C45" s="153"/>
      <c r="D45" s="74">
        <v>162</v>
      </c>
      <c r="E45" s="265">
        <v>0.10696</v>
      </c>
      <c r="F45" s="116">
        <v>86676</v>
      </c>
      <c r="G45" s="265">
        <v>57.226610000000001</v>
      </c>
      <c r="H45" s="116">
        <v>16741</v>
      </c>
      <c r="I45" s="265">
        <v>11.05301</v>
      </c>
      <c r="J45" s="116">
        <v>5613</v>
      </c>
      <c r="K45" s="265">
        <v>3.7059000000000002</v>
      </c>
      <c r="L45" s="116">
        <v>414</v>
      </c>
      <c r="M45" s="265">
        <v>0.27334000000000003</v>
      </c>
      <c r="N45" s="116">
        <v>18336</v>
      </c>
      <c r="O45" s="265">
        <v>12.10609</v>
      </c>
      <c r="P45" s="116">
        <v>10890</v>
      </c>
      <c r="Q45" s="265">
        <v>7.1899699999999998</v>
      </c>
      <c r="R45" s="116">
        <v>0</v>
      </c>
      <c r="S45" s="265">
        <v>0</v>
      </c>
      <c r="T45" s="116">
        <v>5065</v>
      </c>
      <c r="U45" s="265">
        <v>3.3441000000000001</v>
      </c>
      <c r="V45" s="116">
        <v>7564</v>
      </c>
      <c r="W45" s="265">
        <v>4.9940199999999999</v>
      </c>
      <c r="X45" s="83">
        <v>151461</v>
      </c>
    </row>
    <row r="46" spans="1:24" x14ac:dyDescent="0.2">
      <c r="A46" s="51" t="s">
        <v>16</v>
      </c>
      <c r="B46" s="52" t="s">
        <v>167</v>
      </c>
      <c r="C46" s="68" t="s">
        <v>25</v>
      </c>
      <c r="D46" s="72">
        <v>0</v>
      </c>
      <c r="E46" s="263">
        <v>0</v>
      </c>
      <c r="F46" s="114">
        <v>3842</v>
      </c>
      <c r="G46" s="263">
        <v>73.898830000000004</v>
      </c>
      <c r="H46" s="114">
        <v>735</v>
      </c>
      <c r="I46" s="263">
        <v>14.13733</v>
      </c>
      <c r="J46" s="114">
        <v>119</v>
      </c>
      <c r="K46" s="263">
        <v>2.2888999999999999</v>
      </c>
      <c r="L46" s="114">
        <v>4</v>
      </c>
      <c r="M46" s="263">
        <v>7.6939999999999995E-2</v>
      </c>
      <c r="N46" s="114">
        <v>484</v>
      </c>
      <c r="O46" s="263">
        <v>9.3094800000000006</v>
      </c>
      <c r="P46" s="114">
        <v>5</v>
      </c>
      <c r="Q46" s="263">
        <v>9.6170000000000005E-2</v>
      </c>
      <c r="R46" s="114">
        <v>0</v>
      </c>
      <c r="S46" s="263">
        <v>0</v>
      </c>
      <c r="T46" s="114">
        <v>10</v>
      </c>
      <c r="U46" s="263">
        <v>0.19234000000000001</v>
      </c>
      <c r="V46" s="114">
        <v>0</v>
      </c>
      <c r="W46" s="263">
        <v>0</v>
      </c>
      <c r="X46" s="81">
        <v>5199</v>
      </c>
    </row>
    <row r="47" spans="1:24" x14ac:dyDescent="0.2">
      <c r="A47" s="53"/>
      <c r="B47" s="54" t="s">
        <v>168</v>
      </c>
      <c r="C47" s="69" t="s">
        <v>26</v>
      </c>
      <c r="D47" s="73">
        <v>12</v>
      </c>
      <c r="E47" s="264">
        <v>8.3710000000000007E-2</v>
      </c>
      <c r="F47" s="115">
        <v>8730</v>
      </c>
      <c r="G47" s="264">
        <v>60.899900000000002</v>
      </c>
      <c r="H47" s="115">
        <v>1766</v>
      </c>
      <c r="I47" s="264">
        <v>12.3195</v>
      </c>
      <c r="J47" s="115">
        <v>419</v>
      </c>
      <c r="K47" s="264">
        <v>2.92292</v>
      </c>
      <c r="L47" s="115">
        <v>28</v>
      </c>
      <c r="M47" s="264">
        <v>0.19533</v>
      </c>
      <c r="N47" s="115">
        <v>482</v>
      </c>
      <c r="O47" s="264">
        <v>3.3624000000000001</v>
      </c>
      <c r="P47" s="115">
        <v>173</v>
      </c>
      <c r="Q47" s="264">
        <v>1.2068399999999999</v>
      </c>
      <c r="R47" s="115">
        <v>0</v>
      </c>
      <c r="S47" s="264">
        <v>0</v>
      </c>
      <c r="T47" s="115">
        <v>773</v>
      </c>
      <c r="U47" s="264">
        <v>5.3924000000000003</v>
      </c>
      <c r="V47" s="115">
        <v>1952</v>
      </c>
      <c r="W47" s="264">
        <v>13.61702</v>
      </c>
      <c r="X47" s="82">
        <v>14335</v>
      </c>
    </row>
    <row r="48" spans="1:24" x14ac:dyDescent="0.2">
      <c r="A48" s="53"/>
      <c r="B48" s="54" t="s">
        <v>169</v>
      </c>
      <c r="C48" s="69" t="s">
        <v>28</v>
      </c>
      <c r="D48" s="73">
        <v>2</v>
      </c>
      <c r="E48" s="264">
        <v>1.094E-2</v>
      </c>
      <c r="F48" s="115">
        <v>13962</v>
      </c>
      <c r="G48" s="264">
        <v>76.357669999999999</v>
      </c>
      <c r="H48" s="115">
        <v>2101</v>
      </c>
      <c r="I48" s="264">
        <v>11.49029</v>
      </c>
      <c r="J48" s="115">
        <v>395</v>
      </c>
      <c r="K48" s="264">
        <v>2.1602399999999999</v>
      </c>
      <c r="L48" s="115">
        <v>14</v>
      </c>
      <c r="M48" s="264">
        <v>7.6569999999999999E-2</v>
      </c>
      <c r="N48" s="115">
        <v>1036</v>
      </c>
      <c r="O48" s="264">
        <v>5.6658499999999998</v>
      </c>
      <c r="P48" s="115">
        <v>383</v>
      </c>
      <c r="Q48" s="264">
        <v>2.0946099999999999</v>
      </c>
      <c r="R48" s="115">
        <v>0</v>
      </c>
      <c r="S48" s="264">
        <v>0</v>
      </c>
      <c r="T48" s="115">
        <v>392</v>
      </c>
      <c r="U48" s="264">
        <v>2.1438299999999999</v>
      </c>
      <c r="V48" s="115">
        <v>0</v>
      </c>
      <c r="W48" s="264">
        <v>0</v>
      </c>
      <c r="X48" s="82">
        <v>18285</v>
      </c>
    </row>
    <row r="49" spans="1:24" x14ac:dyDescent="0.2">
      <c r="A49" s="53"/>
      <c r="B49" s="54" t="s">
        <v>170</v>
      </c>
      <c r="C49" s="69" t="s">
        <v>57</v>
      </c>
      <c r="D49" s="73">
        <v>13</v>
      </c>
      <c r="E49" s="264">
        <v>2.8629999999999999E-2</v>
      </c>
      <c r="F49" s="115">
        <v>27639</v>
      </c>
      <c r="G49" s="264">
        <v>60.880200000000002</v>
      </c>
      <c r="H49" s="115">
        <v>9449</v>
      </c>
      <c r="I49" s="264">
        <v>20.813230000000001</v>
      </c>
      <c r="J49" s="115">
        <v>1231</v>
      </c>
      <c r="K49" s="264">
        <v>2.7115100000000001</v>
      </c>
      <c r="L49" s="115">
        <v>194</v>
      </c>
      <c r="M49" s="264">
        <v>0.42731999999999998</v>
      </c>
      <c r="N49" s="115">
        <v>3495</v>
      </c>
      <c r="O49" s="264">
        <v>7.69841</v>
      </c>
      <c r="P49" s="115">
        <v>1152</v>
      </c>
      <c r="Q49" s="264">
        <v>2.5375000000000001</v>
      </c>
      <c r="R49" s="115">
        <v>0</v>
      </c>
      <c r="S49" s="264">
        <v>0</v>
      </c>
      <c r="T49" s="115">
        <v>2214</v>
      </c>
      <c r="U49" s="264">
        <v>4.87676</v>
      </c>
      <c r="V49" s="115">
        <v>12</v>
      </c>
      <c r="W49" s="264">
        <v>2.6429999999999999E-2</v>
      </c>
      <c r="X49" s="82">
        <v>45399</v>
      </c>
    </row>
    <row r="50" spans="1:24" x14ac:dyDescent="0.2">
      <c r="A50" s="40" t="s">
        <v>200</v>
      </c>
      <c r="B50" s="55"/>
      <c r="C50" s="70"/>
      <c r="D50" s="73">
        <v>27</v>
      </c>
      <c r="E50" s="264">
        <v>3.2439999999999997E-2</v>
      </c>
      <c r="F50" s="115">
        <v>54173</v>
      </c>
      <c r="G50" s="264">
        <v>65.097700000000003</v>
      </c>
      <c r="H50" s="115">
        <v>14051</v>
      </c>
      <c r="I50" s="264">
        <v>16.88457</v>
      </c>
      <c r="J50" s="115">
        <v>2164</v>
      </c>
      <c r="K50" s="264">
        <v>2.6004</v>
      </c>
      <c r="L50" s="115">
        <v>240</v>
      </c>
      <c r="M50" s="264">
        <v>0.28839999999999999</v>
      </c>
      <c r="N50" s="115">
        <v>5497</v>
      </c>
      <c r="O50" s="264">
        <v>6.6055400000000004</v>
      </c>
      <c r="P50" s="115">
        <v>1713</v>
      </c>
      <c r="Q50" s="264">
        <v>2.0584500000000001</v>
      </c>
      <c r="R50" s="115">
        <v>0</v>
      </c>
      <c r="S50" s="264">
        <v>0</v>
      </c>
      <c r="T50" s="115">
        <v>3389</v>
      </c>
      <c r="U50" s="264">
        <v>4.0724400000000003</v>
      </c>
      <c r="V50" s="115">
        <v>1964</v>
      </c>
      <c r="W50" s="264">
        <v>2.3600699999999999</v>
      </c>
      <c r="X50" s="82">
        <v>83218</v>
      </c>
    </row>
    <row r="51" spans="1:24" x14ac:dyDescent="0.2">
      <c r="A51" s="40" t="s">
        <v>21</v>
      </c>
      <c r="B51" s="54" t="s">
        <v>171</v>
      </c>
      <c r="C51" s="69" t="s">
        <v>29</v>
      </c>
      <c r="D51" s="73">
        <v>5</v>
      </c>
      <c r="E51" s="264">
        <v>1.308E-2</v>
      </c>
      <c r="F51" s="115">
        <v>23550</v>
      </c>
      <c r="G51" s="264">
        <v>61.610509999999998</v>
      </c>
      <c r="H51" s="115">
        <v>10171</v>
      </c>
      <c r="I51" s="264">
        <v>26.60894</v>
      </c>
      <c r="J51" s="115">
        <v>154</v>
      </c>
      <c r="K51" s="264">
        <v>0.40289000000000003</v>
      </c>
      <c r="L51" s="115">
        <v>43</v>
      </c>
      <c r="M51" s="264">
        <v>0.11249000000000001</v>
      </c>
      <c r="N51" s="115">
        <v>1825</v>
      </c>
      <c r="O51" s="264">
        <v>4.7744900000000001</v>
      </c>
      <c r="P51" s="115">
        <v>1396</v>
      </c>
      <c r="Q51" s="264">
        <v>3.6521599999999999</v>
      </c>
      <c r="R51" s="115">
        <v>0</v>
      </c>
      <c r="S51" s="264">
        <v>0</v>
      </c>
      <c r="T51" s="115">
        <v>1079</v>
      </c>
      <c r="U51" s="264">
        <v>2.8228300000000002</v>
      </c>
      <c r="V51" s="115">
        <v>1</v>
      </c>
      <c r="W51" s="264">
        <v>2.6199999999999999E-3</v>
      </c>
      <c r="X51" s="82">
        <v>38224</v>
      </c>
    </row>
    <row r="52" spans="1:24" x14ac:dyDescent="0.2">
      <c r="A52" s="53"/>
      <c r="B52" s="354" t="s">
        <v>457</v>
      </c>
      <c r="C52" s="291" t="s">
        <v>458</v>
      </c>
      <c r="D52" s="73">
        <v>0</v>
      </c>
      <c r="E52" s="264">
        <v>0</v>
      </c>
      <c r="F52" s="115">
        <v>1909</v>
      </c>
      <c r="G52" s="264">
        <v>74.222399999999993</v>
      </c>
      <c r="H52" s="115">
        <v>342</v>
      </c>
      <c r="I52" s="264">
        <v>13.29705</v>
      </c>
      <c r="J52" s="115">
        <v>123</v>
      </c>
      <c r="K52" s="264">
        <v>4.7822699999999996</v>
      </c>
      <c r="L52" s="115">
        <v>1</v>
      </c>
      <c r="M52" s="264">
        <v>3.8879999999999998E-2</v>
      </c>
      <c r="N52" s="115">
        <v>174</v>
      </c>
      <c r="O52" s="264">
        <v>6.7651599999999998</v>
      </c>
      <c r="P52" s="115">
        <v>6</v>
      </c>
      <c r="Q52" s="264">
        <v>0.23327999999999999</v>
      </c>
      <c r="R52" s="115">
        <v>0</v>
      </c>
      <c r="S52" s="264">
        <v>0</v>
      </c>
      <c r="T52" s="115">
        <v>17</v>
      </c>
      <c r="U52" s="264">
        <v>0.66095999999999999</v>
      </c>
      <c r="V52" s="115">
        <v>0</v>
      </c>
      <c r="W52" s="264">
        <v>0</v>
      </c>
      <c r="X52" s="82">
        <v>2572</v>
      </c>
    </row>
    <row r="53" spans="1:24" x14ac:dyDescent="0.2">
      <c r="A53" s="40" t="s">
        <v>201</v>
      </c>
      <c r="B53" s="55"/>
      <c r="C53" s="70"/>
      <c r="D53" s="73">
        <v>5</v>
      </c>
      <c r="E53" s="264">
        <v>1.226E-2</v>
      </c>
      <c r="F53" s="115">
        <v>25459</v>
      </c>
      <c r="G53" s="264">
        <v>62.405630000000002</v>
      </c>
      <c r="H53" s="115">
        <v>10513</v>
      </c>
      <c r="I53" s="264">
        <v>25.769680000000001</v>
      </c>
      <c r="J53" s="115">
        <v>277</v>
      </c>
      <c r="K53" s="264">
        <v>0.67898999999999998</v>
      </c>
      <c r="L53" s="115">
        <v>44</v>
      </c>
      <c r="M53" s="264">
        <v>0.10785</v>
      </c>
      <c r="N53" s="115">
        <v>1999</v>
      </c>
      <c r="O53" s="264">
        <v>4.8999899999999998</v>
      </c>
      <c r="P53" s="115">
        <v>1402</v>
      </c>
      <c r="Q53" s="264">
        <v>3.4366099999999999</v>
      </c>
      <c r="R53" s="115">
        <v>0</v>
      </c>
      <c r="S53" s="264">
        <v>0</v>
      </c>
      <c r="T53" s="115">
        <v>1096</v>
      </c>
      <c r="U53" s="264">
        <v>2.6865399999999999</v>
      </c>
      <c r="V53" s="115">
        <v>1</v>
      </c>
      <c r="W53" s="264">
        <v>2.4499999999999999E-3</v>
      </c>
      <c r="X53" s="82">
        <v>40796</v>
      </c>
    </row>
    <row r="54" spans="1:24" x14ac:dyDescent="0.2">
      <c r="A54" s="40" t="s">
        <v>10</v>
      </c>
      <c r="B54" s="54" t="s">
        <v>172</v>
      </c>
      <c r="C54" s="69" t="s">
        <v>71</v>
      </c>
      <c r="D54" s="73">
        <v>4</v>
      </c>
      <c r="E54" s="264">
        <v>6.4999999999999997E-3</v>
      </c>
      <c r="F54" s="115">
        <v>32746</v>
      </c>
      <c r="G54" s="264">
        <v>53.197949999999999</v>
      </c>
      <c r="H54" s="115">
        <v>11549</v>
      </c>
      <c r="I54" s="264">
        <v>18.762080000000001</v>
      </c>
      <c r="J54" s="115">
        <v>1146</v>
      </c>
      <c r="K54" s="264">
        <v>1.86175</v>
      </c>
      <c r="L54" s="115">
        <v>94</v>
      </c>
      <c r="M54" s="264">
        <v>0.15271000000000001</v>
      </c>
      <c r="N54" s="115">
        <v>6036</v>
      </c>
      <c r="O54" s="264">
        <v>9.8058599999999991</v>
      </c>
      <c r="P54" s="115">
        <v>5185</v>
      </c>
      <c r="Q54" s="264">
        <v>8.4233600000000006</v>
      </c>
      <c r="R54" s="115">
        <v>0</v>
      </c>
      <c r="S54" s="264">
        <v>0</v>
      </c>
      <c r="T54" s="115">
        <v>4795</v>
      </c>
      <c r="U54" s="264">
        <v>7.7897800000000004</v>
      </c>
      <c r="V54" s="115">
        <v>0</v>
      </c>
      <c r="W54" s="264">
        <v>0</v>
      </c>
      <c r="X54" s="82">
        <v>61555</v>
      </c>
    </row>
    <row r="55" spans="1:24" x14ac:dyDescent="0.2">
      <c r="A55" s="53"/>
      <c r="B55" s="54" t="s">
        <v>173</v>
      </c>
      <c r="C55" s="69" t="s">
        <v>49</v>
      </c>
      <c r="D55" s="73">
        <v>5</v>
      </c>
      <c r="E55" s="264">
        <v>1.5610000000000001E-2</v>
      </c>
      <c r="F55" s="115">
        <v>23004</v>
      </c>
      <c r="G55" s="264">
        <v>71.826899999999995</v>
      </c>
      <c r="H55" s="115">
        <v>3609</v>
      </c>
      <c r="I55" s="264">
        <v>11.26862</v>
      </c>
      <c r="J55" s="115">
        <v>771</v>
      </c>
      <c r="K55" s="264">
        <v>2.40734</v>
      </c>
      <c r="L55" s="115">
        <v>27</v>
      </c>
      <c r="M55" s="264">
        <v>8.43E-2</v>
      </c>
      <c r="N55" s="115">
        <v>1445</v>
      </c>
      <c r="O55" s="264">
        <v>4.5118200000000002</v>
      </c>
      <c r="P55" s="115">
        <v>2036</v>
      </c>
      <c r="Q55" s="264">
        <v>6.3571400000000002</v>
      </c>
      <c r="R55" s="115">
        <v>0</v>
      </c>
      <c r="S55" s="264">
        <v>0</v>
      </c>
      <c r="T55" s="115">
        <v>1044</v>
      </c>
      <c r="U55" s="264">
        <v>3.2597499999999999</v>
      </c>
      <c r="V55" s="115">
        <v>86</v>
      </c>
      <c r="W55" s="264">
        <v>0.26851999999999998</v>
      </c>
      <c r="X55" s="82">
        <v>32027</v>
      </c>
    </row>
    <row r="56" spans="1:24" x14ac:dyDescent="0.2">
      <c r="A56" s="53"/>
      <c r="B56" s="54" t="s">
        <v>174</v>
      </c>
      <c r="C56" s="69" t="s">
        <v>50</v>
      </c>
      <c r="D56" s="73">
        <v>2</v>
      </c>
      <c r="E56" s="264">
        <v>8.7899999999999992E-3</v>
      </c>
      <c r="F56" s="115">
        <v>15334</v>
      </c>
      <c r="G56" s="264">
        <v>67.390349999999998</v>
      </c>
      <c r="H56" s="115">
        <v>2961</v>
      </c>
      <c r="I56" s="264">
        <v>13.0131</v>
      </c>
      <c r="J56" s="115">
        <v>349</v>
      </c>
      <c r="K56" s="264">
        <v>1.5338000000000001</v>
      </c>
      <c r="L56" s="115">
        <v>11</v>
      </c>
      <c r="M56" s="264">
        <v>4.8340000000000001E-2</v>
      </c>
      <c r="N56" s="115">
        <v>1817</v>
      </c>
      <c r="O56" s="264">
        <v>7.9854099999999999</v>
      </c>
      <c r="P56" s="115">
        <v>32</v>
      </c>
      <c r="Q56" s="264">
        <v>0.14063000000000001</v>
      </c>
      <c r="R56" s="115">
        <v>0</v>
      </c>
      <c r="S56" s="264">
        <v>0</v>
      </c>
      <c r="T56" s="115">
        <v>1193</v>
      </c>
      <c r="U56" s="264">
        <v>5.2430300000000001</v>
      </c>
      <c r="V56" s="115">
        <v>1055</v>
      </c>
      <c r="W56" s="264">
        <v>4.6365499999999997</v>
      </c>
      <c r="X56" s="82">
        <v>22754</v>
      </c>
    </row>
    <row r="57" spans="1:24" x14ac:dyDescent="0.2">
      <c r="A57" s="53"/>
      <c r="B57" s="54" t="s">
        <v>175</v>
      </c>
      <c r="C57" s="69" t="s">
        <v>51</v>
      </c>
      <c r="D57" s="73">
        <v>3</v>
      </c>
      <c r="E57" s="264">
        <v>7.6800000000000002E-3</v>
      </c>
      <c r="F57" s="115">
        <v>28768</v>
      </c>
      <c r="G57" s="264">
        <v>73.635710000000003</v>
      </c>
      <c r="H57" s="115">
        <v>5709</v>
      </c>
      <c r="I57" s="264">
        <v>14.61298</v>
      </c>
      <c r="J57" s="115">
        <v>165</v>
      </c>
      <c r="K57" s="264">
        <v>0.42233999999999999</v>
      </c>
      <c r="L57" s="115">
        <v>54</v>
      </c>
      <c r="M57" s="264">
        <v>0.13822000000000001</v>
      </c>
      <c r="N57" s="115">
        <v>1150</v>
      </c>
      <c r="O57" s="264">
        <v>2.9435899999999999</v>
      </c>
      <c r="P57" s="115">
        <v>1037</v>
      </c>
      <c r="Q57" s="264">
        <v>2.65435</v>
      </c>
      <c r="R57" s="115">
        <v>2</v>
      </c>
      <c r="S57" s="264">
        <v>5.1200000000000004E-3</v>
      </c>
      <c r="T57" s="115">
        <v>2160</v>
      </c>
      <c r="U57" s="264">
        <v>5.5288199999999996</v>
      </c>
      <c r="V57" s="115">
        <v>20</v>
      </c>
      <c r="W57" s="264">
        <v>5.1189999999999999E-2</v>
      </c>
      <c r="X57" s="82">
        <v>39068</v>
      </c>
    </row>
    <row r="58" spans="1:24" x14ac:dyDescent="0.2">
      <c r="A58" s="53"/>
      <c r="B58" s="54" t="s">
        <v>176</v>
      </c>
      <c r="C58" s="69" t="s">
        <v>52</v>
      </c>
      <c r="D58" s="73">
        <v>0</v>
      </c>
      <c r="E58" s="264">
        <v>0</v>
      </c>
      <c r="F58" s="115">
        <v>15420</v>
      </c>
      <c r="G58" s="264">
        <v>90.070089999999993</v>
      </c>
      <c r="H58" s="115">
        <v>1256</v>
      </c>
      <c r="I58" s="264">
        <v>7.3364500000000001</v>
      </c>
      <c r="J58" s="115">
        <v>79</v>
      </c>
      <c r="K58" s="264">
        <v>0.46145000000000003</v>
      </c>
      <c r="L58" s="115">
        <v>1</v>
      </c>
      <c r="M58" s="264">
        <v>5.8399999999999997E-3</v>
      </c>
      <c r="N58" s="115">
        <v>326</v>
      </c>
      <c r="O58" s="264">
        <v>1.90421</v>
      </c>
      <c r="P58" s="115">
        <v>6</v>
      </c>
      <c r="Q58" s="264">
        <v>3.5049999999999998E-2</v>
      </c>
      <c r="R58" s="115">
        <v>0</v>
      </c>
      <c r="S58" s="264">
        <v>0</v>
      </c>
      <c r="T58" s="115">
        <v>30</v>
      </c>
      <c r="U58" s="264">
        <v>0.17523</v>
      </c>
      <c r="V58" s="115">
        <v>2</v>
      </c>
      <c r="W58" s="264">
        <v>1.1679999999999999E-2</v>
      </c>
      <c r="X58" s="82">
        <v>17120</v>
      </c>
    </row>
    <row r="59" spans="1:24" x14ac:dyDescent="0.2">
      <c r="A59" s="53"/>
      <c r="B59" s="54" t="s">
        <v>177</v>
      </c>
      <c r="C59" s="69" t="s">
        <v>53</v>
      </c>
      <c r="D59" s="73">
        <v>6</v>
      </c>
      <c r="E59" s="264">
        <v>1.6420000000000001E-2</v>
      </c>
      <c r="F59" s="115">
        <v>28641</v>
      </c>
      <c r="G59" s="264">
        <v>78.401910000000001</v>
      </c>
      <c r="H59" s="115">
        <v>2336</v>
      </c>
      <c r="I59" s="264">
        <v>6.3945699999999999</v>
      </c>
      <c r="J59" s="115">
        <v>467</v>
      </c>
      <c r="K59" s="264">
        <v>1.27837</v>
      </c>
      <c r="L59" s="115">
        <v>17</v>
      </c>
      <c r="M59" s="264">
        <v>4.6539999999999998E-2</v>
      </c>
      <c r="N59" s="115">
        <v>1948</v>
      </c>
      <c r="O59" s="264">
        <v>5.3324600000000002</v>
      </c>
      <c r="P59" s="115">
        <v>2417</v>
      </c>
      <c r="Q59" s="264">
        <v>6.6162999999999998</v>
      </c>
      <c r="R59" s="115">
        <v>0</v>
      </c>
      <c r="S59" s="264">
        <v>0</v>
      </c>
      <c r="T59" s="115">
        <v>499</v>
      </c>
      <c r="U59" s="264">
        <v>1.3659600000000001</v>
      </c>
      <c r="V59" s="115">
        <v>200</v>
      </c>
      <c r="W59" s="264">
        <v>0.54747999999999997</v>
      </c>
      <c r="X59" s="82">
        <v>36531</v>
      </c>
    </row>
    <row r="60" spans="1:24" x14ac:dyDescent="0.2">
      <c r="A60" s="40" t="s">
        <v>202</v>
      </c>
      <c r="B60" s="55"/>
      <c r="C60" s="70"/>
      <c r="D60" s="73">
        <v>20</v>
      </c>
      <c r="E60" s="264">
        <v>9.5700000000000004E-3</v>
      </c>
      <c r="F60" s="115">
        <v>143913</v>
      </c>
      <c r="G60" s="264">
        <v>68.839780000000005</v>
      </c>
      <c r="H60" s="115">
        <v>27420</v>
      </c>
      <c r="I60" s="264">
        <v>13.11617</v>
      </c>
      <c r="J60" s="115">
        <v>2977</v>
      </c>
      <c r="K60" s="264">
        <v>1.4240299999999999</v>
      </c>
      <c r="L60" s="115">
        <v>204</v>
      </c>
      <c r="M60" s="264">
        <v>9.758E-2</v>
      </c>
      <c r="N60" s="115">
        <v>12722</v>
      </c>
      <c r="O60" s="264">
        <v>6.0854799999999996</v>
      </c>
      <c r="P60" s="115">
        <v>10713</v>
      </c>
      <c r="Q60" s="264">
        <v>5.1244899999999998</v>
      </c>
      <c r="R60" s="115">
        <v>2</v>
      </c>
      <c r="S60" s="264">
        <v>9.6000000000000002E-4</v>
      </c>
      <c r="T60" s="115">
        <v>9721</v>
      </c>
      <c r="U60" s="264">
        <v>4.6499699999999997</v>
      </c>
      <c r="V60" s="115">
        <v>1363</v>
      </c>
      <c r="W60" s="264">
        <v>0.65198</v>
      </c>
      <c r="X60" s="82">
        <v>209055</v>
      </c>
    </row>
    <row r="61" spans="1:24" x14ac:dyDescent="0.2">
      <c r="A61" s="40" t="s">
        <v>11</v>
      </c>
      <c r="B61" s="54" t="s">
        <v>178</v>
      </c>
      <c r="C61" s="69" t="s">
        <v>270</v>
      </c>
      <c r="D61" s="73">
        <v>21</v>
      </c>
      <c r="E61" s="264">
        <v>4.3799999999999999E-2</v>
      </c>
      <c r="F61" s="115">
        <v>22917</v>
      </c>
      <c r="G61" s="264">
        <v>47.794530000000002</v>
      </c>
      <c r="H61" s="115">
        <v>10671</v>
      </c>
      <c r="I61" s="264">
        <v>22.254899999999999</v>
      </c>
      <c r="J61" s="115">
        <v>364</v>
      </c>
      <c r="K61" s="264">
        <v>0.75914000000000004</v>
      </c>
      <c r="L61" s="115">
        <v>84</v>
      </c>
      <c r="M61" s="264">
        <v>0.17519000000000001</v>
      </c>
      <c r="N61" s="115">
        <v>3651</v>
      </c>
      <c r="O61" s="264">
        <v>7.6143400000000003</v>
      </c>
      <c r="P61" s="115">
        <v>3452</v>
      </c>
      <c r="Q61" s="264">
        <v>7.1993200000000002</v>
      </c>
      <c r="R61" s="115">
        <v>0</v>
      </c>
      <c r="S61" s="264">
        <v>0</v>
      </c>
      <c r="T61" s="115">
        <v>4673</v>
      </c>
      <c r="U61" s="264">
        <v>9.7457700000000003</v>
      </c>
      <c r="V61" s="115">
        <v>2116</v>
      </c>
      <c r="W61" s="264">
        <v>4.4130200000000004</v>
      </c>
      <c r="X61" s="82">
        <v>47949</v>
      </c>
    </row>
    <row r="62" spans="1:24" x14ac:dyDescent="0.2">
      <c r="A62" s="53"/>
      <c r="B62" s="54" t="s">
        <v>179</v>
      </c>
      <c r="C62" s="69" t="s">
        <v>54</v>
      </c>
      <c r="D62" s="73">
        <v>1</v>
      </c>
      <c r="E62" s="264">
        <v>3.8500000000000001E-3</v>
      </c>
      <c r="F62" s="115">
        <v>15209</v>
      </c>
      <c r="G62" s="264">
        <v>58.626939999999998</v>
      </c>
      <c r="H62" s="115">
        <v>4137</v>
      </c>
      <c r="I62" s="264">
        <v>15.94711</v>
      </c>
      <c r="J62" s="115">
        <v>583</v>
      </c>
      <c r="K62" s="264">
        <v>2.2473200000000002</v>
      </c>
      <c r="L62" s="115">
        <v>9</v>
      </c>
      <c r="M62" s="264">
        <v>3.4689999999999999E-2</v>
      </c>
      <c r="N62" s="115">
        <v>2485</v>
      </c>
      <c r="O62" s="264">
        <v>9.5790600000000001</v>
      </c>
      <c r="P62" s="115">
        <v>983</v>
      </c>
      <c r="Q62" s="264">
        <v>3.7892199999999998</v>
      </c>
      <c r="R62" s="115">
        <v>0</v>
      </c>
      <c r="S62" s="264">
        <v>0</v>
      </c>
      <c r="T62" s="115">
        <v>466</v>
      </c>
      <c r="U62" s="264">
        <v>1.7963100000000001</v>
      </c>
      <c r="V62" s="115">
        <v>2069</v>
      </c>
      <c r="W62" s="264">
        <v>7.9754800000000001</v>
      </c>
      <c r="X62" s="82">
        <v>25942</v>
      </c>
    </row>
    <row r="63" spans="1:24" x14ac:dyDescent="0.2">
      <c r="A63" s="53"/>
      <c r="B63" s="54" t="s">
        <v>180</v>
      </c>
      <c r="C63" s="69" t="s">
        <v>55</v>
      </c>
      <c r="D63" s="73">
        <v>7</v>
      </c>
      <c r="E63" s="264">
        <v>2.6360000000000001E-2</v>
      </c>
      <c r="F63" s="115">
        <v>14235</v>
      </c>
      <c r="G63" s="264">
        <v>53.601689999999998</v>
      </c>
      <c r="H63" s="115">
        <v>5052</v>
      </c>
      <c r="I63" s="264">
        <v>19.023230000000002</v>
      </c>
      <c r="J63" s="115">
        <v>255</v>
      </c>
      <c r="K63" s="264">
        <v>0.96020000000000005</v>
      </c>
      <c r="L63" s="115">
        <v>53</v>
      </c>
      <c r="M63" s="264">
        <v>0.19957</v>
      </c>
      <c r="N63" s="115">
        <v>1836</v>
      </c>
      <c r="O63" s="264">
        <v>6.91343</v>
      </c>
      <c r="P63" s="115">
        <v>1132</v>
      </c>
      <c r="Q63" s="264">
        <v>4.2625299999999999</v>
      </c>
      <c r="R63" s="115">
        <v>0</v>
      </c>
      <c r="S63" s="264">
        <v>0</v>
      </c>
      <c r="T63" s="115">
        <v>635</v>
      </c>
      <c r="U63" s="264">
        <v>2.3910800000000001</v>
      </c>
      <c r="V63" s="115">
        <v>3352</v>
      </c>
      <c r="W63" s="264">
        <v>12.62191</v>
      </c>
      <c r="X63" s="82">
        <v>26557</v>
      </c>
    </row>
    <row r="64" spans="1:24" x14ac:dyDescent="0.2">
      <c r="A64" s="53"/>
      <c r="B64" s="54" t="s">
        <v>181</v>
      </c>
      <c r="C64" s="69" t="s">
        <v>271</v>
      </c>
      <c r="D64" s="73">
        <v>7</v>
      </c>
      <c r="E64" s="264">
        <v>1.7330000000000002E-2</v>
      </c>
      <c r="F64" s="115">
        <v>24137</v>
      </c>
      <c r="G64" s="264">
        <v>59.753920000000001</v>
      </c>
      <c r="H64" s="115">
        <v>8278</v>
      </c>
      <c r="I64" s="264">
        <v>20.49314</v>
      </c>
      <c r="J64" s="115">
        <v>528</v>
      </c>
      <c r="K64" s="264">
        <v>1.3071200000000001</v>
      </c>
      <c r="L64" s="115">
        <v>78</v>
      </c>
      <c r="M64" s="264">
        <v>0.19309999999999999</v>
      </c>
      <c r="N64" s="115">
        <v>2485</v>
      </c>
      <c r="O64" s="264">
        <v>6.1519000000000004</v>
      </c>
      <c r="P64" s="115">
        <v>1662</v>
      </c>
      <c r="Q64" s="264">
        <v>4.1144699999999998</v>
      </c>
      <c r="R64" s="115">
        <v>1</v>
      </c>
      <c r="S64" s="264">
        <v>2.48E-3</v>
      </c>
      <c r="T64" s="115">
        <v>1518</v>
      </c>
      <c r="U64" s="264">
        <v>3.7579799999999999</v>
      </c>
      <c r="V64" s="115">
        <v>1700</v>
      </c>
      <c r="W64" s="264">
        <v>4.2085499999999998</v>
      </c>
      <c r="X64" s="82">
        <v>40394</v>
      </c>
    </row>
    <row r="65" spans="1:24" x14ac:dyDescent="0.2">
      <c r="A65" s="40" t="s">
        <v>203</v>
      </c>
      <c r="B65" s="55"/>
      <c r="C65" s="70"/>
      <c r="D65" s="73">
        <v>36</v>
      </c>
      <c r="E65" s="264">
        <v>2.5559999999999999E-2</v>
      </c>
      <c r="F65" s="115">
        <v>76498</v>
      </c>
      <c r="G65" s="264">
        <v>54.31476</v>
      </c>
      <c r="H65" s="115">
        <v>28138</v>
      </c>
      <c r="I65" s="264">
        <v>19.97842</v>
      </c>
      <c r="J65" s="115">
        <v>1730</v>
      </c>
      <c r="K65" s="264">
        <v>1.2283299999999999</v>
      </c>
      <c r="L65" s="115">
        <v>224</v>
      </c>
      <c r="M65" s="264">
        <v>0.15903999999999999</v>
      </c>
      <c r="N65" s="115">
        <v>10457</v>
      </c>
      <c r="O65" s="264">
        <v>7.4246299999999996</v>
      </c>
      <c r="P65" s="115">
        <v>7229</v>
      </c>
      <c r="Q65" s="264">
        <v>5.1326999999999998</v>
      </c>
      <c r="R65" s="115">
        <v>1</v>
      </c>
      <c r="S65" s="264">
        <v>7.1000000000000002E-4</v>
      </c>
      <c r="T65" s="115">
        <v>7292</v>
      </c>
      <c r="U65" s="264">
        <v>5.1774300000000002</v>
      </c>
      <c r="V65" s="115">
        <v>9237</v>
      </c>
      <c r="W65" s="264">
        <v>6.5584100000000003</v>
      </c>
      <c r="X65" s="82">
        <v>140842</v>
      </c>
    </row>
    <row r="66" spans="1:24" x14ac:dyDescent="0.2">
      <c r="A66" s="40" t="s">
        <v>186</v>
      </c>
      <c r="B66" s="54" t="s">
        <v>144</v>
      </c>
      <c r="C66" s="69" t="s">
        <v>204</v>
      </c>
      <c r="D66" s="73">
        <v>25</v>
      </c>
      <c r="E66" s="264">
        <v>4.5839999999999999E-2</v>
      </c>
      <c r="F66" s="115">
        <v>20314</v>
      </c>
      <c r="G66" s="264">
        <v>37.244010000000003</v>
      </c>
      <c r="H66" s="115">
        <v>11184</v>
      </c>
      <c r="I66" s="264">
        <v>20.504919999999998</v>
      </c>
      <c r="J66" s="115">
        <v>1169</v>
      </c>
      <c r="K66" s="264">
        <v>2.1432600000000002</v>
      </c>
      <c r="L66" s="115">
        <v>418</v>
      </c>
      <c r="M66" s="264">
        <v>0.76637</v>
      </c>
      <c r="N66" s="115">
        <v>3533</v>
      </c>
      <c r="O66" s="264">
        <v>6.4774599999999998</v>
      </c>
      <c r="P66" s="115">
        <v>5552</v>
      </c>
      <c r="Q66" s="264">
        <v>10.179119999999999</v>
      </c>
      <c r="R66" s="115">
        <v>586</v>
      </c>
      <c r="S66" s="264">
        <v>1.0743799999999999</v>
      </c>
      <c r="T66" s="115">
        <v>1072</v>
      </c>
      <c r="U66" s="264">
        <v>1.9654199999999999</v>
      </c>
      <c r="V66" s="115">
        <v>10690</v>
      </c>
      <c r="W66" s="264">
        <v>19.599219999999999</v>
      </c>
      <c r="X66" s="82">
        <v>54543</v>
      </c>
    </row>
    <row r="67" spans="1:24" x14ac:dyDescent="0.2">
      <c r="A67" s="53"/>
      <c r="B67" s="54" t="s">
        <v>205</v>
      </c>
      <c r="C67" s="69" t="s">
        <v>206</v>
      </c>
      <c r="D67" s="73">
        <v>0</v>
      </c>
      <c r="E67" s="264">
        <v>0</v>
      </c>
      <c r="F67" s="115">
        <v>12529</v>
      </c>
      <c r="G67" s="264">
        <v>71.828239999999994</v>
      </c>
      <c r="H67" s="115">
        <v>1234</v>
      </c>
      <c r="I67" s="264">
        <v>7.0744699999999998</v>
      </c>
      <c r="J67" s="115">
        <v>55</v>
      </c>
      <c r="K67" s="264">
        <v>0.31530999999999998</v>
      </c>
      <c r="L67" s="115">
        <v>0</v>
      </c>
      <c r="M67" s="264">
        <v>0</v>
      </c>
      <c r="N67" s="115">
        <v>230</v>
      </c>
      <c r="O67" s="264">
        <v>1.3185800000000001</v>
      </c>
      <c r="P67" s="115">
        <v>910</v>
      </c>
      <c r="Q67" s="264">
        <v>5.21699</v>
      </c>
      <c r="R67" s="115">
        <v>173</v>
      </c>
      <c r="S67" s="264">
        <v>0.99180000000000001</v>
      </c>
      <c r="T67" s="115">
        <v>159</v>
      </c>
      <c r="U67" s="264">
        <v>0.91154000000000002</v>
      </c>
      <c r="V67" s="115">
        <v>2153</v>
      </c>
      <c r="W67" s="264">
        <v>12.343059999999999</v>
      </c>
      <c r="X67" s="82">
        <v>17443</v>
      </c>
    </row>
    <row r="68" spans="1:24" x14ac:dyDescent="0.2">
      <c r="A68" s="53"/>
      <c r="B68" s="54" t="s">
        <v>207</v>
      </c>
      <c r="C68" s="69" t="s">
        <v>208</v>
      </c>
      <c r="D68" s="73">
        <v>0</v>
      </c>
      <c r="E68" s="264">
        <v>0</v>
      </c>
      <c r="F68" s="115">
        <v>4950</v>
      </c>
      <c r="G68" s="264">
        <v>54.871969999999997</v>
      </c>
      <c r="H68" s="115">
        <v>3475</v>
      </c>
      <c r="I68" s="264">
        <v>38.521230000000003</v>
      </c>
      <c r="J68" s="115">
        <v>137</v>
      </c>
      <c r="K68" s="264">
        <v>1.51868</v>
      </c>
      <c r="L68" s="115">
        <v>0</v>
      </c>
      <c r="M68" s="264">
        <v>0</v>
      </c>
      <c r="N68" s="115">
        <v>275</v>
      </c>
      <c r="O68" s="264">
        <v>3.0484399999999998</v>
      </c>
      <c r="P68" s="115">
        <v>100</v>
      </c>
      <c r="Q68" s="264">
        <v>1.1085199999999999</v>
      </c>
      <c r="R68" s="115">
        <v>0</v>
      </c>
      <c r="S68" s="264">
        <v>0</v>
      </c>
      <c r="T68" s="115">
        <v>83</v>
      </c>
      <c r="U68" s="264">
        <v>0.92008000000000001</v>
      </c>
      <c r="V68" s="115">
        <v>1</v>
      </c>
      <c r="W68" s="264">
        <v>1.1089999999999999E-2</v>
      </c>
      <c r="X68" s="82">
        <v>9021</v>
      </c>
    </row>
    <row r="69" spans="1:24" x14ac:dyDescent="0.2">
      <c r="A69" s="40" t="s">
        <v>228</v>
      </c>
      <c r="B69" s="55"/>
      <c r="C69" s="70"/>
      <c r="D69" s="73">
        <v>25</v>
      </c>
      <c r="E69" s="264">
        <v>3.0859999999999999E-2</v>
      </c>
      <c r="F69" s="115">
        <v>37793</v>
      </c>
      <c r="G69" s="264">
        <v>46.65399</v>
      </c>
      <c r="H69" s="115">
        <v>15893</v>
      </c>
      <c r="I69" s="264">
        <v>19.619289999999999</v>
      </c>
      <c r="J69" s="115">
        <v>1361</v>
      </c>
      <c r="K69" s="264">
        <v>1.6800999999999999</v>
      </c>
      <c r="L69" s="115">
        <v>418</v>
      </c>
      <c r="M69" s="264">
        <v>0.51600000000000001</v>
      </c>
      <c r="N69" s="115">
        <v>4038</v>
      </c>
      <c r="O69" s="264">
        <v>4.98475</v>
      </c>
      <c r="P69" s="115">
        <v>6562</v>
      </c>
      <c r="Q69" s="264">
        <v>8.1005299999999991</v>
      </c>
      <c r="R69" s="115">
        <v>759</v>
      </c>
      <c r="S69" s="264">
        <v>0.93696000000000002</v>
      </c>
      <c r="T69" s="115">
        <v>1314</v>
      </c>
      <c r="U69" s="264">
        <v>1.62208</v>
      </c>
      <c r="V69" s="115">
        <v>12844</v>
      </c>
      <c r="W69" s="264">
        <v>15.855420000000001</v>
      </c>
      <c r="X69" s="82">
        <v>81007</v>
      </c>
    </row>
    <row r="70" spans="1:24" x14ac:dyDescent="0.2">
      <c r="A70" s="40" t="s">
        <v>17</v>
      </c>
      <c r="B70" s="54" t="s">
        <v>134</v>
      </c>
      <c r="C70" s="69" t="s">
        <v>58</v>
      </c>
      <c r="D70" s="73">
        <v>17</v>
      </c>
      <c r="E70" s="264">
        <v>2.8570000000000002E-2</v>
      </c>
      <c r="F70" s="115">
        <v>32502</v>
      </c>
      <c r="G70" s="264">
        <v>54.627049999999997</v>
      </c>
      <c r="H70" s="115">
        <v>14607</v>
      </c>
      <c r="I70" s="264">
        <v>24.550409999999999</v>
      </c>
      <c r="J70" s="115">
        <v>753</v>
      </c>
      <c r="K70" s="264">
        <v>1.26559</v>
      </c>
      <c r="L70" s="115">
        <v>63</v>
      </c>
      <c r="M70" s="264">
        <v>0.10589</v>
      </c>
      <c r="N70" s="115">
        <v>4509</v>
      </c>
      <c r="O70" s="264">
        <v>7.5784099999999999</v>
      </c>
      <c r="P70" s="115">
        <v>4423</v>
      </c>
      <c r="Q70" s="264">
        <v>7.4338600000000001</v>
      </c>
      <c r="R70" s="115">
        <v>69</v>
      </c>
      <c r="S70" s="264">
        <v>0.11597</v>
      </c>
      <c r="T70" s="115">
        <v>1370</v>
      </c>
      <c r="U70" s="264">
        <v>2.3026</v>
      </c>
      <c r="V70" s="115">
        <v>1185</v>
      </c>
      <c r="W70" s="264">
        <v>1.99166</v>
      </c>
      <c r="X70" s="82">
        <v>59498</v>
      </c>
    </row>
    <row r="71" spans="1:24" x14ac:dyDescent="0.2">
      <c r="A71" s="40" t="s">
        <v>20</v>
      </c>
      <c r="B71" s="54" t="s">
        <v>135</v>
      </c>
      <c r="C71" s="69" t="s">
        <v>59</v>
      </c>
      <c r="D71" s="73">
        <v>0</v>
      </c>
      <c r="E71" s="264">
        <v>0</v>
      </c>
      <c r="F71" s="115">
        <v>62998</v>
      </c>
      <c r="G71" s="264">
        <v>79.904110000000003</v>
      </c>
      <c r="H71" s="115">
        <v>11461</v>
      </c>
      <c r="I71" s="264">
        <v>14.536670000000001</v>
      </c>
      <c r="J71" s="115">
        <v>162</v>
      </c>
      <c r="K71" s="264">
        <v>0.20547000000000001</v>
      </c>
      <c r="L71" s="115">
        <v>1</v>
      </c>
      <c r="M71" s="264">
        <v>1.2700000000000001E-3</v>
      </c>
      <c r="N71" s="115">
        <v>281</v>
      </c>
      <c r="O71" s="264">
        <v>0.35641</v>
      </c>
      <c r="P71" s="115">
        <v>2748</v>
      </c>
      <c r="Q71" s="264">
        <v>3.4854500000000002</v>
      </c>
      <c r="R71" s="115">
        <v>0</v>
      </c>
      <c r="S71" s="264">
        <v>0</v>
      </c>
      <c r="T71" s="115">
        <v>1188</v>
      </c>
      <c r="U71" s="264">
        <v>1.50681</v>
      </c>
      <c r="V71" s="115">
        <v>3</v>
      </c>
      <c r="W71" s="264">
        <v>3.81E-3</v>
      </c>
      <c r="X71" s="82">
        <v>78842</v>
      </c>
    </row>
    <row r="72" spans="1:24" x14ac:dyDescent="0.2">
      <c r="A72" s="40" t="s">
        <v>18</v>
      </c>
      <c r="B72" s="54" t="s">
        <v>152</v>
      </c>
      <c r="C72" s="69" t="s">
        <v>60</v>
      </c>
      <c r="D72" s="73">
        <v>25</v>
      </c>
      <c r="E72" s="264">
        <v>3.2039999999999999E-2</v>
      </c>
      <c r="F72" s="115">
        <v>33561</v>
      </c>
      <c r="G72" s="264">
        <v>43.009279999999997</v>
      </c>
      <c r="H72" s="115">
        <v>21481</v>
      </c>
      <c r="I72" s="264">
        <v>27.528449999999999</v>
      </c>
      <c r="J72" s="115">
        <v>272</v>
      </c>
      <c r="K72" s="264">
        <v>0.34856999999999999</v>
      </c>
      <c r="L72" s="115">
        <v>210</v>
      </c>
      <c r="M72" s="264">
        <v>0.26912000000000003</v>
      </c>
      <c r="N72" s="115">
        <v>3284</v>
      </c>
      <c r="O72" s="264">
        <v>4.2085299999999997</v>
      </c>
      <c r="P72" s="115">
        <v>2860</v>
      </c>
      <c r="Q72" s="264">
        <v>3.6651600000000002</v>
      </c>
      <c r="R72" s="115">
        <v>445</v>
      </c>
      <c r="S72" s="264">
        <v>0.57028000000000001</v>
      </c>
      <c r="T72" s="115">
        <v>2044</v>
      </c>
      <c r="U72" s="264">
        <v>2.61944</v>
      </c>
      <c r="V72" s="115">
        <v>13850</v>
      </c>
      <c r="W72" s="264">
        <v>17.749130000000001</v>
      </c>
      <c r="X72" s="82">
        <v>78032</v>
      </c>
    </row>
    <row r="73" spans="1:24" x14ac:dyDescent="0.2">
      <c r="A73" s="40" t="s">
        <v>187</v>
      </c>
      <c r="B73" s="54" t="s">
        <v>209</v>
      </c>
      <c r="C73" s="69" t="s">
        <v>210</v>
      </c>
      <c r="D73" s="73">
        <v>3</v>
      </c>
      <c r="E73" s="264">
        <v>4.6499999999999996E-3</v>
      </c>
      <c r="F73" s="115">
        <v>22063</v>
      </c>
      <c r="G73" s="264">
        <v>34.184469999999997</v>
      </c>
      <c r="H73" s="115">
        <v>13173</v>
      </c>
      <c r="I73" s="264">
        <v>20.41028</v>
      </c>
      <c r="J73" s="115">
        <v>1408</v>
      </c>
      <c r="K73" s="264">
        <v>2.1815600000000002</v>
      </c>
      <c r="L73" s="115">
        <v>271</v>
      </c>
      <c r="M73" s="264">
        <v>0.41988999999999999</v>
      </c>
      <c r="N73" s="115">
        <v>6349</v>
      </c>
      <c r="O73" s="264">
        <v>9.8371600000000008</v>
      </c>
      <c r="P73" s="115">
        <v>9754</v>
      </c>
      <c r="Q73" s="264">
        <v>15.112869999999999</v>
      </c>
      <c r="R73" s="115">
        <v>763</v>
      </c>
      <c r="S73" s="264">
        <v>1.1821900000000001</v>
      </c>
      <c r="T73" s="115">
        <v>1197</v>
      </c>
      <c r="U73" s="264">
        <v>1.8546400000000001</v>
      </c>
      <c r="V73" s="115">
        <v>9560</v>
      </c>
      <c r="W73" s="264">
        <v>14.812290000000001</v>
      </c>
      <c r="X73" s="82">
        <v>64541</v>
      </c>
    </row>
    <row r="74" spans="1:24" x14ac:dyDescent="0.2">
      <c r="A74" s="53"/>
      <c r="B74" s="54" t="s">
        <v>211</v>
      </c>
      <c r="C74" s="69" t="s">
        <v>212</v>
      </c>
      <c r="D74" s="73">
        <v>0</v>
      </c>
      <c r="E74" s="264">
        <v>0</v>
      </c>
      <c r="F74" s="115">
        <v>25781</v>
      </c>
      <c r="G74" s="264">
        <v>93.77637</v>
      </c>
      <c r="H74" s="115">
        <v>158</v>
      </c>
      <c r="I74" s="264">
        <v>0.57471000000000005</v>
      </c>
      <c r="J74" s="115">
        <v>19</v>
      </c>
      <c r="K74" s="264">
        <v>6.9110000000000005E-2</v>
      </c>
      <c r="L74" s="115">
        <v>0</v>
      </c>
      <c r="M74" s="264">
        <v>0</v>
      </c>
      <c r="N74" s="115">
        <v>130</v>
      </c>
      <c r="O74" s="264">
        <v>0.47286</v>
      </c>
      <c r="P74" s="115">
        <v>486</v>
      </c>
      <c r="Q74" s="264">
        <v>1.76779</v>
      </c>
      <c r="R74" s="115">
        <v>89</v>
      </c>
      <c r="S74" s="264">
        <v>0.32373000000000002</v>
      </c>
      <c r="T74" s="115">
        <v>50</v>
      </c>
      <c r="U74" s="264">
        <v>0.18187</v>
      </c>
      <c r="V74" s="115">
        <v>779</v>
      </c>
      <c r="W74" s="264">
        <v>2.8335499999999998</v>
      </c>
      <c r="X74" s="82">
        <v>27492</v>
      </c>
    </row>
    <row r="75" spans="1:24" x14ac:dyDescent="0.2">
      <c r="A75" s="53"/>
      <c r="B75" s="54" t="s">
        <v>213</v>
      </c>
      <c r="C75" s="69" t="s">
        <v>214</v>
      </c>
      <c r="D75" s="73">
        <v>0</v>
      </c>
      <c r="E75" s="264">
        <v>0</v>
      </c>
      <c r="F75" s="115">
        <v>4153</v>
      </c>
      <c r="G75" s="264">
        <v>52.436869999999999</v>
      </c>
      <c r="H75" s="115">
        <v>2738</v>
      </c>
      <c r="I75" s="264">
        <v>34.570709999999998</v>
      </c>
      <c r="J75" s="115">
        <v>46</v>
      </c>
      <c r="K75" s="264">
        <v>0.58081000000000005</v>
      </c>
      <c r="L75" s="115">
        <v>0</v>
      </c>
      <c r="M75" s="264">
        <v>0</v>
      </c>
      <c r="N75" s="115">
        <v>776</v>
      </c>
      <c r="O75" s="264">
        <v>9.7979800000000008</v>
      </c>
      <c r="P75" s="115">
        <v>97</v>
      </c>
      <c r="Q75" s="264">
        <v>1.22475</v>
      </c>
      <c r="R75" s="115">
        <v>0</v>
      </c>
      <c r="S75" s="264">
        <v>0</v>
      </c>
      <c r="T75" s="115">
        <v>55</v>
      </c>
      <c r="U75" s="264">
        <v>0.69443999999999995</v>
      </c>
      <c r="V75" s="115">
        <v>55</v>
      </c>
      <c r="W75" s="264">
        <v>0.69443999999999995</v>
      </c>
      <c r="X75" s="82">
        <v>7920</v>
      </c>
    </row>
    <row r="76" spans="1:24" x14ac:dyDescent="0.2">
      <c r="A76" s="53"/>
      <c r="B76" s="54" t="s">
        <v>215</v>
      </c>
      <c r="C76" s="69" t="s">
        <v>216</v>
      </c>
      <c r="D76" s="73">
        <v>0</v>
      </c>
      <c r="E76" s="264">
        <v>0</v>
      </c>
      <c r="F76" s="115">
        <v>21693</v>
      </c>
      <c r="G76" s="264">
        <v>79.744879999999995</v>
      </c>
      <c r="H76" s="115">
        <v>1954</v>
      </c>
      <c r="I76" s="264">
        <v>7.1830299999999996</v>
      </c>
      <c r="J76" s="115">
        <v>593</v>
      </c>
      <c r="K76" s="264">
        <v>2.17991</v>
      </c>
      <c r="L76" s="115">
        <v>0</v>
      </c>
      <c r="M76" s="264">
        <v>0</v>
      </c>
      <c r="N76" s="115">
        <v>1076</v>
      </c>
      <c r="O76" s="264">
        <v>3.9554499999999999</v>
      </c>
      <c r="P76" s="115">
        <v>1351</v>
      </c>
      <c r="Q76" s="264">
        <v>4.9663599999999999</v>
      </c>
      <c r="R76" s="115">
        <v>11</v>
      </c>
      <c r="S76" s="264">
        <v>4.0439999999999997E-2</v>
      </c>
      <c r="T76" s="115">
        <v>307</v>
      </c>
      <c r="U76" s="264">
        <v>1.1285499999999999</v>
      </c>
      <c r="V76" s="115">
        <v>218</v>
      </c>
      <c r="W76" s="264">
        <v>0.80137999999999998</v>
      </c>
      <c r="X76" s="82">
        <v>27203</v>
      </c>
    </row>
    <row r="77" spans="1:24" x14ac:dyDescent="0.2">
      <c r="A77" s="53"/>
      <c r="B77" s="54" t="s">
        <v>217</v>
      </c>
      <c r="C77" s="69" t="s">
        <v>218</v>
      </c>
      <c r="D77" s="73">
        <v>0</v>
      </c>
      <c r="E77" s="264">
        <v>0</v>
      </c>
      <c r="F77" s="115">
        <v>1282</v>
      </c>
      <c r="G77" s="264">
        <v>70.400880000000001</v>
      </c>
      <c r="H77" s="115">
        <v>415</v>
      </c>
      <c r="I77" s="264">
        <v>22.789680000000001</v>
      </c>
      <c r="J77" s="115">
        <v>23</v>
      </c>
      <c r="K77" s="264">
        <v>1.2630399999999999</v>
      </c>
      <c r="L77" s="115">
        <v>5</v>
      </c>
      <c r="M77" s="264">
        <v>0.27456999999999998</v>
      </c>
      <c r="N77" s="115">
        <v>69</v>
      </c>
      <c r="O77" s="264">
        <v>3.7891300000000001</v>
      </c>
      <c r="P77" s="115">
        <v>8</v>
      </c>
      <c r="Q77" s="264">
        <v>0.43931999999999999</v>
      </c>
      <c r="R77" s="115">
        <v>7</v>
      </c>
      <c r="S77" s="264">
        <v>0.38440000000000002</v>
      </c>
      <c r="T77" s="115">
        <v>9</v>
      </c>
      <c r="U77" s="264">
        <v>0.49423</v>
      </c>
      <c r="V77" s="115">
        <v>3</v>
      </c>
      <c r="W77" s="264">
        <v>0.16474</v>
      </c>
      <c r="X77" s="82">
        <v>1821</v>
      </c>
    </row>
    <row r="78" spans="1:24" x14ac:dyDescent="0.2">
      <c r="A78" s="40" t="s">
        <v>219</v>
      </c>
      <c r="B78" s="55"/>
      <c r="C78" s="70"/>
      <c r="D78" s="73">
        <v>3</v>
      </c>
      <c r="E78" s="264">
        <v>2.33E-3</v>
      </c>
      <c r="F78" s="115">
        <v>74972</v>
      </c>
      <c r="G78" s="264">
        <v>58.128189999999996</v>
      </c>
      <c r="H78" s="115">
        <v>18438</v>
      </c>
      <c r="I78" s="264">
        <v>14.29557</v>
      </c>
      <c r="J78" s="115">
        <v>2089</v>
      </c>
      <c r="K78" s="264">
        <v>1.6196699999999999</v>
      </c>
      <c r="L78" s="115">
        <v>276</v>
      </c>
      <c r="M78" s="264">
        <v>0.21399000000000001</v>
      </c>
      <c r="N78" s="115">
        <v>8400</v>
      </c>
      <c r="O78" s="264">
        <v>6.5127899999999999</v>
      </c>
      <c r="P78" s="115">
        <v>11696</v>
      </c>
      <c r="Q78" s="264">
        <v>9.0682799999999997</v>
      </c>
      <c r="R78" s="115">
        <v>870</v>
      </c>
      <c r="S78" s="264">
        <v>0.67454000000000003</v>
      </c>
      <c r="T78" s="115">
        <v>1618</v>
      </c>
      <c r="U78" s="264">
        <v>1.2544900000000001</v>
      </c>
      <c r="V78" s="115">
        <v>10615</v>
      </c>
      <c r="W78" s="264">
        <v>8.2301500000000001</v>
      </c>
      <c r="X78" s="82">
        <v>128977</v>
      </c>
    </row>
    <row r="79" spans="1:24" x14ac:dyDescent="0.2">
      <c r="A79" s="40" t="s">
        <v>188</v>
      </c>
      <c r="B79" s="54" t="s">
        <v>153</v>
      </c>
      <c r="C79" s="69" t="s">
        <v>154</v>
      </c>
      <c r="D79" s="73">
        <v>12</v>
      </c>
      <c r="E79" s="264">
        <v>2.6679999999999999E-2</v>
      </c>
      <c r="F79" s="115">
        <v>23640</v>
      </c>
      <c r="G79" s="264">
        <v>52.55903</v>
      </c>
      <c r="H79" s="115">
        <v>7440</v>
      </c>
      <c r="I79" s="264">
        <v>16.541419999999999</v>
      </c>
      <c r="J79" s="115">
        <v>836</v>
      </c>
      <c r="K79" s="264">
        <v>1.85869</v>
      </c>
      <c r="L79" s="115">
        <v>142</v>
      </c>
      <c r="M79" s="264">
        <v>0.31570999999999999</v>
      </c>
      <c r="N79" s="115">
        <v>2305</v>
      </c>
      <c r="O79" s="264">
        <v>5.1247299999999996</v>
      </c>
      <c r="P79" s="115">
        <v>6256</v>
      </c>
      <c r="Q79" s="264">
        <v>13.90902</v>
      </c>
      <c r="R79" s="115">
        <v>40</v>
      </c>
      <c r="S79" s="264">
        <v>8.8929999999999995E-2</v>
      </c>
      <c r="T79" s="115">
        <v>1314</v>
      </c>
      <c r="U79" s="264">
        <v>2.92143</v>
      </c>
      <c r="V79" s="115">
        <v>2993</v>
      </c>
      <c r="W79" s="264">
        <v>6.6543599999999996</v>
      </c>
      <c r="X79" s="82">
        <v>44978</v>
      </c>
    </row>
    <row r="80" spans="1:24" x14ac:dyDescent="0.2">
      <c r="A80" s="40" t="s">
        <v>23</v>
      </c>
      <c r="B80" s="54" t="s">
        <v>139</v>
      </c>
      <c r="C80" s="69" t="s">
        <v>220</v>
      </c>
      <c r="D80" s="73">
        <v>15</v>
      </c>
      <c r="E80" s="264">
        <v>3.1910000000000001E-2</v>
      </c>
      <c r="F80" s="115">
        <v>24074</v>
      </c>
      <c r="G80" s="264">
        <v>51.220190000000002</v>
      </c>
      <c r="H80" s="115">
        <v>8105</v>
      </c>
      <c r="I80" s="264">
        <v>17.244309999999999</v>
      </c>
      <c r="J80" s="115">
        <v>1540</v>
      </c>
      <c r="K80" s="264">
        <v>3.2765300000000002</v>
      </c>
      <c r="L80" s="115">
        <v>259</v>
      </c>
      <c r="M80" s="264">
        <v>0.55105000000000004</v>
      </c>
      <c r="N80" s="115">
        <v>4419</v>
      </c>
      <c r="O80" s="264">
        <v>9.4019300000000001</v>
      </c>
      <c r="P80" s="115">
        <v>197</v>
      </c>
      <c r="Q80" s="264">
        <v>0.41914000000000001</v>
      </c>
      <c r="R80" s="115">
        <v>97</v>
      </c>
      <c r="S80" s="264">
        <v>0.20638000000000001</v>
      </c>
      <c r="T80" s="115">
        <v>6421</v>
      </c>
      <c r="U80" s="264">
        <v>13.66141</v>
      </c>
      <c r="V80" s="115">
        <v>1874</v>
      </c>
      <c r="W80" s="264">
        <v>3.9871500000000002</v>
      </c>
      <c r="X80" s="82">
        <v>47001</v>
      </c>
    </row>
    <row r="81" spans="1:24" x14ac:dyDescent="0.2">
      <c r="A81" s="53"/>
      <c r="B81" s="54" t="s">
        <v>221</v>
      </c>
      <c r="C81" s="69" t="s">
        <v>222</v>
      </c>
      <c r="D81" s="75">
        <v>0</v>
      </c>
      <c r="E81" s="266">
        <v>0</v>
      </c>
      <c r="F81" s="117">
        <v>6627</v>
      </c>
      <c r="G81" s="266">
        <v>99.325540000000004</v>
      </c>
      <c r="H81" s="117">
        <v>0</v>
      </c>
      <c r="I81" s="266">
        <v>0</v>
      </c>
      <c r="J81" s="117">
        <v>23</v>
      </c>
      <c r="K81" s="266">
        <v>0.34472000000000003</v>
      </c>
      <c r="L81" s="117">
        <v>0</v>
      </c>
      <c r="M81" s="266">
        <v>0</v>
      </c>
      <c r="N81" s="117">
        <v>1</v>
      </c>
      <c r="O81" s="266">
        <v>1.499E-2</v>
      </c>
      <c r="P81" s="117">
        <v>9</v>
      </c>
      <c r="Q81" s="266">
        <v>0.13489000000000001</v>
      </c>
      <c r="R81" s="117">
        <v>0</v>
      </c>
      <c r="S81" s="266">
        <v>0</v>
      </c>
      <c r="T81" s="117">
        <v>11</v>
      </c>
      <c r="U81" s="266">
        <v>0.16486999999999999</v>
      </c>
      <c r="V81" s="117">
        <v>1</v>
      </c>
      <c r="W81" s="266">
        <v>1.499E-2</v>
      </c>
      <c r="X81" s="84">
        <v>6672</v>
      </c>
    </row>
    <row r="82" spans="1:24" ht="13.5" thickBot="1" x14ac:dyDescent="0.25">
      <c r="A82" s="40" t="s">
        <v>223</v>
      </c>
      <c r="B82" s="55"/>
      <c r="C82" s="70"/>
      <c r="D82" s="73">
        <v>15</v>
      </c>
      <c r="E82" s="264">
        <v>2.7949999999999999E-2</v>
      </c>
      <c r="F82" s="115">
        <v>30701</v>
      </c>
      <c r="G82" s="264">
        <v>57.20008</v>
      </c>
      <c r="H82" s="115">
        <v>8105</v>
      </c>
      <c r="I82" s="264">
        <v>15.1007</v>
      </c>
      <c r="J82" s="115">
        <v>1563</v>
      </c>
      <c r="K82" s="264">
        <v>2.91208</v>
      </c>
      <c r="L82" s="115">
        <v>259</v>
      </c>
      <c r="M82" s="264">
        <v>0.48254999999999998</v>
      </c>
      <c r="N82" s="115">
        <v>4420</v>
      </c>
      <c r="O82" s="264">
        <v>8.2350499999999993</v>
      </c>
      <c r="P82" s="115">
        <v>206</v>
      </c>
      <c r="Q82" s="264">
        <v>0.38380999999999998</v>
      </c>
      <c r="R82" s="115">
        <v>97</v>
      </c>
      <c r="S82" s="264">
        <v>0.18071999999999999</v>
      </c>
      <c r="T82" s="115">
        <v>6432</v>
      </c>
      <c r="U82" s="264">
        <v>11.98368</v>
      </c>
      <c r="V82" s="115">
        <v>1875</v>
      </c>
      <c r="W82" s="264">
        <v>3.4933800000000002</v>
      </c>
      <c r="X82" s="82">
        <v>53673</v>
      </c>
    </row>
    <row r="83" spans="1:24" ht="13.5" thickBot="1" x14ac:dyDescent="0.25">
      <c r="A83" s="429" t="s">
        <v>75</v>
      </c>
      <c r="B83" s="430"/>
      <c r="C83" s="431"/>
      <c r="D83" s="76">
        <v>697</v>
      </c>
      <c r="E83" s="267">
        <v>3.6310000000000002E-2</v>
      </c>
      <c r="F83" s="237">
        <v>1198378</v>
      </c>
      <c r="G83" s="267">
        <v>62.434840000000001</v>
      </c>
      <c r="H83" s="237">
        <v>297940</v>
      </c>
      <c r="I83" s="267">
        <v>15.52251</v>
      </c>
      <c r="J83" s="237">
        <v>37947</v>
      </c>
      <c r="K83" s="267">
        <v>1.97702</v>
      </c>
      <c r="L83" s="237">
        <v>4164</v>
      </c>
      <c r="M83" s="267">
        <v>0.21693999999999999</v>
      </c>
      <c r="N83" s="237">
        <v>126476</v>
      </c>
      <c r="O83" s="267">
        <v>6.5893300000000004</v>
      </c>
      <c r="P83" s="237">
        <v>114000</v>
      </c>
      <c r="Q83" s="267">
        <v>5.9393399999999996</v>
      </c>
      <c r="R83" s="237">
        <v>2479</v>
      </c>
      <c r="S83" s="267">
        <v>0.12914999999999999</v>
      </c>
      <c r="T83" s="237">
        <v>61913</v>
      </c>
      <c r="U83" s="267">
        <v>3.2256300000000002</v>
      </c>
      <c r="V83" s="237">
        <v>75412</v>
      </c>
      <c r="W83" s="267">
        <v>3.9289200000000002</v>
      </c>
      <c r="X83" s="85">
        <v>1919406</v>
      </c>
    </row>
    <row r="85" spans="1:24" x14ac:dyDescent="0.2">
      <c r="A85" s="146"/>
    </row>
    <row r="86" spans="1:24" x14ac:dyDescent="0.2">
      <c r="A86" s="146"/>
    </row>
    <row r="87" spans="1:24" x14ac:dyDescent="0.2">
      <c r="A87" s="146"/>
      <c r="H87" s="142"/>
      <c r="J87" s="142"/>
      <c r="L87" s="142"/>
      <c r="N87" s="142"/>
      <c r="P87" s="142"/>
      <c r="R87" s="142"/>
      <c r="T87" s="142"/>
      <c r="V87" s="142"/>
      <c r="X87" s="142"/>
    </row>
  </sheetData>
  <mergeCells count="15">
    <mergeCell ref="A83:C83"/>
    <mergeCell ref="X9:X10"/>
    <mergeCell ref="V9:W9"/>
    <mergeCell ref="A4:X4"/>
    <mergeCell ref="T9:U9"/>
    <mergeCell ref="A2:X2"/>
    <mergeCell ref="D8:X8"/>
    <mergeCell ref="D9:E9"/>
    <mergeCell ref="F9:G9"/>
    <mergeCell ref="H9:I9"/>
    <mergeCell ref="J9:K9"/>
    <mergeCell ref="L9:M9"/>
    <mergeCell ref="N9:O9"/>
    <mergeCell ref="P9:Q9"/>
    <mergeCell ref="R9:S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/>
    </sheetView>
  </sheetViews>
  <sheetFormatPr defaultRowHeight="12.75" x14ac:dyDescent="0.2"/>
  <cols>
    <col min="1" max="1" width="13.7109375" customWidth="1"/>
    <col min="2" max="2" width="12" style="139" customWidth="1"/>
    <col min="3" max="3" width="9.140625" style="139"/>
    <col min="4" max="4" width="34.28515625" style="139" customWidth="1"/>
    <col min="5" max="5" width="9.28515625" style="139" customWidth="1"/>
    <col min="6" max="6" width="9" style="139" customWidth="1"/>
    <col min="7" max="7" width="9.85546875" style="139" customWidth="1"/>
    <col min="8" max="10" width="8.7109375" style="139" customWidth="1"/>
    <col min="13" max="13" width="9.85546875" customWidth="1"/>
    <col min="14" max="16" width="8.7109375" customWidth="1"/>
    <col min="19" max="19" width="9.5703125" customWidth="1"/>
    <col min="20" max="22" width="8.7109375" customWidth="1"/>
    <col min="25" max="25" width="9.85546875" customWidth="1"/>
    <col min="26" max="28" width="8.7109375" customWidth="1"/>
  </cols>
  <sheetData>
    <row r="1" spans="1:28" x14ac:dyDescent="0.2">
      <c r="A1" s="3"/>
      <c r="B1" s="133"/>
      <c r="C1" s="133"/>
      <c r="D1" s="133"/>
      <c r="E1" s="133"/>
      <c r="F1" s="133"/>
      <c r="G1" s="133"/>
      <c r="H1" s="133"/>
      <c r="I1" s="133"/>
      <c r="J1" s="133"/>
      <c r="K1" s="3"/>
      <c r="L1" s="142"/>
      <c r="N1" s="142"/>
      <c r="P1" s="142"/>
      <c r="R1" s="142"/>
      <c r="T1" s="142"/>
    </row>
    <row r="2" spans="1:28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</row>
    <row r="3" spans="1:28" x14ac:dyDescent="0.2">
      <c r="A3" s="133"/>
      <c r="B3" s="133"/>
      <c r="C3" s="196"/>
      <c r="D3" s="196"/>
      <c r="E3" s="196"/>
      <c r="F3" s="196"/>
      <c r="G3" s="196"/>
      <c r="H3" s="196"/>
      <c r="I3" s="196"/>
      <c r="J3" s="196"/>
      <c r="K3" s="11"/>
      <c r="L3" s="142"/>
      <c r="N3" s="142"/>
      <c r="P3" s="142"/>
      <c r="R3" s="142"/>
      <c r="T3" s="142"/>
    </row>
    <row r="4" spans="1:28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</row>
    <row r="5" spans="1:28" x14ac:dyDescent="0.2">
      <c r="L5" s="142"/>
      <c r="N5" s="142"/>
      <c r="P5" s="142"/>
      <c r="R5" s="142"/>
      <c r="T5" s="142"/>
    </row>
    <row r="6" spans="1:28" x14ac:dyDescent="0.2">
      <c r="A6" s="1" t="s">
        <v>365</v>
      </c>
      <c r="B6" s="188"/>
      <c r="L6" s="142"/>
      <c r="N6" s="142"/>
      <c r="P6" s="142"/>
      <c r="R6" s="142"/>
      <c r="T6" s="142"/>
    </row>
    <row r="7" spans="1:28" ht="13.5" thickBot="1" x14ac:dyDescent="0.25"/>
    <row r="8" spans="1:28" ht="13.5" thickBot="1" x14ac:dyDescent="0.25">
      <c r="A8" s="423" t="s">
        <v>363</v>
      </c>
      <c r="B8" s="423" t="s">
        <v>7</v>
      </c>
      <c r="C8" s="423" t="s">
        <v>67</v>
      </c>
      <c r="D8" s="423" t="s">
        <v>312</v>
      </c>
      <c r="E8" s="432" t="s">
        <v>225</v>
      </c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4"/>
    </row>
    <row r="9" spans="1:28" ht="13.5" customHeight="1" thickBot="1" x14ac:dyDescent="0.25">
      <c r="A9" s="424"/>
      <c r="B9" s="424"/>
      <c r="C9" s="424"/>
      <c r="D9" s="424"/>
      <c r="E9" s="435" t="s">
        <v>274</v>
      </c>
      <c r="F9" s="436"/>
      <c r="G9" s="436"/>
      <c r="H9" s="436"/>
      <c r="I9" s="436"/>
      <c r="J9" s="437"/>
      <c r="K9" s="435" t="s">
        <v>275</v>
      </c>
      <c r="L9" s="436"/>
      <c r="M9" s="436"/>
      <c r="N9" s="436"/>
      <c r="O9" s="436"/>
      <c r="P9" s="437"/>
      <c r="Q9" s="436" t="s">
        <v>276</v>
      </c>
      <c r="R9" s="436"/>
      <c r="S9" s="436"/>
      <c r="T9" s="436"/>
      <c r="U9" s="436"/>
      <c r="V9" s="436"/>
      <c r="W9" s="435" t="s">
        <v>277</v>
      </c>
      <c r="X9" s="436"/>
      <c r="Y9" s="436"/>
      <c r="Z9" s="436"/>
      <c r="AA9" s="436"/>
      <c r="AB9" s="437"/>
    </row>
    <row r="10" spans="1:28" ht="13.5" customHeight="1" thickBot="1" x14ac:dyDescent="0.25">
      <c r="A10" s="424"/>
      <c r="B10" s="424"/>
      <c r="C10" s="424"/>
      <c r="D10" s="424"/>
      <c r="E10" s="416" t="s">
        <v>272</v>
      </c>
      <c r="F10" s="418" t="s">
        <v>301</v>
      </c>
      <c r="G10" s="408"/>
      <c r="H10" s="408"/>
      <c r="I10" s="408"/>
      <c r="J10" s="419"/>
      <c r="K10" s="416" t="s">
        <v>272</v>
      </c>
      <c r="L10" s="418" t="s">
        <v>301</v>
      </c>
      <c r="M10" s="408"/>
      <c r="N10" s="408"/>
      <c r="O10" s="408"/>
      <c r="P10" s="419"/>
      <c r="Q10" s="420" t="s">
        <v>272</v>
      </c>
      <c r="R10" s="418" t="s">
        <v>301</v>
      </c>
      <c r="S10" s="408"/>
      <c r="T10" s="408"/>
      <c r="U10" s="408"/>
      <c r="V10" s="408"/>
      <c r="W10" s="416" t="s">
        <v>272</v>
      </c>
      <c r="X10" s="418" t="s">
        <v>301</v>
      </c>
      <c r="Y10" s="408"/>
      <c r="Z10" s="408"/>
      <c r="AA10" s="408"/>
      <c r="AB10" s="419"/>
    </row>
    <row r="11" spans="1:28" ht="13.5" thickBot="1" x14ac:dyDescent="0.25">
      <c r="A11" s="424"/>
      <c r="B11" s="424"/>
      <c r="C11" s="424"/>
      <c r="D11" s="424"/>
      <c r="E11" s="439"/>
      <c r="F11" s="192" t="s">
        <v>288</v>
      </c>
      <c r="G11" s="192" t="s">
        <v>289</v>
      </c>
      <c r="H11" s="192" t="s">
        <v>290</v>
      </c>
      <c r="I11" s="192" t="s">
        <v>291</v>
      </c>
      <c r="J11" s="199" t="s">
        <v>292</v>
      </c>
      <c r="K11" s="439"/>
      <c r="L11" s="192" t="s">
        <v>288</v>
      </c>
      <c r="M11" s="192" t="s">
        <v>289</v>
      </c>
      <c r="N11" s="192" t="s">
        <v>290</v>
      </c>
      <c r="O11" s="192" t="s">
        <v>291</v>
      </c>
      <c r="P11" s="199" t="s">
        <v>292</v>
      </c>
      <c r="Q11" s="438"/>
      <c r="R11" s="192" t="s">
        <v>288</v>
      </c>
      <c r="S11" s="192" t="s">
        <v>289</v>
      </c>
      <c r="T11" s="192" t="s">
        <v>290</v>
      </c>
      <c r="U11" s="192" t="s">
        <v>291</v>
      </c>
      <c r="V11" s="191" t="s">
        <v>292</v>
      </c>
      <c r="W11" s="439"/>
      <c r="X11" s="192" t="s">
        <v>288</v>
      </c>
      <c r="Y11" s="192" t="s">
        <v>289</v>
      </c>
      <c r="Z11" s="192" t="s">
        <v>290</v>
      </c>
      <c r="AA11" s="192" t="s">
        <v>291</v>
      </c>
      <c r="AB11" s="199" t="s">
        <v>292</v>
      </c>
    </row>
    <row r="12" spans="1:28" x14ac:dyDescent="0.2">
      <c r="A12" s="440" t="s">
        <v>297</v>
      </c>
      <c r="B12" s="219" t="s">
        <v>9</v>
      </c>
      <c r="C12" s="220" t="s">
        <v>149</v>
      </c>
      <c r="D12" s="219" t="s">
        <v>44</v>
      </c>
      <c r="E12" s="216">
        <v>117</v>
      </c>
      <c r="F12" s="217">
        <v>506.4</v>
      </c>
      <c r="G12" s="217">
        <v>344</v>
      </c>
      <c r="H12" s="217">
        <v>102</v>
      </c>
      <c r="I12" s="217">
        <v>723</v>
      </c>
      <c r="J12" s="216">
        <v>1343</v>
      </c>
      <c r="K12" s="216">
        <v>3189</v>
      </c>
      <c r="L12" s="217">
        <v>417.9</v>
      </c>
      <c r="M12" s="217">
        <v>219</v>
      </c>
      <c r="N12" s="217">
        <v>130</v>
      </c>
      <c r="O12" s="217">
        <v>487</v>
      </c>
      <c r="P12" s="216">
        <v>1016</v>
      </c>
      <c r="Q12" s="216">
        <v>16859</v>
      </c>
      <c r="R12" s="217">
        <v>199.7</v>
      </c>
      <c r="S12" s="217">
        <v>139</v>
      </c>
      <c r="T12" s="217">
        <v>78</v>
      </c>
      <c r="U12" s="217">
        <v>226</v>
      </c>
      <c r="V12" s="217">
        <v>359</v>
      </c>
      <c r="W12" s="217">
        <v>556</v>
      </c>
      <c r="X12" s="217">
        <v>320.3</v>
      </c>
      <c r="Y12" s="217">
        <v>200</v>
      </c>
      <c r="Z12" s="217">
        <v>92.5</v>
      </c>
      <c r="AA12" s="217">
        <v>410</v>
      </c>
      <c r="AB12" s="218">
        <v>678</v>
      </c>
    </row>
    <row r="13" spans="1:28" x14ac:dyDescent="0.2">
      <c r="A13" s="402"/>
      <c r="B13" s="221" t="s">
        <v>22</v>
      </c>
      <c r="C13" s="222" t="s">
        <v>156</v>
      </c>
      <c r="D13" s="221" t="s">
        <v>39</v>
      </c>
      <c r="E13" s="202">
        <v>301</v>
      </c>
      <c r="F13" s="203">
        <v>262.7</v>
      </c>
      <c r="G13" s="203">
        <v>153</v>
      </c>
      <c r="H13" s="203">
        <v>94</v>
      </c>
      <c r="I13" s="203">
        <v>292</v>
      </c>
      <c r="J13" s="202">
        <v>538</v>
      </c>
      <c r="K13" s="202">
        <v>4468</v>
      </c>
      <c r="L13" s="203">
        <v>366.5</v>
      </c>
      <c r="M13" s="203">
        <v>202</v>
      </c>
      <c r="N13" s="203">
        <v>132</v>
      </c>
      <c r="O13" s="203">
        <v>363.5</v>
      </c>
      <c r="P13" s="202">
        <v>881</v>
      </c>
      <c r="Q13" s="202">
        <v>9217</v>
      </c>
      <c r="R13" s="203">
        <v>266.7</v>
      </c>
      <c r="S13" s="203">
        <v>197</v>
      </c>
      <c r="T13" s="203">
        <v>111</v>
      </c>
      <c r="U13" s="203">
        <v>313</v>
      </c>
      <c r="V13" s="203">
        <v>468</v>
      </c>
      <c r="W13" s="203">
        <v>192</v>
      </c>
      <c r="X13" s="203">
        <v>273.60000000000002</v>
      </c>
      <c r="Y13" s="203">
        <v>228</v>
      </c>
      <c r="Z13" s="203">
        <v>107</v>
      </c>
      <c r="AA13" s="203">
        <v>364</v>
      </c>
      <c r="AB13" s="213">
        <v>566</v>
      </c>
    </row>
    <row r="14" spans="1:28" x14ac:dyDescent="0.2">
      <c r="A14" s="402"/>
      <c r="B14" s="441" t="s">
        <v>14</v>
      </c>
      <c r="C14" s="222" t="s">
        <v>157</v>
      </c>
      <c r="D14" s="221" t="s">
        <v>34</v>
      </c>
      <c r="E14" s="202">
        <v>946</v>
      </c>
      <c r="F14" s="203">
        <v>627.29999999999995</v>
      </c>
      <c r="G14" s="203">
        <v>290</v>
      </c>
      <c r="H14" s="203">
        <v>138</v>
      </c>
      <c r="I14" s="203">
        <v>713</v>
      </c>
      <c r="J14" s="202">
        <v>1519</v>
      </c>
      <c r="K14" s="202">
        <v>9469</v>
      </c>
      <c r="L14" s="203">
        <v>440.3</v>
      </c>
      <c r="M14" s="203">
        <v>228</v>
      </c>
      <c r="N14" s="203">
        <v>121</v>
      </c>
      <c r="O14" s="203">
        <v>437</v>
      </c>
      <c r="P14" s="202">
        <v>951</v>
      </c>
      <c r="Q14" s="202">
        <v>14550</v>
      </c>
      <c r="R14" s="203">
        <v>197.5</v>
      </c>
      <c r="S14" s="203">
        <v>152</v>
      </c>
      <c r="T14" s="203">
        <v>82</v>
      </c>
      <c r="U14" s="203">
        <v>253</v>
      </c>
      <c r="V14" s="203">
        <v>379</v>
      </c>
      <c r="W14" s="202">
        <v>312</v>
      </c>
      <c r="X14" s="203">
        <v>180.9</v>
      </c>
      <c r="Y14" s="203">
        <v>139.5</v>
      </c>
      <c r="Z14" s="203">
        <v>72.5</v>
      </c>
      <c r="AA14" s="203">
        <v>259</v>
      </c>
      <c r="AB14" s="213">
        <v>379</v>
      </c>
    </row>
    <row r="15" spans="1:28" x14ac:dyDescent="0.2">
      <c r="A15" s="402"/>
      <c r="B15" s="441"/>
      <c r="C15" s="222" t="s">
        <v>158</v>
      </c>
      <c r="D15" s="221" t="s">
        <v>126</v>
      </c>
      <c r="E15" s="202">
        <v>219</v>
      </c>
      <c r="F15" s="203">
        <v>678.1</v>
      </c>
      <c r="G15" s="203">
        <v>253</v>
      </c>
      <c r="H15" s="203">
        <v>99</v>
      </c>
      <c r="I15" s="203">
        <v>660</v>
      </c>
      <c r="J15" s="202">
        <v>1612</v>
      </c>
      <c r="K15" s="202">
        <v>4725</v>
      </c>
      <c r="L15" s="203">
        <v>510.9</v>
      </c>
      <c r="M15" s="203">
        <v>210</v>
      </c>
      <c r="N15" s="203">
        <v>111</v>
      </c>
      <c r="O15" s="203">
        <v>543</v>
      </c>
      <c r="P15" s="202">
        <v>1270</v>
      </c>
      <c r="Q15" s="202">
        <v>12093</v>
      </c>
      <c r="R15" s="203">
        <v>168.8</v>
      </c>
      <c r="S15" s="203">
        <v>114</v>
      </c>
      <c r="T15" s="203">
        <v>53</v>
      </c>
      <c r="U15" s="203">
        <v>208</v>
      </c>
      <c r="V15" s="203">
        <v>333</v>
      </c>
      <c r="W15" s="202">
        <v>385</v>
      </c>
      <c r="X15" s="203">
        <v>222.5</v>
      </c>
      <c r="Y15" s="203">
        <v>164</v>
      </c>
      <c r="Z15" s="203">
        <v>56</v>
      </c>
      <c r="AA15" s="203">
        <v>325</v>
      </c>
      <c r="AB15" s="213">
        <v>543</v>
      </c>
    </row>
    <row r="16" spans="1:28" x14ac:dyDescent="0.2">
      <c r="A16" s="402"/>
      <c r="B16" s="441"/>
      <c r="C16" s="222" t="s">
        <v>159</v>
      </c>
      <c r="D16" s="221" t="s">
        <v>36</v>
      </c>
      <c r="E16" s="202">
        <v>743</v>
      </c>
      <c r="F16" s="203">
        <v>817.6</v>
      </c>
      <c r="G16" s="203">
        <v>403</v>
      </c>
      <c r="H16" s="203">
        <v>165</v>
      </c>
      <c r="I16" s="203">
        <v>1039</v>
      </c>
      <c r="J16" s="202">
        <v>2105</v>
      </c>
      <c r="K16" s="202">
        <v>8267</v>
      </c>
      <c r="L16" s="203">
        <v>620.4</v>
      </c>
      <c r="M16" s="203">
        <v>257</v>
      </c>
      <c r="N16" s="203">
        <v>142</v>
      </c>
      <c r="O16" s="203">
        <v>580</v>
      </c>
      <c r="P16" s="202">
        <v>1502</v>
      </c>
      <c r="Q16" s="202">
        <v>24803</v>
      </c>
      <c r="R16" s="203">
        <v>210.9</v>
      </c>
      <c r="S16" s="203">
        <v>145</v>
      </c>
      <c r="T16" s="203">
        <v>75</v>
      </c>
      <c r="U16" s="203">
        <v>244</v>
      </c>
      <c r="V16" s="203">
        <v>379</v>
      </c>
      <c r="W16" s="202">
        <v>182</v>
      </c>
      <c r="X16" s="203">
        <v>252.9</v>
      </c>
      <c r="Y16" s="203">
        <v>215</v>
      </c>
      <c r="Z16" s="203">
        <v>108</v>
      </c>
      <c r="AA16" s="203">
        <v>370</v>
      </c>
      <c r="AB16" s="213">
        <v>524</v>
      </c>
    </row>
    <row r="17" spans="1:28" x14ac:dyDescent="0.2">
      <c r="A17" s="402"/>
      <c r="B17" s="441"/>
      <c r="C17" s="222" t="s">
        <v>160</v>
      </c>
      <c r="D17" s="221" t="s">
        <v>37</v>
      </c>
      <c r="E17" s="202">
        <v>82</v>
      </c>
      <c r="F17" s="203">
        <v>779.2</v>
      </c>
      <c r="G17" s="203">
        <v>206.5</v>
      </c>
      <c r="H17" s="203">
        <v>123</v>
      </c>
      <c r="I17" s="203">
        <v>1162</v>
      </c>
      <c r="J17" s="202">
        <v>2008</v>
      </c>
      <c r="K17" s="202">
        <v>3289</v>
      </c>
      <c r="L17" s="203">
        <v>643.6</v>
      </c>
      <c r="M17" s="203">
        <v>227</v>
      </c>
      <c r="N17" s="203">
        <v>130</v>
      </c>
      <c r="O17" s="203">
        <v>513</v>
      </c>
      <c r="P17" s="202">
        <v>1478</v>
      </c>
      <c r="Q17" s="202">
        <v>4780</v>
      </c>
      <c r="R17" s="203">
        <v>192.3</v>
      </c>
      <c r="S17" s="203">
        <v>127</v>
      </c>
      <c r="T17" s="203">
        <v>71</v>
      </c>
      <c r="U17" s="203">
        <v>211</v>
      </c>
      <c r="V17" s="203">
        <v>338</v>
      </c>
      <c r="W17" s="203">
        <v>56</v>
      </c>
      <c r="X17" s="203">
        <v>202.8</v>
      </c>
      <c r="Y17" s="203">
        <v>133.5</v>
      </c>
      <c r="Z17" s="203">
        <v>74.5</v>
      </c>
      <c r="AA17" s="203">
        <v>197</v>
      </c>
      <c r="AB17" s="213">
        <v>293</v>
      </c>
    </row>
    <row r="18" spans="1:28" x14ac:dyDescent="0.2">
      <c r="A18" s="402"/>
      <c r="B18" s="441" t="s">
        <v>8</v>
      </c>
      <c r="C18" s="222" t="s">
        <v>163</v>
      </c>
      <c r="D18" s="221" t="s">
        <v>82</v>
      </c>
      <c r="E18" s="202">
        <v>1124</v>
      </c>
      <c r="F18" s="203">
        <v>567.1</v>
      </c>
      <c r="G18" s="203">
        <v>283.5</v>
      </c>
      <c r="H18" s="203">
        <v>112.5</v>
      </c>
      <c r="I18" s="203">
        <v>800.5</v>
      </c>
      <c r="J18" s="202">
        <v>1414</v>
      </c>
      <c r="K18" s="202">
        <v>12488</v>
      </c>
      <c r="L18" s="203">
        <v>379.5</v>
      </c>
      <c r="M18" s="203">
        <v>226</v>
      </c>
      <c r="N18" s="203">
        <v>125</v>
      </c>
      <c r="O18" s="203">
        <v>368</v>
      </c>
      <c r="P18" s="202">
        <v>919</v>
      </c>
      <c r="Q18" s="202">
        <v>15066</v>
      </c>
      <c r="R18" s="203">
        <v>209.8</v>
      </c>
      <c r="S18" s="203">
        <v>151</v>
      </c>
      <c r="T18" s="203">
        <v>79</v>
      </c>
      <c r="U18" s="203">
        <v>263</v>
      </c>
      <c r="V18" s="203">
        <v>394</v>
      </c>
      <c r="W18" s="202">
        <v>1391</v>
      </c>
      <c r="X18" s="203">
        <v>217</v>
      </c>
      <c r="Y18" s="203">
        <v>161</v>
      </c>
      <c r="Z18" s="203">
        <v>85</v>
      </c>
      <c r="AA18" s="203">
        <v>315</v>
      </c>
      <c r="AB18" s="213">
        <v>470</v>
      </c>
    </row>
    <row r="19" spans="1:28" x14ac:dyDescent="0.2">
      <c r="A19" s="402"/>
      <c r="B19" s="441"/>
      <c r="C19" s="222" t="s">
        <v>164</v>
      </c>
      <c r="D19" s="221" t="s">
        <v>35</v>
      </c>
      <c r="E19" s="202">
        <v>488</v>
      </c>
      <c r="F19" s="203">
        <v>232.4</v>
      </c>
      <c r="G19" s="203">
        <v>140.5</v>
      </c>
      <c r="H19" s="203">
        <v>53.5</v>
      </c>
      <c r="I19" s="203">
        <v>277.5</v>
      </c>
      <c r="J19" s="202">
        <v>552</v>
      </c>
      <c r="K19" s="202">
        <v>8070</v>
      </c>
      <c r="L19" s="203">
        <v>318.89999999999998</v>
      </c>
      <c r="M19" s="203">
        <v>221</v>
      </c>
      <c r="N19" s="203">
        <v>129</v>
      </c>
      <c r="O19" s="203">
        <v>384</v>
      </c>
      <c r="P19" s="202">
        <v>652.5</v>
      </c>
      <c r="Q19" s="202">
        <v>21630</v>
      </c>
      <c r="R19" s="203">
        <v>211.5</v>
      </c>
      <c r="S19" s="203">
        <v>168</v>
      </c>
      <c r="T19" s="203">
        <v>98</v>
      </c>
      <c r="U19" s="203">
        <v>261</v>
      </c>
      <c r="V19" s="203">
        <v>380</v>
      </c>
      <c r="W19" s="203">
        <v>481</v>
      </c>
      <c r="X19" s="203">
        <v>177.6</v>
      </c>
      <c r="Y19" s="203">
        <v>135</v>
      </c>
      <c r="Z19" s="203">
        <v>62</v>
      </c>
      <c r="AA19" s="203">
        <v>234</v>
      </c>
      <c r="AB19" s="213">
        <v>405</v>
      </c>
    </row>
    <row r="20" spans="1:28" x14ac:dyDescent="0.2">
      <c r="A20" s="402"/>
      <c r="B20" s="441"/>
      <c r="C20" s="222" t="s">
        <v>166</v>
      </c>
      <c r="D20" s="221" t="s">
        <v>27</v>
      </c>
      <c r="E20" s="202">
        <v>676</v>
      </c>
      <c r="F20" s="203">
        <v>272.7</v>
      </c>
      <c r="G20" s="203">
        <v>177.5</v>
      </c>
      <c r="H20" s="203">
        <v>87</v>
      </c>
      <c r="I20" s="203">
        <v>317.5</v>
      </c>
      <c r="J20" s="202">
        <v>588</v>
      </c>
      <c r="K20" s="202">
        <v>5521</v>
      </c>
      <c r="L20" s="203">
        <v>260</v>
      </c>
      <c r="M20" s="203">
        <v>177</v>
      </c>
      <c r="N20" s="203">
        <v>103</v>
      </c>
      <c r="O20" s="203">
        <v>314</v>
      </c>
      <c r="P20" s="202">
        <v>565</v>
      </c>
      <c r="Q20" s="202">
        <v>17077</v>
      </c>
      <c r="R20" s="203">
        <v>147.19999999999999</v>
      </c>
      <c r="S20" s="203">
        <v>120</v>
      </c>
      <c r="T20" s="203">
        <v>68</v>
      </c>
      <c r="U20" s="203">
        <v>190</v>
      </c>
      <c r="V20" s="203">
        <v>276</v>
      </c>
      <c r="W20" s="202">
        <v>281</v>
      </c>
      <c r="X20" s="203">
        <v>157.80000000000001</v>
      </c>
      <c r="Y20" s="203">
        <v>126</v>
      </c>
      <c r="Z20" s="203">
        <v>54</v>
      </c>
      <c r="AA20" s="203">
        <v>221</v>
      </c>
      <c r="AB20" s="213">
        <v>359</v>
      </c>
    </row>
    <row r="21" spans="1:28" x14ac:dyDescent="0.2">
      <c r="A21" s="402"/>
      <c r="B21" s="441" t="s">
        <v>352</v>
      </c>
      <c r="C21" s="222" t="s">
        <v>167</v>
      </c>
      <c r="D21" s="221" t="s">
        <v>25</v>
      </c>
      <c r="E21" s="203">
        <v>13</v>
      </c>
      <c r="F21" s="203">
        <v>62.8</v>
      </c>
      <c r="G21" s="203">
        <v>55</v>
      </c>
      <c r="H21" s="203">
        <v>44</v>
      </c>
      <c r="I21" s="203">
        <v>95</v>
      </c>
      <c r="J21" s="202">
        <v>102</v>
      </c>
      <c r="K21" s="203">
        <v>524</v>
      </c>
      <c r="L21" s="203">
        <v>74.3</v>
      </c>
      <c r="M21" s="203">
        <v>60</v>
      </c>
      <c r="N21" s="203">
        <v>26</v>
      </c>
      <c r="O21" s="203">
        <v>99.5</v>
      </c>
      <c r="P21" s="202">
        <v>157</v>
      </c>
      <c r="Q21" s="202">
        <v>4272</v>
      </c>
      <c r="R21" s="203">
        <v>48</v>
      </c>
      <c r="S21" s="203">
        <v>33</v>
      </c>
      <c r="T21" s="203">
        <v>11</v>
      </c>
      <c r="U21" s="203">
        <v>65</v>
      </c>
      <c r="V21" s="203">
        <v>107</v>
      </c>
      <c r="W21" s="203">
        <v>328</v>
      </c>
      <c r="X21" s="203">
        <v>19</v>
      </c>
      <c r="Y21" s="203">
        <v>6.5</v>
      </c>
      <c r="Z21" s="203">
        <v>3</v>
      </c>
      <c r="AA21" s="203">
        <v>19.5</v>
      </c>
      <c r="AB21" s="213">
        <v>45</v>
      </c>
    </row>
    <row r="22" spans="1:28" x14ac:dyDescent="0.2">
      <c r="A22" s="402"/>
      <c r="B22" s="441"/>
      <c r="C22" s="222" t="s">
        <v>168</v>
      </c>
      <c r="D22" s="221" t="s">
        <v>26</v>
      </c>
      <c r="E22" s="202">
        <v>226</v>
      </c>
      <c r="F22" s="203">
        <v>313.8</v>
      </c>
      <c r="G22" s="203">
        <v>151.5</v>
      </c>
      <c r="H22" s="203">
        <v>81</v>
      </c>
      <c r="I22" s="203">
        <v>359</v>
      </c>
      <c r="J22" s="202">
        <v>896</v>
      </c>
      <c r="K22" s="202">
        <v>2778</v>
      </c>
      <c r="L22" s="203">
        <v>265.2</v>
      </c>
      <c r="M22" s="203">
        <v>178</v>
      </c>
      <c r="N22" s="203">
        <v>101</v>
      </c>
      <c r="O22" s="203">
        <v>329</v>
      </c>
      <c r="P22" s="202">
        <v>508</v>
      </c>
      <c r="Q22" s="202">
        <v>11078</v>
      </c>
      <c r="R22" s="203">
        <v>155.69999999999999</v>
      </c>
      <c r="S22" s="203">
        <v>114</v>
      </c>
      <c r="T22" s="203">
        <v>53</v>
      </c>
      <c r="U22" s="203">
        <v>207</v>
      </c>
      <c r="V22" s="203">
        <v>328</v>
      </c>
      <c r="W22" s="203">
        <v>185</v>
      </c>
      <c r="X22" s="203">
        <v>141.19999999999999</v>
      </c>
      <c r="Y22" s="203">
        <v>93</v>
      </c>
      <c r="Z22" s="203">
        <v>31</v>
      </c>
      <c r="AA22" s="203">
        <v>209</v>
      </c>
      <c r="AB22" s="213">
        <v>343</v>
      </c>
    </row>
    <row r="23" spans="1:28" x14ac:dyDescent="0.2">
      <c r="A23" s="402"/>
      <c r="B23" s="441"/>
      <c r="C23" s="222" t="s">
        <v>169</v>
      </c>
      <c r="D23" s="221" t="s">
        <v>28</v>
      </c>
      <c r="E23" s="202">
        <v>177</v>
      </c>
      <c r="F23" s="203">
        <v>247.2</v>
      </c>
      <c r="G23" s="203">
        <v>148</v>
      </c>
      <c r="H23" s="203">
        <v>87</v>
      </c>
      <c r="I23" s="203">
        <v>276</v>
      </c>
      <c r="J23" s="202">
        <v>560</v>
      </c>
      <c r="K23" s="202">
        <v>4755</v>
      </c>
      <c r="L23" s="203">
        <v>224.7</v>
      </c>
      <c r="M23" s="203">
        <v>144</v>
      </c>
      <c r="N23" s="203">
        <v>83</v>
      </c>
      <c r="O23" s="203">
        <v>268</v>
      </c>
      <c r="P23" s="202">
        <v>473</v>
      </c>
      <c r="Q23" s="202">
        <v>12939</v>
      </c>
      <c r="R23" s="203">
        <v>107</v>
      </c>
      <c r="S23" s="203">
        <v>75</v>
      </c>
      <c r="T23" s="203">
        <v>37</v>
      </c>
      <c r="U23" s="203">
        <v>134</v>
      </c>
      <c r="V23" s="203">
        <v>216</v>
      </c>
      <c r="W23" s="202">
        <v>405</v>
      </c>
      <c r="X23" s="203">
        <v>99</v>
      </c>
      <c r="Y23" s="203">
        <v>66</v>
      </c>
      <c r="Z23" s="203">
        <v>34</v>
      </c>
      <c r="AA23" s="203">
        <v>133</v>
      </c>
      <c r="AB23" s="213">
        <v>211</v>
      </c>
    </row>
    <row r="24" spans="1:28" x14ac:dyDescent="0.2">
      <c r="A24" s="402"/>
      <c r="B24" s="350" t="s">
        <v>353</v>
      </c>
      <c r="C24" s="201" t="s">
        <v>457</v>
      </c>
      <c r="D24" s="350" t="s">
        <v>458</v>
      </c>
      <c r="E24" s="202">
        <v>14</v>
      </c>
      <c r="F24" s="203">
        <v>127.2</v>
      </c>
      <c r="G24" s="203">
        <v>83.5</v>
      </c>
      <c r="H24" s="203">
        <v>32</v>
      </c>
      <c r="I24" s="203">
        <v>113</v>
      </c>
      <c r="J24" s="202">
        <v>166</v>
      </c>
      <c r="K24" s="202">
        <v>540</v>
      </c>
      <c r="L24" s="203">
        <v>335.1</v>
      </c>
      <c r="M24" s="203">
        <v>174.5</v>
      </c>
      <c r="N24" s="203">
        <v>112</v>
      </c>
      <c r="O24" s="203">
        <v>362.5</v>
      </c>
      <c r="P24" s="202">
        <v>775.5</v>
      </c>
      <c r="Q24" s="202">
        <v>2001</v>
      </c>
      <c r="R24" s="203">
        <v>101.8</v>
      </c>
      <c r="S24" s="203">
        <v>48</v>
      </c>
      <c r="T24" s="203">
        <v>9</v>
      </c>
      <c r="U24" s="203">
        <v>127</v>
      </c>
      <c r="V24" s="203">
        <v>213</v>
      </c>
      <c r="W24" s="202">
        <v>10</v>
      </c>
      <c r="X24" s="203">
        <v>40.4</v>
      </c>
      <c r="Y24" s="203">
        <v>8</v>
      </c>
      <c r="Z24" s="203">
        <v>4</v>
      </c>
      <c r="AA24" s="203">
        <v>13</v>
      </c>
      <c r="AB24" s="213">
        <v>173.5</v>
      </c>
    </row>
    <row r="25" spans="1:28" x14ac:dyDescent="0.2">
      <c r="A25" s="402"/>
      <c r="B25" s="441" t="s">
        <v>354</v>
      </c>
      <c r="C25" s="222" t="s">
        <v>173</v>
      </c>
      <c r="D25" s="221" t="s">
        <v>49</v>
      </c>
      <c r="E25" s="202">
        <v>843</v>
      </c>
      <c r="F25" s="203">
        <v>177.4</v>
      </c>
      <c r="G25" s="203">
        <v>151</v>
      </c>
      <c r="H25" s="203">
        <v>98</v>
      </c>
      <c r="I25" s="203">
        <v>228</v>
      </c>
      <c r="J25" s="202">
        <v>313</v>
      </c>
      <c r="K25" s="202">
        <v>11865</v>
      </c>
      <c r="L25" s="203">
        <v>196.1</v>
      </c>
      <c r="M25" s="203">
        <v>169</v>
      </c>
      <c r="N25" s="203">
        <v>107</v>
      </c>
      <c r="O25" s="203">
        <v>253</v>
      </c>
      <c r="P25" s="202">
        <v>352</v>
      </c>
      <c r="Q25" s="202">
        <v>18608</v>
      </c>
      <c r="R25" s="203">
        <v>167.4</v>
      </c>
      <c r="S25" s="203">
        <v>140</v>
      </c>
      <c r="T25" s="203">
        <v>79</v>
      </c>
      <c r="U25" s="203">
        <v>227</v>
      </c>
      <c r="V25" s="203">
        <v>327</v>
      </c>
      <c r="W25" s="202">
        <v>573</v>
      </c>
      <c r="X25" s="203">
        <v>182.6</v>
      </c>
      <c r="Y25" s="203">
        <v>137</v>
      </c>
      <c r="Z25" s="203">
        <v>48</v>
      </c>
      <c r="AA25" s="203">
        <v>246</v>
      </c>
      <c r="AB25" s="213">
        <v>431</v>
      </c>
    </row>
    <row r="26" spans="1:28" x14ac:dyDescent="0.2">
      <c r="A26" s="402"/>
      <c r="B26" s="441"/>
      <c r="C26" s="222" t="s">
        <v>174</v>
      </c>
      <c r="D26" s="221" t="s">
        <v>50</v>
      </c>
      <c r="E26" s="202">
        <v>315</v>
      </c>
      <c r="F26" s="203">
        <v>100.7</v>
      </c>
      <c r="G26" s="203">
        <v>75</v>
      </c>
      <c r="H26" s="203">
        <v>39</v>
      </c>
      <c r="I26" s="203">
        <v>128</v>
      </c>
      <c r="J26" s="202">
        <v>235</v>
      </c>
      <c r="K26" s="202">
        <v>5773</v>
      </c>
      <c r="L26" s="203">
        <v>121.9</v>
      </c>
      <c r="M26" s="203">
        <v>94</v>
      </c>
      <c r="N26" s="203">
        <v>51</v>
      </c>
      <c r="O26" s="203">
        <v>165</v>
      </c>
      <c r="P26" s="202">
        <v>255</v>
      </c>
      <c r="Q26" s="202">
        <v>15657</v>
      </c>
      <c r="R26" s="203">
        <v>93.8</v>
      </c>
      <c r="S26" s="203">
        <v>64</v>
      </c>
      <c r="T26" s="203">
        <v>30</v>
      </c>
      <c r="U26" s="203">
        <v>127</v>
      </c>
      <c r="V26" s="203">
        <v>210</v>
      </c>
      <c r="W26" s="202">
        <v>864</v>
      </c>
      <c r="X26" s="203">
        <v>62.8</v>
      </c>
      <c r="Y26" s="203">
        <v>39</v>
      </c>
      <c r="Z26" s="203">
        <v>17</v>
      </c>
      <c r="AA26" s="203">
        <v>81</v>
      </c>
      <c r="AB26" s="213">
        <v>152</v>
      </c>
    </row>
    <row r="27" spans="1:28" x14ac:dyDescent="0.2">
      <c r="A27" s="402"/>
      <c r="B27" s="441"/>
      <c r="C27" s="222" t="s">
        <v>177</v>
      </c>
      <c r="D27" s="221" t="s">
        <v>53</v>
      </c>
      <c r="E27" s="202">
        <v>260</v>
      </c>
      <c r="F27" s="203">
        <v>155</v>
      </c>
      <c r="G27" s="203">
        <v>122</v>
      </c>
      <c r="H27" s="203">
        <v>89.5</v>
      </c>
      <c r="I27" s="203">
        <v>175</v>
      </c>
      <c r="J27" s="202">
        <v>238</v>
      </c>
      <c r="K27" s="202">
        <v>10077</v>
      </c>
      <c r="L27" s="203">
        <v>349.1</v>
      </c>
      <c r="M27" s="203">
        <v>164</v>
      </c>
      <c r="N27" s="203">
        <v>108</v>
      </c>
      <c r="O27" s="203">
        <v>242</v>
      </c>
      <c r="P27" s="202">
        <v>468</v>
      </c>
      <c r="Q27" s="202">
        <v>25487</v>
      </c>
      <c r="R27" s="203">
        <v>123.7</v>
      </c>
      <c r="S27" s="203">
        <v>96</v>
      </c>
      <c r="T27" s="203">
        <v>53</v>
      </c>
      <c r="U27" s="203">
        <v>155</v>
      </c>
      <c r="V27" s="203">
        <v>224</v>
      </c>
      <c r="W27" s="203">
        <v>682</v>
      </c>
      <c r="X27" s="203">
        <v>85.7</v>
      </c>
      <c r="Y27" s="203">
        <v>56</v>
      </c>
      <c r="Z27" s="203">
        <v>26</v>
      </c>
      <c r="AA27" s="203">
        <v>111</v>
      </c>
      <c r="AB27" s="213">
        <v>205</v>
      </c>
    </row>
    <row r="28" spans="1:28" x14ac:dyDescent="0.2">
      <c r="A28" s="402"/>
      <c r="B28" s="441" t="s">
        <v>355</v>
      </c>
      <c r="C28" s="222" t="s">
        <v>179</v>
      </c>
      <c r="D28" s="221" t="s">
        <v>54</v>
      </c>
      <c r="E28" s="202">
        <v>153</v>
      </c>
      <c r="F28" s="203">
        <v>135.69999999999999</v>
      </c>
      <c r="G28" s="203">
        <v>108</v>
      </c>
      <c r="H28" s="203">
        <v>75</v>
      </c>
      <c r="I28" s="203">
        <v>166</v>
      </c>
      <c r="J28" s="202">
        <v>274</v>
      </c>
      <c r="K28" s="202">
        <v>5975</v>
      </c>
      <c r="L28" s="203">
        <v>149.6</v>
      </c>
      <c r="M28" s="203">
        <v>125</v>
      </c>
      <c r="N28" s="203">
        <v>78</v>
      </c>
      <c r="O28" s="203">
        <v>190</v>
      </c>
      <c r="P28" s="202">
        <v>279</v>
      </c>
      <c r="Q28" s="202">
        <v>19514</v>
      </c>
      <c r="R28" s="203">
        <v>119</v>
      </c>
      <c r="S28" s="203">
        <v>92</v>
      </c>
      <c r="T28" s="203">
        <v>41</v>
      </c>
      <c r="U28" s="203">
        <v>164</v>
      </c>
      <c r="V28" s="203">
        <v>254</v>
      </c>
      <c r="W28" s="203">
        <v>200</v>
      </c>
      <c r="X28" s="203">
        <v>140.19999999999999</v>
      </c>
      <c r="Y28" s="203">
        <v>111.5</v>
      </c>
      <c r="Z28" s="203">
        <v>43.5</v>
      </c>
      <c r="AA28" s="203">
        <v>194.5</v>
      </c>
      <c r="AB28" s="213">
        <v>297</v>
      </c>
    </row>
    <row r="29" spans="1:28" x14ac:dyDescent="0.2">
      <c r="A29" s="402"/>
      <c r="B29" s="441"/>
      <c r="C29" s="222" t="s">
        <v>180</v>
      </c>
      <c r="D29" s="221" t="s">
        <v>55</v>
      </c>
      <c r="E29" s="202">
        <v>475</v>
      </c>
      <c r="F29" s="203">
        <v>523.6</v>
      </c>
      <c r="G29" s="203">
        <v>175</v>
      </c>
      <c r="H29" s="203">
        <v>93</v>
      </c>
      <c r="I29" s="203">
        <v>483</v>
      </c>
      <c r="J29" s="202">
        <v>1391</v>
      </c>
      <c r="K29" s="202">
        <v>8388</v>
      </c>
      <c r="L29" s="203">
        <v>658.3</v>
      </c>
      <c r="M29" s="203">
        <v>194</v>
      </c>
      <c r="N29" s="203">
        <v>96</v>
      </c>
      <c r="O29" s="203">
        <v>560</v>
      </c>
      <c r="P29" s="202">
        <v>1571</v>
      </c>
      <c r="Q29" s="202">
        <v>16725</v>
      </c>
      <c r="R29" s="203">
        <v>309.39999999999998</v>
      </c>
      <c r="S29" s="203">
        <v>137</v>
      </c>
      <c r="T29" s="203">
        <v>69</v>
      </c>
      <c r="U29" s="203">
        <v>251</v>
      </c>
      <c r="V29" s="203">
        <v>500</v>
      </c>
      <c r="W29" s="202">
        <v>760</v>
      </c>
      <c r="X29" s="203">
        <v>165</v>
      </c>
      <c r="Y29" s="203">
        <v>111.5</v>
      </c>
      <c r="Z29" s="203">
        <v>51.5</v>
      </c>
      <c r="AA29" s="203">
        <v>235</v>
      </c>
      <c r="AB29" s="213">
        <v>375</v>
      </c>
    </row>
    <row r="30" spans="1:28" x14ac:dyDescent="0.2">
      <c r="A30" s="402"/>
      <c r="B30" s="441" t="s">
        <v>2</v>
      </c>
      <c r="C30" s="441"/>
      <c r="D30" s="441"/>
      <c r="E30" s="202">
        <v>7172</v>
      </c>
      <c r="F30" s="203">
        <v>431.5</v>
      </c>
      <c r="G30" s="203">
        <v>185</v>
      </c>
      <c r="H30" s="203">
        <v>94</v>
      </c>
      <c r="I30" s="203">
        <v>417</v>
      </c>
      <c r="J30" s="202">
        <v>1164</v>
      </c>
      <c r="K30" s="202">
        <v>110161</v>
      </c>
      <c r="L30" s="203">
        <v>368</v>
      </c>
      <c r="M30" s="203">
        <v>183</v>
      </c>
      <c r="N30" s="203">
        <v>105</v>
      </c>
      <c r="O30" s="203">
        <v>330</v>
      </c>
      <c r="P30" s="202">
        <v>752</v>
      </c>
      <c r="Q30" s="202">
        <v>262356</v>
      </c>
      <c r="R30" s="203">
        <v>174.9</v>
      </c>
      <c r="S30" s="203">
        <v>120</v>
      </c>
      <c r="T30" s="203">
        <v>60</v>
      </c>
      <c r="U30" s="203">
        <v>210</v>
      </c>
      <c r="V30" s="203">
        <v>329</v>
      </c>
      <c r="W30" s="202">
        <v>7843</v>
      </c>
      <c r="X30" s="203">
        <v>166.4</v>
      </c>
      <c r="Y30" s="203">
        <v>107</v>
      </c>
      <c r="Z30" s="203">
        <v>39</v>
      </c>
      <c r="AA30" s="203">
        <v>226</v>
      </c>
      <c r="AB30" s="213">
        <v>401</v>
      </c>
    </row>
    <row r="31" spans="1:28" x14ac:dyDescent="0.2">
      <c r="A31" s="402" t="s">
        <v>298</v>
      </c>
      <c r="B31" s="221" t="s">
        <v>15</v>
      </c>
      <c r="C31" s="222" t="s">
        <v>133</v>
      </c>
      <c r="D31" s="221" t="s">
        <v>43</v>
      </c>
      <c r="E31" s="202">
        <v>430</v>
      </c>
      <c r="F31" s="203">
        <v>218.5</v>
      </c>
      <c r="G31" s="203">
        <v>177.5</v>
      </c>
      <c r="H31" s="203">
        <v>97</v>
      </c>
      <c r="I31" s="203">
        <v>291</v>
      </c>
      <c r="J31" s="202">
        <v>415.5</v>
      </c>
      <c r="K31" s="202">
        <v>14565</v>
      </c>
      <c r="L31" s="203">
        <v>164.2</v>
      </c>
      <c r="M31" s="203">
        <v>130</v>
      </c>
      <c r="N31" s="203">
        <v>60</v>
      </c>
      <c r="O31" s="203">
        <v>231</v>
      </c>
      <c r="P31" s="202">
        <v>350</v>
      </c>
      <c r="Q31" s="202">
        <v>18052</v>
      </c>
      <c r="R31" s="203">
        <v>163.69999999999999</v>
      </c>
      <c r="S31" s="203">
        <v>138</v>
      </c>
      <c r="T31" s="203">
        <v>71</v>
      </c>
      <c r="U31" s="203">
        <v>224</v>
      </c>
      <c r="V31" s="203">
        <v>322</v>
      </c>
      <c r="W31" s="202">
        <v>1175</v>
      </c>
      <c r="X31" s="203">
        <v>149.80000000000001</v>
      </c>
      <c r="Y31" s="203">
        <v>111</v>
      </c>
      <c r="Z31" s="203">
        <v>58</v>
      </c>
      <c r="AA31" s="203">
        <v>206</v>
      </c>
      <c r="AB31" s="213">
        <v>324</v>
      </c>
    </row>
    <row r="32" spans="1:28" x14ac:dyDescent="0.2">
      <c r="A32" s="402"/>
      <c r="B32" s="441" t="s">
        <v>13</v>
      </c>
      <c r="C32" s="222" t="s">
        <v>137</v>
      </c>
      <c r="D32" s="221" t="s">
        <v>47</v>
      </c>
      <c r="E32" s="202">
        <v>1103</v>
      </c>
      <c r="F32" s="203">
        <v>940.3</v>
      </c>
      <c r="G32" s="203">
        <v>450</v>
      </c>
      <c r="H32" s="203">
        <v>86</v>
      </c>
      <c r="I32" s="202">
        <v>1358</v>
      </c>
      <c r="J32" s="202">
        <v>2634</v>
      </c>
      <c r="K32" s="202">
        <v>11418</v>
      </c>
      <c r="L32" s="203">
        <v>810.6</v>
      </c>
      <c r="M32" s="203">
        <v>313</v>
      </c>
      <c r="N32" s="203">
        <v>138</v>
      </c>
      <c r="O32" s="202">
        <v>1059</v>
      </c>
      <c r="P32" s="202">
        <v>2325</v>
      </c>
      <c r="Q32" s="202">
        <v>48908</v>
      </c>
      <c r="R32" s="203">
        <v>316</v>
      </c>
      <c r="S32" s="203">
        <v>175</v>
      </c>
      <c r="T32" s="203">
        <v>90</v>
      </c>
      <c r="U32" s="203">
        <v>321</v>
      </c>
      <c r="V32" s="203">
        <v>532</v>
      </c>
      <c r="W32" s="202">
        <v>1448</v>
      </c>
      <c r="X32" s="203">
        <v>288.39999999999998</v>
      </c>
      <c r="Y32" s="203">
        <v>214.5</v>
      </c>
      <c r="Z32" s="203">
        <v>98</v>
      </c>
      <c r="AA32" s="203">
        <v>407</v>
      </c>
      <c r="AB32" s="213">
        <v>589</v>
      </c>
    </row>
    <row r="33" spans="1:28" x14ac:dyDescent="0.2">
      <c r="A33" s="402"/>
      <c r="B33" s="441"/>
      <c r="C33" s="222" t="s">
        <v>138</v>
      </c>
      <c r="D33" s="221" t="s">
        <v>56</v>
      </c>
      <c r="E33" s="202">
        <v>2670</v>
      </c>
      <c r="F33" s="215">
        <v>1616</v>
      </c>
      <c r="G33" s="203">
        <v>925</v>
      </c>
      <c r="H33" s="203">
        <v>198</v>
      </c>
      <c r="I33" s="202">
        <v>2494</v>
      </c>
      <c r="J33" s="202">
        <v>4326</v>
      </c>
      <c r="K33" s="202">
        <v>10536</v>
      </c>
      <c r="L33" s="215">
        <v>1223.7</v>
      </c>
      <c r="M33" s="203">
        <v>645</v>
      </c>
      <c r="N33" s="203">
        <v>223</v>
      </c>
      <c r="O33" s="202">
        <v>1662</v>
      </c>
      <c r="P33" s="202">
        <v>3016</v>
      </c>
      <c r="Q33" s="202">
        <v>49244</v>
      </c>
      <c r="R33" s="203">
        <v>388.8</v>
      </c>
      <c r="S33" s="203">
        <v>154</v>
      </c>
      <c r="T33" s="203">
        <v>75</v>
      </c>
      <c r="U33" s="203">
        <v>313</v>
      </c>
      <c r="V33" s="203">
        <v>793</v>
      </c>
      <c r="W33" s="202">
        <v>3219</v>
      </c>
      <c r="X33" s="203">
        <v>165.8</v>
      </c>
      <c r="Y33" s="203">
        <v>107</v>
      </c>
      <c r="Z33" s="203">
        <v>54</v>
      </c>
      <c r="AA33" s="203">
        <v>193</v>
      </c>
      <c r="AB33" s="213">
        <v>320</v>
      </c>
    </row>
    <row r="34" spans="1:28" x14ac:dyDescent="0.2">
      <c r="A34" s="402"/>
      <c r="B34" s="441" t="s">
        <v>12</v>
      </c>
      <c r="C34" s="222" t="s">
        <v>141</v>
      </c>
      <c r="D34" s="221" t="s">
        <v>41</v>
      </c>
      <c r="E34" s="202">
        <v>2178</v>
      </c>
      <c r="F34" s="203">
        <v>1077.9000000000001</v>
      </c>
      <c r="G34" s="203">
        <v>600</v>
      </c>
      <c r="H34" s="203">
        <v>203</v>
      </c>
      <c r="I34" s="203">
        <v>1497</v>
      </c>
      <c r="J34" s="202">
        <v>2731</v>
      </c>
      <c r="K34" s="202">
        <v>15754</v>
      </c>
      <c r="L34" s="203">
        <v>957.8</v>
      </c>
      <c r="M34" s="203">
        <v>409</v>
      </c>
      <c r="N34" s="203">
        <v>157</v>
      </c>
      <c r="O34" s="203">
        <v>1268</v>
      </c>
      <c r="P34" s="202">
        <v>2702</v>
      </c>
      <c r="Q34" s="202">
        <v>39075</v>
      </c>
      <c r="R34" s="203">
        <v>414</v>
      </c>
      <c r="S34" s="203">
        <v>198</v>
      </c>
      <c r="T34" s="203">
        <v>81</v>
      </c>
      <c r="U34" s="203">
        <v>405</v>
      </c>
      <c r="V34" s="203">
        <v>752</v>
      </c>
      <c r="W34" s="202">
        <v>931</v>
      </c>
      <c r="X34" s="203">
        <v>235.5</v>
      </c>
      <c r="Y34" s="203">
        <v>82</v>
      </c>
      <c r="Z34" s="203">
        <v>34</v>
      </c>
      <c r="AA34" s="203">
        <v>247</v>
      </c>
      <c r="AB34" s="213">
        <v>571</v>
      </c>
    </row>
    <row r="35" spans="1:28" x14ac:dyDescent="0.2">
      <c r="A35" s="402"/>
      <c r="B35" s="441"/>
      <c r="C35" s="222" t="s">
        <v>142</v>
      </c>
      <c r="D35" s="221" t="s">
        <v>46</v>
      </c>
      <c r="E35" s="202">
        <v>1589</v>
      </c>
      <c r="F35" s="203">
        <v>538.5</v>
      </c>
      <c r="G35" s="203">
        <v>232</v>
      </c>
      <c r="H35" s="203">
        <v>100</v>
      </c>
      <c r="I35" s="203">
        <v>641</v>
      </c>
      <c r="J35" s="202">
        <v>1426</v>
      </c>
      <c r="K35" s="202">
        <v>10686</v>
      </c>
      <c r="L35" s="203">
        <v>722.8</v>
      </c>
      <c r="M35" s="203">
        <v>281</v>
      </c>
      <c r="N35" s="203">
        <v>125</v>
      </c>
      <c r="O35" s="203">
        <v>987</v>
      </c>
      <c r="P35" s="202">
        <v>1843</v>
      </c>
      <c r="Q35" s="202">
        <v>30132</v>
      </c>
      <c r="R35" s="203">
        <v>366.4</v>
      </c>
      <c r="S35" s="203">
        <v>157</v>
      </c>
      <c r="T35" s="203">
        <v>84</v>
      </c>
      <c r="U35" s="203">
        <v>307</v>
      </c>
      <c r="V35" s="203">
        <v>846</v>
      </c>
      <c r="W35" s="202">
        <v>2215</v>
      </c>
      <c r="X35" s="203">
        <v>259.2</v>
      </c>
      <c r="Y35" s="203">
        <v>164</v>
      </c>
      <c r="Z35" s="203">
        <v>71</v>
      </c>
      <c r="AA35" s="203">
        <v>292</v>
      </c>
      <c r="AB35" s="213">
        <v>501</v>
      </c>
    </row>
    <row r="36" spans="1:28" x14ac:dyDescent="0.2">
      <c r="A36" s="402"/>
      <c r="B36" s="221" t="s">
        <v>19</v>
      </c>
      <c r="C36" s="222" t="s">
        <v>143</v>
      </c>
      <c r="D36" s="221" t="s">
        <v>40</v>
      </c>
      <c r="E36" s="202">
        <v>2562</v>
      </c>
      <c r="F36" s="203">
        <v>871</v>
      </c>
      <c r="G36" s="203">
        <v>486</v>
      </c>
      <c r="H36" s="203">
        <v>174</v>
      </c>
      <c r="I36" s="203">
        <v>1227</v>
      </c>
      <c r="J36" s="202">
        <v>2047</v>
      </c>
      <c r="K36" s="202">
        <v>15947</v>
      </c>
      <c r="L36" s="203">
        <v>720.9</v>
      </c>
      <c r="M36" s="203">
        <v>385</v>
      </c>
      <c r="N36" s="203">
        <v>166</v>
      </c>
      <c r="O36" s="203">
        <v>1022</v>
      </c>
      <c r="P36" s="202">
        <v>1662</v>
      </c>
      <c r="Q36" s="202">
        <v>33062</v>
      </c>
      <c r="R36" s="203">
        <v>259.10000000000002</v>
      </c>
      <c r="S36" s="203">
        <v>122</v>
      </c>
      <c r="T36" s="203">
        <v>58</v>
      </c>
      <c r="U36" s="203">
        <v>263</v>
      </c>
      <c r="V36" s="203">
        <v>554</v>
      </c>
      <c r="W36" s="202">
        <v>1024</v>
      </c>
      <c r="X36" s="203">
        <v>165.6</v>
      </c>
      <c r="Y36" s="203">
        <v>69</v>
      </c>
      <c r="Z36" s="203">
        <v>25</v>
      </c>
      <c r="AA36" s="203">
        <v>178</v>
      </c>
      <c r="AB36" s="213">
        <v>442</v>
      </c>
    </row>
    <row r="37" spans="1:28" x14ac:dyDescent="0.2">
      <c r="A37" s="402"/>
      <c r="B37" s="426" t="s">
        <v>9</v>
      </c>
      <c r="C37" s="222" t="s">
        <v>146</v>
      </c>
      <c r="D37" s="221" t="s">
        <v>70</v>
      </c>
      <c r="E37" s="202">
        <v>1200</v>
      </c>
      <c r="F37" s="203">
        <v>323.5</v>
      </c>
      <c r="G37" s="203">
        <v>119</v>
      </c>
      <c r="H37" s="203">
        <v>64</v>
      </c>
      <c r="I37" s="203">
        <v>217</v>
      </c>
      <c r="J37" s="202">
        <v>806.5</v>
      </c>
      <c r="K37" s="202">
        <v>7783</v>
      </c>
      <c r="L37" s="203">
        <v>347.7</v>
      </c>
      <c r="M37" s="203">
        <v>139</v>
      </c>
      <c r="N37" s="203">
        <v>89</v>
      </c>
      <c r="O37" s="203">
        <v>231</v>
      </c>
      <c r="P37" s="202">
        <v>901</v>
      </c>
      <c r="Q37" s="202">
        <v>22226</v>
      </c>
      <c r="R37" s="203">
        <v>164.8</v>
      </c>
      <c r="S37" s="203">
        <v>97.5</v>
      </c>
      <c r="T37" s="203">
        <v>50</v>
      </c>
      <c r="U37" s="203">
        <v>167</v>
      </c>
      <c r="V37" s="203">
        <v>265</v>
      </c>
      <c r="W37" s="202">
        <v>2471</v>
      </c>
      <c r="X37" s="203">
        <v>148.5</v>
      </c>
      <c r="Y37" s="203">
        <v>100</v>
      </c>
      <c r="Z37" s="203">
        <v>41</v>
      </c>
      <c r="AA37" s="203">
        <v>193</v>
      </c>
      <c r="AB37" s="213">
        <v>332</v>
      </c>
    </row>
    <row r="38" spans="1:28" x14ac:dyDescent="0.2">
      <c r="A38" s="402"/>
      <c r="B38" s="442"/>
      <c r="C38" s="222" t="s">
        <v>148</v>
      </c>
      <c r="D38" s="221" t="s">
        <v>42</v>
      </c>
      <c r="E38" s="202">
        <v>617</v>
      </c>
      <c r="F38" s="203">
        <v>609.29999999999995</v>
      </c>
      <c r="G38" s="203">
        <v>262</v>
      </c>
      <c r="H38" s="203">
        <v>121</v>
      </c>
      <c r="I38" s="203">
        <v>685</v>
      </c>
      <c r="J38" s="202">
        <v>1590</v>
      </c>
      <c r="K38" s="202">
        <v>8646</v>
      </c>
      <c r="L38" s="203">
        <v>617.1</v>
      </c>
      <c r="M38" s="203">
        <v>218</v>
      </c>
      <c r="N38" s="203">
        <v>120</v>
      </c>
      <c r="O38" s="203">
        <v>481</v>
      </c>
      <c r="P38" s="202">
        <v>1620</v>
      </c>
      <c r="Q38" s="202">
        <v>41352</v>
      </c>
      <c r="R38" s="203">
        <v>188.5</v>
      </c>
      <c r="S38" s="203">
        <v>95</v>
      </c>
      <c r="T38" s="203">
        <v>48</v>
      </c>
      <c r="U38" s="203">
        <v>171</v>
      </c>
      <c r="V38" s="203">
        <v>297</v>
      </c>
      <c r="W38" s="202">
        <v>1399</v>
      </c>
      <c r="X38" s="203">
        <v>182.8</v>
      </c>
      <c r="Y38" s="203">
        <v>116</v>
      </c>
      <c r="Z38" s="203">
        <v>57</v>
      </c>
      <c r="AA38" s="203">
        <v>220</v>
      </c>
      <c r="AB38" s="213">
        <v>366</v>
      </c>
    </row>
    <row r="39" spans="1:28" x14ac:dyDescent="0.2">
      <c r="A39" s="402"/>
      <c r="B39" s="442"/>
      <c r="C39" s="222" t="s">
        <v>151</v>
      </c>
      <c r="D39" s="221" t="s">
        <v>48</v>
      </c>
      <c r="E39" s="202">
        <v>593</v>
      </c>
      <c r="F39" s="203">
        <v>738.4</v>
      </c>
      <c r="G39" s="203">
        <v>144</v>
      </c>
      <c r="H39" s="203">
        <v>48</v>
      </c>
      <c r="I39" s="203">
        <v>779</v>
      </c>
      <c r="J39" s="202">
        <v>2082</v>
      </c>
      <c r="K39" s="202">
        <v>7460</v>
      </c>
      <c r="L39" s="203">
        <v>710.7</v>
      </c>
      <c r="M39" s="203">
        <v>285</v>
      </c>
      <c r="N39" s="203">
        <v>142</v>
      </c>
      <c r="O39" s="203">
        <v>760</v>
      </c>
      <c r="P39" s="202">
        <v>1653</v>
      </c>
      <c r="Q39" s="202">
        <v>16982</v>
      </c>
      <c r="R39" s="203">
        <v>235.5</v>
      </c>
      <c r="S39" s="203">
        <v>133</v>
      </c>
      <c r="T39" s="203">
        <v>76</v>
      </c>
      <c r="U39" s="203">
        <v>212</v>
      </c>
      <c r="V39" s="203">
        <v>349</v>
      </c>
      <c r="W39" s="203">
        <v>262</v>
      </c>
      <c r="X39" s="203">
        <v>130</v>
      </c>
      <c r="Y39" s="203">
        <v>95</v>
      </c>
      <c r="Z39" s="203">
        <v>36</v>
      </c>
      <c r="AA39" s="203">
        <v>178</v>
      </c>
      <c r="AB39" s="213">
        <v>307</v>
      </c>
    </row>
    <row r="40" spans="1:28" x14ac:dyDescent="0.2">
      <c r="A40" s="402"/>
      <c r="B40" s="427"/>
      <c r="C40" s="201" t="s">
        <v>456</v>
      </c>
      <c r="D40" s="350" t="s">
        <v>69</v>
      </c>
      <c r="E40" s="202">
        <v>1491</v>
      </c>
      <c r="F40" s="203">
        <v>1020.9</v>
      </c>
      <c r="G40" s="203">
        <v>453</v>
      </c>
      <c r="H40" s="203">
        <v>194</v>
      </c>
      <c r="I40" s="203">
        <v>1353</v>
      </c>
      <c r="J40" s="202">
        <v>2681</v>
      </c>
      <c r="K40" s="202">
        <v>11668</v>
      </c>
      <c r="L40" s="203">
        <v>1017</v>
      </c>
      <c r="M40" s="203">
        <v>478</v>
      </c>
      <c r="N40" s="203">
        <v>240</v>
      </c>
      <c r="O40" s="203">
        <v>1343.5</v>
      </c>
      <c r="P40" s="202">
        <v>2565</v>
      </c>
      <c r="Q40" s="202">
        <v>17784</v>
      </c>
      <c r="R40" s="203">
        <v>407.2</v>
      </c>
      <c r="S40" s="203">
        <v>199</v>
      </c>
      <c r="T40" s="203">
        <v>98</v>
      </c>
      <c r="U40" s="203">
        <v>364</v>
      </c>
      <c r="V40" s="203">
        <v>802</v>
      </c>
      <c r="W40" s="203">
        <v>591</v>
      </c>
      <c r="X40" s="203">
        <v>144.30000000000001</v>
      </c>
      <c r="Y40" s="203">
        <v>76</v>
      </c>
      <c r="Z40" s="203">
        <v>30</v>
      </c>
      <c r="AA40" s="203">
        <v>173</v>
      </c>
      <c r="AB40" s="213">
        <v>337</v>
      </c>
    </row>
    <row r="41" spans="1:28" x14ac:dyDescent="0.2">
      <c r="A41" s="402"/>
      <c r="B41" s="221" t="s">
        <v>22</v>
      </c>
      <c r="C41" s="222" t="s">
        <v>155</v>
      </c>
      <c r="D41" s="221" t="s">
        <v>33</v>
      </c>
      <c r="E41" s="202">
        <v>1351</v>
      </c>
      <c r="F41" s="203">
        <v>848.4</v>
      </c>
      <c r="G41" s="203">
        <v>297</v>
      </c>
      <c r="H41" s="203">
        <v>123</v>
      </c>
      <c r="I41" s="203">
        <v>1161</v>
      </c>
      <c r="J41" s="202">
        <v>2401</v>
      </c>
      <c r="K41" s="202">
        <v>10771</v>
      </c>
      <c r="L41" s="203">
        <v>687.9</v>
      </c>
      <c r="M41" s="203">
        <v>225</v>
      </c>
      <c r="N41" s="203">
        <v>113</v>
      </c>
      <c r="O41" s="203">
        <v>585</v>
      </c>
      <c r="P41" s="202">
        <v>1710</v>
      </c>
      <c r="Q41" s="202">
        <v>12688</v>
      </c>
      <c r="R41" s="203">
        <v>255.9</v>
      </c>
      <c r="S41" s="203">
        <v>136</v>
      </c>
      <c r="T41" s="203">
        <v>66</v>
      </c>
      <c r="U41" s="203">
        <v>253</v>
      </c>
      <c r="V41" s="203">
        <v>426</v>
      </c>
      <c r="W41" s="203">
        <v>863</v>
      </c>
      <c r="X41" s="203">
        <v>169</v>
      </c>
      <c r="Y41" s="203">
        <v>96</v>
      </c>
      <c r="Z41" s="203">
        <v>44</v>
      </c>
      <c r="AA41" s="203">
        <v>214</v>
      </c>
      <c r="AB41" s="213">
        <v>366</v>
      </c>
    </row>
    <row r="42" spans="1:28" x14ac:dyDescent="0.2">
      <c r="A42" s="402"/>
      <c r="B42" s="221" t="s">
        <v>14</v>
      </c>
      <c r="C42" s="222" t="s">
        <v>161</v>
      </c>
      <c r="D42" s="221" t="s">
        <v>127</v>
      </c>
      <c r="E42" s="202">
        <v>1476</v>
      </c>
      <c r="F42" s="203">
        <v>896.5</v>
      </c>
      <c r="G42" s="203">
        <v>383.5</v>
      </c>
      <c r="H42" s="203">
        <v>104</v>
      </c>
      <c r="I42" s="203">
        <v>1224</v>
      </c>
      <c r="J42" s="202">
        <v>2572</v>
      </c>
      <c r="K42" s="202">
        <v>18406</v>
      </c>
      <c r="L42" s="203">
        <v>512.70000000000005</v>
      </c>
      <c r="M42" s="203">
        <v>207</v>
      </c>
      <c r="N42" s="203">
        <v>96</v>
      </c>
      <c r="O42" s="203">
        <v>481</v>
      </c>
      <c r="P42" s="202">
        <v>1354</v>
      </c>
      <c r="Q42" s="202">
        <v>20604</v>
      </c>
      <c r="R42" s="203">
        <v>176.4</v>
      </c>
      <c r="S42" s="203">
        <v>121</v>
      </c>
      <c r="T42" s="203">
        <v>63</v>
      </c>
      <c r="U42" s="203">
        <v>202</v>
      </c>
      <c r="V42" s="203">
        <v>305</v>
      </c>
      <c r="W42" s="202">
        <v>906</v>
      </c>
      <c r="X42" s="203">
        <v>167.4</v>
      </c>
      <c r="Y42" s="203">
        <v>131</v>
      </c>
      <c r="Z42" s="203">
        <v>64</v>
      </c>
      <c r="AA42" s="203">
        <v>233</v>
      </c>
      <c r="AB42" s="213">
        <v>350</v>
      </c>
    </row>
    <row r="43" spans="1:28" x14ac:dyDescent="0.2">
      <c r="A43" s="402"/>
      <c r="B43" s="426" t="s">
        <v>8</v>
      </c>
      <c r="C43" s="201" t="s">
        <v>162</v>
      </c>
      <c r="D43" s="350" t="s">
        <v>32</v>
      </c>
      <c r="E43" s="202">
        <v>927</v>
      </c>
      <c r="F43" s="203">
        <v>1039.9000000000001</v>
      </c>
      <c r="G43" s="203">
        <v>362</v>
      </c>
      <c r="H43" s="203">
        <v>117</v>
      </c>
      <c r="I43" s="203">
        <v>1318</v>
      </c>
      <c r="J43" s="202">
        <v>2986</v>
      </c>
      <c r="K43" s="202">
        <v>10673</v>
      </c>
      <c r="L43" s="203">
        <v>627.79999999999995</v>
      </c>
      <c r="M43" s="203">
        <v>227</v>
      </c>
      <c r="N43" s="203">
        <v>127</v>
      </c>
      <c r="O43" s="203">
        <v>532</v>
      </c>
      <c r="P43" s="202">
        <v>1390</v>
      </c>
      <c r="Q43" s="202">
        <v>23704</v>
      </c>
      <c r="R43" s="203">
        <v>239.2</v>
      </c>
      <c r="S43" s="203">
        <v>154</v>
      </c>
      <c r="T43" s="203">
        <v>83</v>
      </c>
      <c r="U43" s="203">
        <v>256</v>
      </c>
      <c r="V43" s="203">
        <v>398</v>
      </c>
      <c r="W43" s="203">
        <v>895</v>
      </c>
      <c r="X43" s="203">
        <v>240.8</v>
      </c>
      <c r="Y43" s="203">
        <v>173</v>
      </c>
      <c r="Z43" s="203">
        <v>77</v>
      </c>
      <c r="AA43" s="203">
        <v>297</v>
      </c>
      <c r="AB43" s="213">
        <v>456</v>
      </c>
    </row>
    <row r="44" spans="1:28" x14ac:dyDescent="0.2">
      <c r="A44" s="402"/>
      <c r="B44" s="427"/>
      <c r="C44" s="201" t="s">
        <v>165</v>
      </c>
      <c r="D44" s="350" t="s">
        <v>269</v>
      </c>
      <c r="E44" s="202">
        <v>837</v>
      </c>
      <c r="F44" s="203">
        <v>841.3</v>
      </c>
      <c r="G44" s="203">
        <v>471</v>
      </c>
      <c r="H44" s="203">
        <v>206</v>
      </c>
      <c r="I44" s="203">
        <v>1213</v>
      </c>
      <c r="J44" s="202">
        <v>1821</v>
      </c>
      <c r="K44" s="202">
        <v>12257</v>
      </c>
      <c r="L44" s="203">
        <v>533.79999999999995</v>
      </c>
      <c r="M44" s="203">
        <v>286</v>
      </c>
      <c r="N44" s="203">
        <v>136</v>
      </c>
      <c r="O44" s="203">
        <v>593</v>
      </c>
      <c r="P44" s="202">
        <v>1354</v>
      </c>
      <c r="Q44" s="202">
        <v>17278</v>
      </c>
      <c r="R44" s="203">
        <v>242.4</v>
      </c>
      <c r="S44" s="203">
        <v>162</v>
      </c>
      <c r="T44" s="203">
        <v>78</v>
      </c>
      <c r="U44" s="203">
        <v>299</v>
      </c>
      <c r="V44" s="203">
        <v>490</v>
      </c>
      <c r="W44" s="203">
        <v>586</v>
      </c>
      <c r="X44" s="203">
        <v>296.2</v>
      </c>
      <c r="Y44" s="203">
        <v>231</v>
      </c>
      <c r="Z44" s="203">
        <v>95</v>
      </c>
      <c r="AA44" s="203">
        <v>407</v>
      </c>
      <c r="AB44" s="213">
        <v>603</v>
      </c>
    </row>
    <row r="45" spans="1:28" x14ac:dyDescent="0.2">
      <c r="A45" s="402"/>
      <c r="B45" s="221" t="s">
        <v>352</v>
      </c>
      <c r="C45" s="222" t="s">
        <v>170</v>
      </c>
      <c r="D45" s="221" t="s">
        <v>57</v>
      </c>
      <c r="E45" s="202">
        <v>1719</v>
      </c>
      <c r="F45" s="203">
        <v>641.1</v>
      </c>
      <c r="G45" s="203">
        <v>300</v>
      </c>
      <c r="H45" s="203">
        <v>129</v>
      </c>
      <c r="I45" s="203">
        <v>819</v>
      </c>
      <c r="J45" s="202">
        <v>1564</v>
      </c>
      <c r="K45" s="202">
        <v>14132</v>
      </c>
      <c r="L45" s="203">
        <v>565.29999999999995</v>
      </c>
      <c r="M45" s="203">
        <v>299</v>
      </c>
      <c r="N45" s="203">
        <v>164</v>
      </c>
      <c r="O45" s="203">
        <v>569.5</v>
      </c>
      <c r="P45" s="202">
        <v>1362</v>
      </c>
      <c r="Q45" s="202">
        <v>28628</v>
      </c>
      <c r="R45" s="203">
        <v>205.3</v>
      </c>
      <c r="S45" s="203">
        <v>122</v>
      </c>
      <c r="T45" s="203">
        <v>65</v>
      </c>
      <c r="U45" s="203">
        <v>223</v>
      </c>
      <c r="V45" s="203">
        <v>375</v>
      </c>
      <c r="W45" s="202">
        <v>865</v>
      </c>
      <c r="X45" s="203">
        <v>170.8</v>
      </c>
      <c r="Y45" s="203">
        <v>107</v>
      </c>
      <c r="Z45" s="203">
        <v>55</v>
      </c>
      <c r="AA45" s="203">
        <v>196</v>
      </c>
      <c r="AB45" s="213">
        <v>381</v>
      </c>
    </row>
    <row r="46" spans="1:28" x14ac:dyDescent="0.2">
      <c r="A46" s="402"/>
      <c r="B46" s="221" t="s">
        <v>353</v>
      </c>
      <c r="C46" s="222" t="s">
        <v>171</v>
      </c>
      <c r="D46" s="221" t="s">
        <v>29</v>
      </c>
      <c r="E46" s="202">
        <v>2045</v>
      </c>
      <c r="F46" s="203">
        <v>469.7</v>
      </c>
      <c r="G46" s="203">
        <v>162</v>
      </c>
      <c r="H46" s="203">
        <v>96</v>
      </c>
      <c r="I46" s="203">
        <v>310</v>
      </c>
      <c r="J46" s="202">
        <v>1264</v>
      </c>
      <c r="K46" s="202">
        <v>13338</v>
      </c>
      <c r="L46" s="203">
        <v>561.70000000000005</v>
      </c>
      <c r="M46" s="203">
        <v>288</v>
      </c>
      <c r="N46" s="203">
        <v>172</v>
      </c>
      <c r="O46" s="203">
        <v>537</v>
      </c>
      <c r="P46" s="202">
        <v>1363</v>
      </c>
      <c r="Q46" s="202">
        <v>22204</v>
      </c>
      <c r="R46" s="203">
        <v>228.4</v>
      </c>
      <c r="S46" s="203">
        <v>153.5</v>
      </c>
      <c r="T46" s="203">
        <v>78</v>
      </c>
      <c r="U46" s="203">
        <v>275</v>
      </c>
      <c r="V46" s="203">
        <v>430</v>
      </c>
      <c r="W46" s="202">
        <v>454</v>
      </c>
      <c r="X46" s="203">
        <v>206.7</v>
      </c>
      <c r="Y46" s="203">
        <v>122</v>
      </c>
      <c r="Z46" s="203">
        <v>62</v>
      </c>
      <c r="AA46" s="203">
        <v>272</v>
      </c>
      <c r="AB46" s="213">
        <v>495</v>
      </c>
    </row>
    <row r="47" spans="1:28" x14ac:dyDescent="0.2">
      <c r="A47" s="402"/>
      <c r="B47" s="441" t="s">
        <v>354</v>
      </c>
      <c r="C47" s="222" t="s">
        <v>172</v>
      </c>
      <c r="D47" s="221" t="s">
        <v>71</v>
      </c>
      <c r="E47" s="202">
        <v>3240</v>
      </c>
      <c r="F47" s="203">
        <v>614.20000000000005</v>
      </c>
      <c r="G47" s="203">
        <v>231.5</v>
      </c>
      <c r="H47" s="203">
        <v>89</v>
      </c>
      <c r="I47" s="203">
        <v>850.5</v>
      </c>
      <c r="J47" s="202">
        <v>1705.5</v>
      </c>
      <c r="K47" s="202">
        <v>18829</v>
      </c>
      <c r="L47" s="203">
        <v>740.6</v>
      </c>
      <c r="M47" s="203">
        <v>347</v>
      </c>
      <c r="N47" s="203">
        <v>183</v>
      </c>
      <c r="O47" s="203">
        <v>947</v>
      </c>
      <c r="P47" s="202">
        <v>1844</v>
      </c>
      <c r="Q47" s="202">
        <v>37804</v>
      </c>
      <c r="R47" s="203">
        <v>318.8</v>
      </c>
      <c r="S47" s="203">
        <v>190</v>
      </c>
      <c r="T47" s="203">
        <v>94</v>
      </c>
      <c r="U47" s="203">
        <v>355</v>
      </c>
      <c r="V47" s="203">
        <v>606</v>
      </c>
      <c r="W47" s="202">
        <v>1682</v>
      </c>
      <c r="X47" s="203">
        <v>213.8</v>
      </c>
      <c r="Y47" s="203">
        <v>138.5</v>
      </c>
      <c r="Z47" s="203">
        <v>71</v>
      </c>
      <c r="AA47" s="203">
        <v>268</v>
      </c>
      <c r="AB47" s="213">
        <v>503</v>
      </c>
    </row>
    <row r="48" spans="1:28" x14ac:dyDescent="0.2">
      <c r="A48" s="402"/>
      <c r="B48" s="441"/>
      <c r="C48" s="222" t="s">
        <v>175</v>
      </c>
      <c r="D48" s="221" t="s">
        <v>51</v>
      </c>
      <c r="E48" s="202">
        <v>514</v>
      </c>
      <c r="F48" s="203">
        <v>226.2</v>
      </c>
      <c r="G48" s="203">
        <v>83</v>
      </c>
      <c r="H48" s="203">
        <v>11</v>
      </c>
      <c r="I48" s="203">
        <v>173</v>
      </c>
      <c r="J48" s="202">
        <v>379</v>
      </c>
      <c r="K48" s="202">
        <v>10995</v>
      </c>
      <c r="L48" s="203">
        <v>262.89999999999998</v>
      </c>
      <c r="M48" s="203">
        <v>147</v>
      </c>
      <c r="N48" s="203">
        <v>89</v>
      </c>
      <c r="O48" s="203">
        <v>245</v>
      </c>
      <c r="P48" s="202">
        <v>438</v>
      </c>
      <c r="Q48" s="202">
        <v>27235</v>
      </c>
      <c r="R48" s="203">
        <v>182.7</v>
      </c>
      <c r="S48" s="203">
        <v>114</v>
      </c>
      <c r="T48" s="203">
        <v>59</v>
      </c>
      <c r="U48" s="203">
        <v>194</v>
      </c>
      <c r="V48" s="203">
        <v>313</v>
      </c>
      <c r="W48" s="202">
        <v>299</v>
      </c>
      <c r="X48" s="203">
        <v>156</v>
      </c>
      <c r="Y48" s="203">
        <v>94</v>
      </c>
      <c r="Z48" s="203">
        <v>37</v>
      </c>
      <c r="AA48" s="203">
        <v>193</v>
      </c>
      <c r="AB48" s="213">
        <v>337</v>
      </c>
    </row>
    <row r="49" spans="1:28" x14ac:dyDescent="0.2">
      <c r="A49" s="402"/>
      <c r="B49" s="441" t="s">
        <v>355</v>
      </c>
      <c r="C49" s="222" t="s">
        <v>178</v>
      </c>
      <c r="D49" s="221" t="s">
        <v>270</v>
      </c>
      <c r="E49" s="202">
        <v>2341</v>
      </c>
      <c r="F49" s="203">
        <v>579.29999999999995</v>
      </c>
      <c r="G49" s="203">
        <v>184</v>
      </c>
      <c r="H49" s="203">
        <v>96</v>
      </c>
      <c r="I49" s="203">
        <v>474</v>
      </c>
      <c r="J49" s="202">
        <v>1501</v>
      </c>
      <c r="K49" s="202">
        <v>18197</v>
      </c>
      <c r="L49" s="203">
        <v>690.2</v>
      </c>
      <c r="M49" s="203">
        <v>276</v>
      </c>
      <c r="N49" s="203">
        <v>152</v>
      </c>
      <c r="O49" s="203">
        <v>605</v>
      </c>
      <c r="P49" s="202">
        <v>1593</v>
      </c>
      <c r="Q49" s="202">
        <v>25163</v>
      </c>
      <c r="R49" s="203">
        <v>223.5</v>
      </c>
      <c r="S49" s="203">
        <v>135</v>
      </c>
      <c r="T49" s="203">
        <v>70</v>
      </c>
      <c r="U49" s="203">
        <v>255</v>
      </c>
      <c r="V49" s="203">
        <v>438</v>
      </c>
      <c r="W49" s="203">
        <v>967</v>
      </c>
      <c r="X49" s="203">
        <v>248.1</v>
      </c>
      <c r="Y49" s="203">
        <v>176</v>
      </c>
      <c r="Z49" s="203">
        <v>86</v>
      </c>
      <c r="AA49" s="203">
        <v>331</v>
      </c>
      <c r="AB49" s="213">
        <v>542</v>
      </c>
    </row>
    <row r="50" spans="1:28" x14ac:dyDescent="0.2">
      <c r="A50" s="402"/>
      <c r="B50" s="441"/>
      <c r="C50" s="222" t="s">
        <v>181</v>
      </c>
      <c r="D50" s="221" t="s">
        <v>271</v>
      </c>
      <c r="E50" s="202">
        <v>973</v>
      </c>
      <c r="F50" s="203">
        <v>369.8</v>
      </c>
      <c r="G50" s="203">
        <v>210</v>
      </c>
      <c r="H50" s="203">
        <v>121</v>
      </c>
      <c r="I50" s="203">
        <v>435</v>
      </c>
      <c r="J50" s="202">
        <v>1026</v>
      </c>
      <c r="K50" s="202">
        <v>13202</v>
      </c>
      <c r="L50" s="203">
        <v>304.2</v>
      </c>
      <c r="M50" s="203">
        <v>187</v>
      </c>
      <c r="N50" s="203">
        <v>105</v>
      </c>
      <c r="O50" s="203">
        <v>342</v>
      </c>
      <c r="P50" s="202">
        <v>655</v>
      </c>
      <c r="Q50" s="202">
        <v>24315</v>
      </c>
      <c r="R50" s="203">
        <v>182</v>
      </c>
      <c r="S50" s="203">
        <v>130</v>
      </c>
      <c r="T50" s="203">
        <v>63</v>
      </c>
      <c r="U50" s="203">
        <v>230</v>
      </c>
      <c r="V50" s="203">
        <v>362</v>
      </c>
      <c r="W50" s="202">
        <v>906</v>
      </c>
      <c r="X50" s="203">
        <v>155.30000000000001</v>
      </c>
      <c r="Y50" s="203">
        <v>104</v>
      </c>
      <c r="Z50" s="203">
        <v>44</v>
      </c>
      <c r="AA50" s="203">
        <v>216</v>
      </c>
      <c r="AB50" s="213">
        <v>349</v>
      </c>
    </row>
    <row r="51" spans="1:28" ht="25.5" x14ac:dyDescent="0.2">
      <c r="A51" s="402"/>
      <c r="B51" s="221" t="s">
        <v>356</v>
      </c>
      <c r="C51" s="222" t="s">
        <v>153</v>
      </c>
      <c r="D51" s="221" t="s">
        <v>154</v>
      </c>
      <c r="E51" s="202">
        <v>1363</v>
      </c>
      <c r="F51" s="203">
        <v>1139</v>
      </c>
      <c r="G51" s="203">
        <v>447</v>
      </c>
      <c r="H51" s="203">
        <v>153</v>
      </c>
      <c r="I51" s="215">
        <v>1428</v>
      </c>
      <c r="J51" s="202">
        <v>2804</v>
      </c>
      <c r="K51" s="202">
        <v>10484</v>
      </c>
      <c r="L51" s="203">
        <v>1214.9000000000001</v>
      </c>
      <c r="M51" s="203">
        <v>354</v>
      </c>
      <c r="N51" s="203">
        <v>179</v>
      </c>
      <c r="O51" s="215">
        <v>1372</v>
      </c>
      <c r="P51" s="202">
        <v>3199</v>
      </c>
      <c r="Q51" s="202">
        <v>30267</v>
      </c>
      <c r="R51" s="203">
        <v>555.20000000000005</v>
      </c>
      <c r="S51" s="203">
        <v>240</v>
      </c>
      <c r="T51" s="203">
        <v>127</v>
      </c>
      <c r="U51" s="203">
        <v>413</v>
      </c>
      <c r="V51" s="203">
        <v>1002</v>
      </c>
      <c r="W51" s="202">
        <v>2594</v>
      </c>
      <c r="X51" s="203">
        <v>398.8</v>
      </c>
      <c r="Y51" s="203">
        <v>301</v>
      </c>
      <c r="Z51" s="203">
        <v>94</v>
      </c>
      <c r="AA51" s="203">
        <v>594</v>
      </c>
      <c r="AB51" s="213">
        <v>843</v>
      </c>
    </row>
    <row r="52" spans="1:28" ht="25.5" x14ac:dyDescent="0.2">
      <c r="A52" s="402"/>
      <c r="B52" s="221" t="s">
        <v>357</v>
      </c>
      <c r="C52" s="222" t="s">
        <v>139</v>
      </c>
      <c r="D52" s="221" t="s">
        <v>220</v>
      </c>
      <c r="E52" s="202">
        <v>2398</v>
      </c>
      <c r="F52" s="215">
        <v>1844.5</v>
      </c>
      <c r="G52" s="203">
        <v>920</v>
      </c>
      <c r="H52" s="203">
        <v>154</v>
      </c>
      <c r="I52" s="215">
        <v>2553</v>
      </c>
      <c r="J52" s="202">
        <v>5016</v>
      </c>
      <c r="K52" s="202">
        <v>12858</v>
      </c>
      <c r="L52" s="215">
        <v>1401.2</v>
      </c>
      <c r="M52" s="203">
        <v>544</v>
      </c>
      <c r="N52" s="203">
        <v>218</v>
      </c>
      <c r="O52" s="215">
        <v>1562</v>
      </c>
      <c r="P52" s="202">
        <v>4033</v>
      </c>
      <c r="Q52" s="202">
        <v>25704</v>
      </c>
      <c r="R52" s="203">
        <v>604.70000000000005</v>
      </c>
      <c r="S52" s="203">
        <v>266</v>
      </c>
      <c r="T52" s="203">
        <v>148</v>
      </c>
      <c r="U52" s="203">
        <v>475</v>
      </c>
      <c r="V52" s="203">
        <v>1194</v>
      </c>
      <c r="W52" s="202">
        <v>5537</v>
      </c>
      <c r="X52" s="203">
        <v>285.8</v>
      </c>
      <c r="Y52" s="203">
        <v>152</v>
      </c>
      <c r="Z52" s="203">
        <v>76</v>
      </c>
      <c r="AA52" s="203">
        <v>298</v>
      </c>
      <c r="AB52" s="213">
        <v>542</v>
      </c>
    </row>
    <row r="53" spans="1:28" x14ac:dyDescent="0.2">
      <c r="A53" s="402"/>
      <c r="B53" s="441" t="s">
        <v>2</v>
      </c>
      <c r="C53" s="441"/>
      <c r="D53" s="441"/>
      <c r="E53" s="202">
        <v>33617</v>
      </c>
      <c r="F53" s="203">
        <v>880.6</v>
      </c>
      <c r="G53" s="203">
        <v>299</v>
      </c>
      <c r="H53" s="203">
        <v>113</v>
      </c>
      <c r="I53" s="203">
        <v>1141</v>
      </c>
      <c r="J53" s="202">
        <v>2480</v>
      </c>
      <c r="K53" s="202">
        <v>278605</v>
      </c>
      <c r="L53" s="203">
        <v>695.6</v>
      </c>
      <c r="M53" s="203">
        <v>269</v>
      </c>
      <c r="N53" s="203">
        <v>132</v>
      </c>
      <c r="O53" s="203">
        <v>714</v>
      </c>
      <c r="P53" s="202">
        <v>1701</v>
      </c>
      <c r="Q53" s="202">
        <v>612411</v>
      </c>
      <c r="R53" s="203">
        <v>299.10000000000002</v>
      </c>
      <c r="S53" s="203">
        <v>149</v>
      </c>
      <c r="T53" s="203">
        <v>74</v>
      </c>
      <c r="U53" s="203">
        <v>282</v>
      </c>
      <c r="V53" s="203">
        <v>512</v>
      </c>
      <c r="W53" s="202">
        <v>31289</v>
      </c>
      <c r="X53" s="203">
        <v>229</v>
      </c>
      <c r="Y53" s="203">
        <v>133</v>
      </c>
      <c r="Z53" s="203">
        <v>60</v>
      </c>
      <c r="AA53" s="203">
        <v>274</v>
      </c>
      <c r="AB53" s="213">
        <v>499</v>
      </c>
    </row>
    <row r="54" spans="1:28" ht="38.25" x14ac:dyDescent="0.2">
      <c r="A54" s="402" t="s">
        <v>299</v>
      </c>
      <c r="B54" s="221" t="s">
        <v>358</v>
      </c>
      <c r="C54" s="222" t="s">
        <v>144</v>
      </c>
      <c r="D54" s="221" t="s">
        <v>293</v>
      </c>
      <c r="E54" s="202">
        <v>2670</v>
      </c>
      <c r="F54" s="203">
        <v>998.6</v>
      </c>
      <c r="G54" s="203">
        <v>530.5</v>
      </c>
      <c r="H54" s="203">
        <v>167</v>
      </c>
      <c r="I54" s="203">
        <v>1370</v>
      </c>
      <c r="J54" s="202">
        <v>2665</v>
      </c>
      <c r="K54" s="202">
        <v>11881</v>
      </c>
      <c r="L54" s="203">
        <v>881.9</v>
      </c>
      <c r="M54" s="203">
        <v>508</v>
      </c>
      <c r="N54" s="203">
        <v>198</v>
      </c>
      <c r="O54" s="203">
        <v>1135</v>
      </c>
      <c r="P54" s="202">
        <v>1977</v>
      </c>
      <c r="Q54" s="202">
        <v>38189</v>
      </c>
      <c r="R54" s="203">
        <v>652.5</v>
      </c>
      <c r="S54" s="203">
        <v>237</v>
      </c>
      <c r="T54" s="203">
        <v>114</v>
      </c>
      <c r="U54" s="203">
        <v>466</v>
      </c>
      <c r="V54" s="203">
        <v>1414</v>
      </c>
      <c r="W54" s="202">
        <v>1803</v>
      </c>
      <c r="X54" s="203">
        <v>361.6</v>
      </c>
      <c r="Y54" s="203">
        <v>234</v>
      </c>
      <c r="Z54" s="203">
        <v>118</v>
      </c>
      <c r="AA54" s="203">
        <v>457</v>
      </c>
      <c r="AB54" s="213">
        <v>757</v>
      </c>
    </row>
    <row r="55" spans="1:28" ht="25.5" x14ac:dyDescent="0.2">
      <c r="A55" s="402"/>
      <c r="B55" s="221" t="s">
        <v>359</v>
      </c>
      <c r="C55" s="222" t="s">
        <v>134</v>
      </c>
      <c r="D55" s="221" t="s">
        <v>58</v>
      </c>
      <c r="E55" s="202">
        <v>2430</v>
      </c>
      <c r="F55" s="203">
        <v>406.3</v>
      </c>
      <c r="G55" s="203">
        <v>165</v>
      </c>
      <c r="H55" s="203">
        <v>83</v>
      </c>
      <c r="I55" s="203">
        <v>351</v>
      </c>
      <c r="J55" s="202">
        <v>1018</v>
      </c>
      <c r="K55" s="202">
        <v>17399</v>
      </c>
      <c r="L55" s="203">
        <v>556.4</v>
      </c>
      <c r="M55" s="203">
        <v>220</v>
      </c>
      <c r="N55" s="203">
        <v>125</v>
      </c>
      <c r="O55" s="203">
        <v>478</v>
      </c>
      <c r="P55" s="202">
        <v>1428</v>
      </c>
      <c r="Q55" s="202">
        <v>37946</v>
      </c>
      <c r="R55" s="203">
        <v>247</v>
      </c>
      <c r="S55" s="203">
        <v>130</v>
      </c>
      <c r="T55" s="203">
        <v>66</v>
      </c>
      <c r="U55" s="203">
        <v>255</v>
      </c>
      <c r="V55" s="203">
        <v>451</v>
      </c>
      <c r="W55" s="202">
        <v>1586</v>
      </c>
      <c r="X55" s="203">
        <v>307.7</v>
      </c>
      <c r="Y55" s="203">
        <v>238.5</v>
      </c>
      <c r="Z55" s="203">
        <v>92</v>
      </c>
      <c r="AA55" s="203">
        <v>428</v>
      </c>
      <c r="AB55" s="213">
        <v>608</v>
      </c>
    </row>
    <row r="56" spans="1:28" ht="25.5" x14ac:dyDescent="0.2">
      <c r="A56" s="402"/>
      <c r="B56" s="221" t="s">
        <v>360</v>
      </c>
      <c r="C56" s="222" t="s">
        <v>152</v>
      </c>
      <c r="D56" s="221" t="s">
        <v>60</v>
      </c>
      <c r="E56" s="202">
        <v>2696</v>
      </c>
      <c r="F56" s="203">
        <v>999.1</v>
      </c>
      <c r="G56" s="203">
        <v>555.5</v>
      </c>
      <c r="H56" s="203">
        <v>178</v>
      </c>
      <c r="I56" s="203">
        <v>1468</v>
      </c>
      <c r="J56" s="202">
        <v>2588</v>
      </c>
      <c r="K56" s="202">
        <v>22946</v>
      </c>
      <c r="L56" s="203">
        <v>724.4</v>
      </c>
      <c r="M56" s="203">
        <v>385</v>
      </c>
      <c r="N56" s="203">
        <v>198</v>
      </c>
      <c r="O56" s="203">
        <v>1026</v>
      </c>
      <c r="P56" s="202">
        <v>1663</v>
      </c>
      <c r="Q56" s="202">
        <v>50190</v>
      </c>
      <c r="R56" s="203">
        <v>392.6</v>
      </c>
      <c r="S56" s="203">
        <v>204</v>
      </c>
      <c r="T56" s="203">
        <v>86</v>
      </c>
      <c r="U56" s="203">
        <v>382</v>
      </c>
      <c r="V56" s="203">
        <v>810</v>
      </c>
      <c r="W56" s="202">
        <v>1052</v>
      </c>
      <c r="X56" s="203">
        <v>251.9</v>
      </c>
      <c r="Y56" s="203">
        <v>157.5</v>
      </c>
      <c r="Z56" s="203">
        <v>67.5</v>
      </c>
      <c r="AA56" s="203">
        <v>328.5</v>
      </c>
      <c r="AB56" s="213">
        <v>577</v>
      </c>
    </row>
    <row r="57" spans="1:28" ht="25.5" x14ac:dyDescent="0.2">
      <c r="A57" s="402"/>
      <c r="B57" s="221" t="s">
        <v>361</v>
      </c>
      <c r="C57" s="222" t="s">
        <v>209</v>
      </c>
      <c r="D57" s="221" t="s">
        <v>210</v>
      </c>
      <c r="E57" s="202">
        <v>3474</v>
      </c>
      <c r="F57" s="203">
        <v>1660.8</v>
      </c>
      <c r="G57" s="203">
        <v>761</v>
      </c>
      <c r="H57" s="203">
        <v>219</v>
      </c>
      <c r="I57" s="215">
        <v>1999</v>
      </c>
      <c r="J57" s="202">
        <v>4502</v>
      </c>
      <c r="K57" s="202">
        <v>22208</v>
      </c>
      <c r="L57" s="203">
        <v>1287</v>
      </c>
      <c r="M57" s="203">
        <v>505</v>
      </c>
      <c r="N57" s="203">
        <v>224</v>
      </c>
      <c r="O57" s="215">
        <v>1553</v>
      </c>
      <c r="P57" s="202">
        <v>3286</v>
      </c>
      <c r="Q57" s="202">
        <v>36551</v>
      </c>
      <c r="R57" s="203">
        <v>345.5</v>
      </c>
      <c r="S57" s="203">
        <v>153</v>
      </c>
      <c r="T57" s="203">
        <v>74</v>
      </c>
      <c r="U57" s="203">
        <v>333</v>
      </c>
      <c r="V57" s="203">
        <v>638</v>
      </c>
      <c r="W57" s="202">
        <v>2308</v>
      </c>
      <c r="X57" s="203">
        <v>337.2</v>
      </c>
      <c r="Y57" s="203">
        <v>191</v>
      </c>
      <c r="Z57" s="203">
        <v>85.5</v>
      </c>
      <c r="AA57" s="203">
        <v>370</v>
      </c>
      <c r="AB57" s="213">
        <v>775</v>
      </c>
    </row>
    <row r="58" spans="1:28" x14ac:dyDescent="0.2">
      <c r="A58" s="402"/>
      <c r="B58" s="441" t="s">
        <v>2</v>
      </c>
      <c r="C58" s="441"/>
      <c r="D58" s="441"/>
      <c r="E58" s="202">
        <v>11270</v>
      </c>
      <c r="F58" s="203">
        <v>1075.0999999999999</v>
      </c>
      <c r="G58" s="203">
        <v>419</v>
      </c>
      <c r="H58" s="203">
        <v>141</v>
      </c>
      <c r="I58" s="203">
        <v>1361</v>
      </c>
      <c r="J58" s="202">
        <v>2827</v>
      </c>
      <c r="K58" s="202">
        <v>74434</v>
      </c>
      <c r="L58" s="203">
        <v>878.1</v>
      </c>
      <c r="M58" s="203">
        <v>374</v>
      </c>
      <c r="N58" s="203">
        <v>175</v>
      </c>
      <c r="O58" s="203">
        <v>1092</v>
      </c>
      <c r="P58" s="202">
        <v>2103</v>
      </c>
      <c r="Q58" s="202">
        <v>162876</v>
      </c>
      <c r="R58" s="203">
        <v>409.1</v>
      </c>
      <c r="S58" s="203">
        <v>177</v>
      </c>
      <c r="T58" s="203">
        <v>82</v>
      </c>
      <c r="U58" s="203">
        <v>359</v>
      </c>
      <c r="V58" s="203">
        <v>735</v>
      </c>
      <c r="W58" s="202">
        <v>6749</v>
      </c>
      <c r="X58" s="203">
        <v>323.5</v>
      </c>
      <c r="Y58" s="203">
        <v>207</v>
      </c>
      <c r="Z58" s="203">
        <v>91</v>
      </c>
      <c r="AA58" s="203">
        <v>407</v>
      </c>
      <c r="AB58" s="213">
        <v>686</v>
      </c>
    </row>
    <row r="59" spans="1:28" ht="13.5" customHeight="1" x14ac:dyDescent="0.2">
      <c r="A59" s="402" t="s">
        <v>300</v>
      </c>
      <c r="B59" s="221" t="s">
        <v>15</v>
      </c>
      <c r="C59" s="222" t="s">
        <v>132</v>
      </c>
      <c r="D59" s="221" t="s">
        <v>31</v>
      </c>
      <c r="E59" s="203">
        <v>0</v>
      </c>
      <c r="F59" s="203">
        <v>0</v>
      </c>
      <c r="G59" s="203">
        <v>0</v>
      </c>
      <c r="H59" s="203">
        <v>0</v>
      </c>
      <c r="I59" s="203">
        <v>0</v>
      </c>
      <c r="J59" s="202">
        <v>0</v>
      </c>
      <c r="K59" s="203">
        <v>26</v>
      </c>
      <c r="L59" s="203">
        <v>63.8</v>
      </c>
      <c r="M59" s="203">
        <v>62.5</v>
      </c>
      <c r="N59" s="203">
        <v>29</v>
      </c>
      <c r="O59" s="203">
        <v>90</v>
      </c>
      <c r="P59" s="202">
        <v>123</v>
      </c>
      <c r="Q59" s="202">
        <v>24897</v>
      </c>
      <c r="R59" s="203">
        <v>44.1</v>
      </c>
      <c r="S59" s="203">
        <v>16</v>
      </c>
      <c r="T59" s="203">
        <v>9</v>
      </c>
      <c r="U59" s="203">
        <v>45</v>
      </c>
      <c r="V59" s="203">
        <v>89</v>
      </c>
      <c r="W59" s="203">
        <v>648</v>
      </c>
      <c r="X59" s="203">
        <v>38.4</v>
      </c>
      <c r="Y59" s="203">
        <v>14</v>
      </c>
      <c r="Z59" s="203">
        <v>9</v>
      </c>
      <c r="AA59" s="203">
        <v>26</v>
      </c>
      <c r="AB59" s="213">
        <v>81</v>
      </c>
    </row>
    <row r="60" spans="1:28" x14ac:dyDescent="0.2">
      <c r="A60" s="402"/>
      <c r="B60" s="221" t="s">
        <v>12</v>
      </c>
      <c r="C60" s="222" t="s">
        <v>140</v>
      </c>
      <c r="D60" s="221" t="s">
        <v>38</v>
      </c>
      <c r="E60" s="202">
        <v>15</v>
      </c>
      <c r="F60" s="203">
        <v>97.4</v>
      </c>
      <c r="G60" s="203">
        <v>73</v>
      </c>
      <c r="H60" s="203">
        <v>24</v>
      </c>
      <c r="I60" s="203">
        <v>178</v>
      </c>
      <c r="J60" s="202">
        <v>218</v>
      </c>
      <c r="K60" s="202">
        <v>2261</v>
      </c>
      <c r="L60" s="203">
        <v>124.7</v>
      </c>
      <c r="M60" s="203">
        <v>110</v>
      </c>
      <c r="N60" s="203">
        <v>68</v>
      </c>
      <c r="O60" s="203">
        <v>160</v>
      </c>
      <c r="P60" s="202">
        <v>225</v>
      </c>
      <c r="Q60" s="202">
        <v>27143</v>
      </c>
      <c r="R60" s="203">
        <v>109.8</v>
      </c>
      <c r="S60" s="203">
        <v>97</v>
      </c>
      <c r="T60" s="203">
        <v>55</v>
      </c>
      <c r="U60" s="203">
        <v>146</v>
      </c>
      <c r="V60" s="203">
        <v>204</v>
      </c>
      <c r="W60" s="202">
        <v>2701</v>
      </c>
      <c r="X60" s="203">
        <v>105.1</v>
      </c>
      <c r="Y60" s="203">
        <v>84</v>
      </c>
      <c r="Z60" s="203">
        <v>41</v>
      </c>
      <c r="AA60" s="203">
        <v>142</v>
      </c>
      <c r="AB60" s="213">
        <v>215</v>
      </c>
    </row>
    <row r="61" spans="1:28" x14ac:dyDescent="0.2">
      <c r="A61" s="402"/>
      <c r="B61" s="441" t="s">
        <v>9</v>
      </c>
      <c r="C61" s="222" t="s">
        <v>147</v>
      </c>
      <c r="D61" s="221" t="s">
        <v>30</v>
      </c>
      <c r="E61" s="202">
        <v>22</v>
      </c>
      <c r="F61" s="203">
        <v>103.2</v>
      </c>
      <c r="G61" s="203">
        <v>83.5</v>
      </c>
      <c r="H61" s="203">
        <v>55</v>
      </c>
      <c r="I61" s="203">
        <v>154</v>
      </c>
      <c r="J61" s="202">
        <v>212</v>
      </c>
      <c r="K61" s="202">
        <v>767</v>
      </c>
      <c r="L61" s="203">
        <v>75.8</v>
      </c>
      <c r="M61" s="203">
        <v>61</v>
      </c>
      <c r="N61" s="203">
        <v>25</v>
      </c>
      <c r="O61" s="203">
        <v>101</v>
      </c>
      <c r="P61" s="202">
        <v>160</v>
      </c>
      <c r="Q61" s="202">
        <v>26262</v>
      </c>
      <c r="R61" s="203">
        <v>108.9</v>
      </c>
      <c r="S61" s="203">
        <v>86</v>
      </c>
      <c r="T61" s="203">
        <v>37</v>
      </c>
      <c r="U61" s="203">
        <v>156</v>
      </c>
      <c r="V61" s="203">
        <v>235</v>
      </c>
      <c r="W61" s="202">
        <v>10705</v>
      </c>
      <c r="X61" s="203">
        <v>147.1</v>
      </c>
      <c r="Y61" s="203">
        <v>110</v>
      </c>
      <c r="Z61" s="203">
        <v>42</v>
      </c>
      <c r="AA61" s="203">
        <v>212</v>
      </c>
      <c r="AB61" s="213">
        <v>319</v>
      </c>
    </row>
    <row r="62" spans="1:28" x14ac:dyDescent="0.2">
      <c r="A62" s="402"/>
      <c r="B62" s="441"/>
      <c r="C62" s="222" t="s">
        <v>150</v>
      </c>
      <c r="D62" s="221" t="s">
        <v>45</v>
      </c>
      <c r="E62" s="202">
        <v>105</v>
      </c>
      <c r="F62" s="203">
        <v>204</v>
      </c>
      <c r="G62" s="203">
        <v>163</v>
      </c>
      <c r="H62" s="203">
        <v>77</v>
      </c>
      <c r="I62" s="203">
        <v>292</v>
      </c>
      <c r="J62" s="202">
        <v>425</v>
      </c>
      <c r="K62" s="202">
        <v>6978</v>
      </c>
      <c r="L62" s="203">
        <v>157.19999999999999</v>
      </c>
      <c r="M62" s="203">
        <v>131</v>
      </c>
      <c r="N62" s="203">
        <v>69</v>
      </c>
      <c r="O62" s="203">
        <v>214</v>
      </c>
      <c r="P62" s="202">
        <v>313</v>
      </c>
      <c r="Q62" s="202">
        <v>14037</v>
      </c>
      <c r="R62" s="203">
        <v>138</v>
      </c>
      <c r="S62" s="203">
        <v>117</v>
      </c>
      <c r="T62" s="203">
        <v>60</v>
      </c>
      <c r="U62" s="203">
        <v>191</v>
      </c>
      <c r="V62" s="203">
        <v>271</v>
      </c>
      <c r="W62" s="203">
        <v>289</v>
      </c>
      <c r="X62" s="203">
        <v>133</v>
      </c>
      <c r="Y62" s="203">
        <v>100</v>
      </c>
      <c r="Z62" s="203">
        <v>52</v>
      </c>
      <c r="AA62" s="203">
        <v>186</v>
      </c>
      <c r="AB62" s="213">
        <v>276</v>
      </c>
    </row>
    <row r="63" spans="1:28" x14ac:dyDescent="0.2">
      <c r="A63" s="402"/>
      <c r="B63" s="221" t="s">
        <v>354</v>
      </c>
      <c r="C63" s="222" t="s">
        <v>176</v>
      </c>
      <c r="D63" s="221" t="s">
        <v>52</v>
      </c>
      <c r="E63" s="203">
        <v>3</v>
      </c>
      <c r="F63" s="203">
        <v>148.30000000000001</v>
      </c>
      <c r="G63" s="203">
        <v>98</v>
      </c>
      <c r="H63" s="203">
        <v>41</v>
      </c>
      <c r="I63" s="203">
        <v>306</v>
      </c>
      <c r="J63" s="202">
        <v>306</v>
      </c>
      <c r="K63" s="203">
        <v>780</v>
      </c>
      <c r="L63" s="203">
        <v>90.9</v>
      </c>
      <c r="M63" s="203">
        <v>64</v>
      </c>
      <c r="N63" s="203">
        <v>45</v>
      </c>
      <c r="O63" s="203">
        <v>97</v>
      </c>
      <c r="P63" s="202">
        <v>158.5</v>
      </c>
      <c r="Q63" s="202">
        <v>15082</v>
      </c>
      <c r="R63" s="203">
        <v>53.9</v>
      </c>
      <c r="S63" s="203">
        <v>44</v>
      </c>
      <c r="T63" s="203">
        <v>30</v>
      </c>
      <c r="U63" s="203">
        <v>63</v>
      </c>
      <c r="V63" s="203">
        <v>91</v>
      </c>
      <c r="W63" s="202">
        <v>1255</v>
      </c>
      <c r="X63" s="203">
        <v>55.5</v>
      </c>
      <c r="Y63" s="203">
        <v>44</v>
      </c>
      <c r="Z63" s="203">
        <v>24</v>
      </c>
      <c r="AA63" s="203">
        <v>70</v>
      </c>
      <c r="AB63" s="213">
        <v>118</v>
      </c>
    </row>
    <row r="64" spans="1:28" x14ac:dyDescent="0.2">
      <c r="A64" s="402"/>
      <c r="B64" s="441" t="s">
        <v>358</v>
      </c>
      <c r="C64" s="222" t="s">
        <v>205</v>
      </c>
      <c r="D64" s="221" t="s">
        <v>294</v>
      </c>
      <c r="E64" s="203">
        <v>22</v>
      </c>
      <c r="F64" s="203">
        <v>824</v>
      </c>
      <c r="G64" s="203">
        <v>248.5</v>
      </c>
      <c r="H64" s="203">
        <v>111</v>
      </c>
      <c r="I64" s="215">
        <v>1599</v>
      </c>
      <c r="J64" s="202">
        <v>2537</v>
      </c>
      <c r="K64" s="203">
        <v>826</v>
      </c>
      <c r="L64" s="203">
        <v>551.29999999999995</v>
      </c>
      <c r="M64" s="203">
        <v>199.5</v>
      </c>
      <c r="N64" s="203">
        <v>98</v>
      </c>
      <c r="O64" s="215">
        <v>730</v>
      </c>
      <c r="P64" s="202">
        <v>1494</v>
      </c>
      <c r="Q64" s="202">
        <v>15640</v>
      </c>
      <c r="R64" s="203">
        <v>245.9</v>
      </c>
      <c r="S64" s="203">
        <v>121</v>
      </c>
      <c r="T64" s="203">
        <v>65</v>
      </c>
      <c r="U64" s="203">
        <v>210</v>
      </c>
      <c r="V64" s="203">
        <v>396</v>
      </c>
      <c r="W64" s="203">
        <v>955</v>
      </c>
      <c r="X64" s="203">
        <v>148.6</v>
      </c>
      <c r="Y64" s="203">
        <v>116</v>
      </c>
      <c r="Z64" s="203">
        <v>57</v>
      </c>
      <c r="AA64" s="203">
        <v>194</v>
      </c>
      <c r="AB64" s="213">
        <v>264</v>
      </c>
    </row>
    <row r="65" spans="1:28" x14ac:dyDescent="0.2">
      <c r="A65" s="402"/>
      <c r="B65" s="441"/>
      <c r="C65" s="222" t="s">
        <v>207</v>
      </c>
      <c r="D65" s="221" t="s">
        <v>295</v>
      </c>
      <c r="E65" s="202">
        <v>0</v>
      </c>
      <c r="F65" s="203">
        <v>0</v>
      </c>
      <c r="G65" s="203">
        <v>0</v>
      </c>
      <c r="H65" s="203">
        <v>0</v>
      </c>
      <c r="I65" s="203">
        <v>0</v>
      </c>
      <c r="J65" s="202">
        <v>0</v>
      </c>
      <c r="K65" s="202">
        <v>912</v>
      </c>
      <c r="L65" s="203">
        <v>52.9</v>
      </c>
      <c r="M65" s="203">
        <v>27</v>
      </c>
      <c r="N65" s="203">
        <v>17</v>
      </c>
      <c r="O65" s="203">
        <v>60.5</v>
      </c>
      <c r="P65" s="202">
        <v>99</v>
      </c>
      <c r="Q65" s="202">
        <v>7667</v>
      </c>
      <c r="R65" s="203">
        <v>90.5</v>
      </c>
      <c r="S65" s="203">
        <v>70</v>
      </c>
      <c r="T65" s="203">
        <v>40</v>
      </c>
      <c r="U65" s="203">
        <v>115</v>
      </c>
      <c r="V65" s="203">
        <v>188</v>
      </c>
      <c r="W65" s="203">
        <v>442</v>
      </c>
      <c r="X65" s="203">
        <v>72.8</v>
      </c>
      <c r="Y65" s="203">
        <v>46.5</v>
      </c>
      <c r="Z65" s="203">
        <v>19</v>
      </c>
      <c r="AA65" s="203">
        <v>98</v>
      </c>
      <c r="AB65" s="213">
        <v>174</v>
      </c>
    </row>
    <row r="66" spans="1:28" ht="38.25" x14ac:dyDescent="0.2">
      <c r="A66" s="402"/>
      <c r="B66" s="221" t="s">
        <v>362</v>
      </c>
      <c r="C66" s="222" t="s">
        <v>135</v>
      </c>
      <c r="D66" s="221" t="s">
        <v>59</v>
      </c>
      <c r="E66" s="202">
        <v>285</v>
      </c>
      <c r="F66" s="203">
        <v>34.5</v>
      </c>
      <c r="G66" s="203">
        <v>7</v>
      </c>
      <c r="H66" s="203">
        <v>4</v>
      </c>
      <c r="I66" s="203">
        <v>32</v>
      </c>
      <c r="J66" s="202">
        <v>109</v>
      </c>
      <c r="K66" s="202">
        <v>9783</v>
      </c>
      <c r="L66" s="203">
        <v>134.30000000000001</v>
      </c>
      <c r="M66" s="203">
        <v>108</v>
      </c>
      <c r="N66" s="203">
        <v>52</v>
      </c>
      <c r="O66" s="203">
        <v>179</v>
      </c>
      <c r="P66" s="202">
        <v>268</v>
      </c>
      <c r="Q66" s="202">
        <v>52488</v>
      </c>
      <c r="R66" s="203">
        <v>134.80000000000001</v>
      </c>
      <c r="S66" s="203">
        <v>114</v>
      </c>
      <c r="T66" s="203">
        <v>56</v>
      </c>
      <c r="U66" s="203">
        <v>187</v>
      </c>
      <c r="V66" s="203">
        <v>270</v>
      </c>
      <c r="W66" s="202">
        <v>16273</v>
      </c>
      <c r="X66" s="203">
        <v>98.3</v>
      </c>
      <c r="Y66" s="203">
        <v>67</v>
      </c>
      <c r="Z66" s="203">
        <v>28</v>
      </c>
      <c r="AA66" s="203">
        <v>143</v>
      </c>
      <c r="AB66" s="213">
        <v>226</v>
      </c>
    </row>
    <row r="67" spans="1:28" x14ac:dyDescent="0.2">
      <c r="A67" s="402"/>
      <c r="B67" s="441" t="s">
        <v>361</v>
      </c>
      <c r="C67" s="222" t="s">
        <v>211</v>
      </c>
      <c r="D67" s="221" t="s">
        <v>212</v>
      </c>
      <c r="E67" s="203">
        <v>0</v>
      </c>
      <c r="F67" s="203">
        <v>0</v>
      </c>
      <c r="G67" s="203">
        <v>0</v>
      </c>
      <c r="H67" s="203">
        <v>0</v>
      </c>
      <c r="I67" s="203">
        <v>0</v>
      </c>
      <c r="J67" s="202">
        <v>0</v>
      </c>
      <c r="K67" s="203">
        <v>148</v>
      </c>
      <c r="L67" s="203">
        <v>191.3</v>
      </c>
      <c r="M67" s="203">
        <v>109.5</v>
      </c>
      <c r="N67" s="203">
        <v>60.5</v>
      </c>
      <c r="O67" s="203">
        <v>222.5</v>
      </c>
      <c r="P67" s="202">
        <v>341</v>
      </c>
      <c r="Q67" s="202">
        <v>17777</v>
      </c>
      <c r="R67" s="203">
        <v>69.900000000000006</v>
      </c>
      <c r="S67" s="203">
        <v>45</v>
      </c>
      <c r="T67" s="203">
        <v>22</v>
      </c>
      <c r="U67" s="203">
        <v>83</v>
      </c>
      <c r="V67" s="203">
        <v>136</v>
      </c>
      <c r="W67" s="202">
        <v>9567</v>
      </c>
      <c r="X67" s="203">
        <v>52.6</v>
      </c>
      <c r="Y67" s="203">
        <v>42</v>
      </c>
      <c r="Z67" s="203">
        <v>22</v>
      </c>
      <c r="AA67" s="203">
        <v>71</v>
      </c>
      <c r="AB67" s="213">
        <v>105</v>
      </c>
    </row>
    <row r="68" spans="1:28" x14ac:dyDescent="0.2">
      <c r="A68" s="402"/>
      <c r="B68" s="441"/>
      <c r="C68" s="222" t="s">
        <v>213</v>
      </c>
      <c r="D68" s="221" t="s">
        <v>214</v>
      </c>
      <c r="E68" s="203">
        <v>0</v>
      </c>
      <c r="F68" s="203">
        <v>0</v>
      </c>
      <c r="G68" s="203">
        <v>0</v>
      </c>
      <c r="H68" s="203">
        <v>0</v>
      </c>
      <c r="I68" s="203">
        <v>0</v>
      </c>
      <c r="J68" s="202">
        <v>0</v>
      </c>
      <c r="K68" s="203">
        <v>741</v>
      </c>
      <c r="L68" s="203">
        <v>67.5</v>
      </c>
      <c r="M68" s="203">
        <v>45</v>
      </c>
      <c r="N68" s="203">
        <v>18</v>
      </c>
      <c r="O68" s="203">
        <v>70</v>
      </c>
      <c r="P68" s="202">
        <v>133</v>
      </c>
      <c r="Q68" s="202">
        <v>6431</v>
      </c>
      <c r="R68" s="203">
        <v>99</v>
      </c>
      <c r="S68" s="203">
        <v>66</v>
      </c>
      <c r="T68" s="203">
        <v>42</v>
      </c>
      <c r="U68" s="203">
        <v>107</v>
      </c>
      <c r="V68" s="203">
        <v>186</v>
      </c>
      <c r="W68" s="202">
        <v>748</v>
      </c>
      <c r="X68" s="203">
        <v>45</v>
      </c>
      <c r="Y68" s="203">
        <v>26</v>
      </c>
      <c r="Z68" s="203">
        <v>14</v>
      </c>
      <c r="AA68" s="203">
        <v>51</v>
      </c>
      <c r="AB68" s="213">
        <v>103</v>
      </c>
    </row>
    <row r="69" spans="1:28" x14ac:dyDescent="0.2">
      <c r="A69" s="402"/>
      <c r="B69" s="441"/>
      <c r="C69" s="222" t="s">
        <v>215</v>
      </c>
      <c r="D69" s="221" t="s">
        <v>216</v>
      </c>
      <c r="E69" s="202">
        <v>217</v>
      </c>
      <c r="F69" s="203">
        <v>367.2</v>
      </c>
      <c r="G69" s="203">
        <v>154</v>
      </c>
      <c r="H69" s="203">
        <v>16</v>
      </c>
      <c r="I69" s="203">
        <v>488</v>
      </c>
      <c r="J69" s="202">
        <v>1107</v>
      </c>
      <c r="K69" s="202">
        <v>6373</v>
      </c>
      <c r="L69" s="203">
        <v>290.7</v>
      </c>
      <c r="M69" s="203">
        <v>160</v>
      </c>
      <c r="N69" s="203">
        <v>80</v>
      </c>
      <c r="O69" s="203">
        <v>309</v>
      </c>
      <c r="P69" s="202">
        <v>753</v>
      </c>
      <c r="Q69" s="202">
        <v>19649</v>
      </c>
      <c r="R69" s="203">
        <v>160.1</v>
      </c>
      <c r="S69" s="203">
        <v>107</v>
      </c>
      <c r="T69" s="203">
        <v>48</v>
      </c>
      <c r="U69" s="203">
        <v>195</v>
      </c>
      <c r="V69" s="203">
        <v>312</v>
      </c>
      <c r="W69" s="202">
        <v>964</v>
      </c>
      <c r="X69" s="203">
        <v>101.8</v>
      </c>
      <c r="Y69" s="203">
        <v>55</v>
      </c>
      <c r="Z69" s="203">
        <v>20</v>
      </c>
      <c r="AA69" s="203">
        <v>137.5</v>
      </c>
      <c r="AB69" s="213">
        <v>238</v>
      </c>
    </row>
    <row r="70" spans="1:28" x14ac:dyDescent="0.2">
      <c r="A70" s="402"/>
      <c r="B70" s="441"/>
      <c r="C70" s="222" t="s">
        <v>217</v>
      </c>
      <c r="D70" s="221" t="s">
        <v>218</v>
      </c>
      <c r="E70" s="203">
        <v>7</v>
      </c>
      <c r="F70" s="203">
        <v>2064.9</v>
      </c>
      <c r="G70" s="203">
        <v>1136</v>
      </c>
      <c r="H70" s="203">
        <v>402</v>
      </c>
      <c r="I70" s="203">
        <v>2544</v>
      </c>
      <c r="J70" s="202">
        <v>8529</v>
      </c>
      <c r="K70" s="203">
        <v>584</v>
      </c>
      <c r="L70" s="203">
        <v>837.1</v>
      </c>
      <c r="M70" s="203">
        <v>386</v>
      </c>
      <c r="N70" s="203">
        <v>205.5</v>
      </c>
      <c r="O70" s="203">
        <v>1213</v>
      </c>
      <c r="P70" s="202">
        <v>2120</v>
      </c>
      <c r="Q70" s="202">
        <v>1213</v>
      </c>
      <c r="R70" s="203">
        <v>506.1</v>
      </c>
      <c r="S70" s="203">
        <v>236</v>
      </c>
      <c r="T70" s="203">
        <v>118</v>
      </c>
      <c r="U70" s="203">
        <v>494</v>
      </c>
      <c r="V70" s="203">
        <v>1444</v>
      </c>
      <c r="W70" s="203">
        <v>17</v>
      </c>
      <c r="X70" s="203">
        <v>179.4</v>
      </c>
      <c r="Y70" s="203">
        <v>91</v>
      </c>
      <c r="Z70" s="203">
        <v>6</v>
      </c>
      <c r="AA70" s="203">
        <v>216</v>
      </c>
      <c r="AB70" s="213">
        <v>532</v>
      </c>
    </row>
    <row r="71" spans="1:28" ht="25.5" x14ac:dyDescent="0.2">
      <c r="A71" s="402"/>
      <c r="B71" s="221" t="s">
        <v>357</v>
      </c>
      <c r="C71" s="222" t="s">
        <v>221</v>
      </c>
      <c r="D71" s="221" t="s">
        <v>222</v>
      </c>
      <c r="E71" s="203">
        <v>0</v>
      </c>
      <c r="F71" s="203">
        <v>0</v>
      </c>
      <c r="G71" s="203">
        <v>0</v>
      </c>
      <c r="H71" s="203">
        <v>0</v>
      </c>
      <c r="I71" s="203">
        <v>0</v>
      </c>
      <c r="J71" s="202">
        <v>0</v>
      </c>
      <c r="K71" s="203">
        <v>5</v>
      </c>
      <c r="L71" s="203">
        <v>60</v>
      </c>
      <c r="M71" s="203">
        <v>49</v>
      </c>
      <c r="N71" s="203">
        <v>40</v>
      </c>
      <c r="O71" s="203">
        <v>81</v>
      </c>
      <c r="P71" s="202">
        <v>103</v>
      </c>
      <c r="Q71" s="202">
        <v>6231</v>
      </c>
      <c r="R71" s="203">
        <v>54.9</v>
      </c>
      <c r="S71" s="203">
        <v>42</v>
      </c>
      <c r="T71" s="203">
        <v>25</v>
      </c>
      <c r="U71" s="203">
        <v>69</v>
      </c>
      <c r="V71" s="203">
        <v>100</v>
      </c>
      <c r="W71" s="203">
        <v>426</v>
      </c>
      <c r="X71" s="203">
        <v>68.900000000000006</v>
      </c>
      <c r="Y71" s="203">
        <v>45.5</v>
      </c>
      <c r="Z71" s="203">
        <v>24</v>
      </c>
      <c r="AA71" s="203">
        <v>78</v>
      </c>
      <c r="AB71" s="213">
        <v>123</v>
      </c>
    </row>
    <row r="72" spans="1:28" ht="13.5" thickBot="1" x14ac:dyDescent="0.25">
      <c r="A72" s="403"/>
      <c r="B72" s="426" t="s">
        <v>2</v>
      </c>
      <c r="C72" s="426"/>
      <c r="D72" s="426"/>
      <c r="E72" s="208">
        <v>676</v>
      </c>
      <c r="F72" s="209">
        <v>218.5</v>
      </c>
      <c r="G72" s="209">
        <v>55.5</v>
      </c>
      <c r="H72" s="209">
        <v>6</v>
      </c>
      <c r="I72" s="209">
        <v>213</v>
      </c>
      <c r="J72" s="209">
        <v>538</v>
      </c>
      <c r="K72" s="208">
        <v>30184</v>
      </c>
      <c r="L72" s="209">
        <v>190.4</v>
      </c>
      <c r="M72" s="209">
        <v>116</v>
      </c>
      <c r="N72" s="209">
        <v>57</v>
      </c>
      <c r="O72" s="209">
        <v>206</v>
      </c>
      <c r="P72" s="209">
        <v>347</v>
      </c>
      <c r="Q72" s="208">
        <v>234517</v>
      </c>
      <c r="R72" s="209">
        <v>116.3</v>
      </c>
      <c r="S72" s="209">
        <v>77</v>
      </c>
      <c r="T72" s="209">
        <v>34</v>
      </c>
      <c r="U72" s="209">
        <v>147</v>
      </c>
      <c r="V72" s="209">
        <v>234</v>
      </c>
      <c r="W72" s="208">
        <v>44990</v>
      </c>
      <c r="X72" s="209">
        <v>98.5</v>
      </c>
      <c r="Y72" s="209">
        <v>63</v>
      </c>
      <c r="Z72" s="209">
        <v>27</v>
      </c>
      <c r="AA72" s="209">
        <v>133</v>
      </c>
      <c r="AB72" s="214">
        <v>232</v>
      </c>
    </row>
    <row r="73" spans="1:28" ht="12.75" customHeight="1" thickBot="1" x14ac:dyDescent="0.25">
      <c r="A73" s="400" t="s">
        <v>296</v>
      </c>
      <c r="B73" s="401"/>
      <c r="C73" s="401"/>
      <c r="D73" s="401"/>
      <c r="E73" s="210">
        <v>52735</v>
      </c>
      <c r="F73" s="194">
        <v>852.6</v>
      </c>
      <c r="G73" s="194">
        <v>287</v>
      </c>
      <c r="H73" s="194">
        <v>112</v>
      </c>
      <c r="I73" s="194">
        <v>1085</v>
      </c>
      <c r="J73" s="195">
        <v>2352</v>
      </c>
      <c r="K73" s="210">
        <v>493384</v>
      </c>
      <c r="L73" s="194">
        <v>619.1</v>
      </c>
      <c r="M73" s="194">
        <v>239</v>
      </c>
      <c r="N73" s="194">
        <v>121</v>
      </c>
      <c r="O73" s="194">
        <v>573</v>
      </c>
      <c r="P73" s="195">
        <v>1542</v>
      </c>
      <c r="Q73" s="193">
        <v>1272160</v>
      </c>
      <c r="R73" s="194">
        <v>253.9</v>
      </c>
      <c r="S73" s="194">
        <v>128</v>
      </c>
      <c r="T73" s="194">
        <v>61</v>
      </c>
      <c r="U73" s="194">
        <v>244</v>
      </c>
      <c r="V73" s="211">
        <v>437</v>
      </c>
      <c r="W73" s="210">
        <v>90871</v>
      </c>
      <c r="X73" s="194">
        <v>166</v>
      </c>
      <c r="Y73" s="194">
        <v>93</v>
      </c>
      <c r="Z73" s="194">
        <v>38</v>
      </c>
      <c r="AA73" s="194">
        <v>202</v>
      </c>
      <c r="AB73" s="195">
        <v>371</v>
      </c>
    </row>
    <row r="75" spans="1:28" x14ac:dyDescent="0.2">
      <c r="A75" s="198" t="s">
        <v>430</v>
      </c>
    </row>
    <row r="76" spans="1:28" x14ac:dyDescent="0.2">
      <c r="A76" s="198" t="s">
        <v>431</v>
      </c>
    </row>
    <row r="77" spans="1:28" x14ac:dyDescent="0.2">
      <c r="A77" s="198" t="s">
        <v>432</v>
      </c>
    </row>
  </sheetData>
  <mergeCells count="42">
    <mergeCell ref="B34:B35"/>
    <mergeCell ref="B37:B40"/>
    <mergeCell ref="A73:D73"/>
    <mergeCell ref="A31:A53"/>
    <mergeCell ref="B67:B70"/>
    <mergeCell ref="B72:D72"/>
    <mergeCell ref="B49:B50"/>
    <mergeCell ref="A54:A58"/>
    <mergeCell ref="B53:D53"/>
    <mergeCell ref="B61:B62"/>
    <mergeCell ref="B32:B33"/>
    <mergeCell ref="B58:D58"/>
    <mergeCell ref="A59:A72"/>
    <mergeCell ref="B64:B65"/>
    <mergeCell ref="B47:B48"/>
    <mergeCell ref="B43:B44"/>
    <mergeCell ref="L10:P10"/>
    <mergeCell ref="W9:AB9"/>
    <mergeCell ref="K9:P9"/>
    <mergeCell ref="A12:A30"/>
    <mergeCell ref="B14:B17"/>
    <mergeCell ref="B25:B27"/>
    <mergeCell ref="B18:B20"/>
    <mergeCell ref="B28:B29"/>
    <mergeCell ref="B30:D30"/>
    <mergeCell ref="B21:B23"/>
    <mergeCell ref="A2:U2"/>
    <mergeCell ref="A4:U4"/>
    <mergeCell ref="A8:A11"/>
    <mergeCell ref="B8:B11"/>
    <mergeCell ref="C8:C11"/>
    <mergeCell ref="D8:D11"/>
    <mergeCell ref="E8:AB8"/>
    <mergeCell ref="E9:J9"/>
    <mergeCell ref="F10:J10"/>
    <mergeCell ref="Q10:Q11"/>
    <mergeCell ref="E10:E11"/>
    <mergeCell ref="R10:V10"/>
    <mergeCell ref="W10:W11"/>
    <mergeCell ref="X10:AB10"/>
    <mergeCell ref="Q9:V9"/>
    <mergeCell ref="K10:K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zoomScaleNormal="100" zoomScaleSheetLayoutView="100" workbookViewId="0"/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142"/>
      <c r="H1" s="142"/>
    </row>
    <row r="2" spans="1:25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</row>
    <row r="3" spans="1:25" x14ac:dyDescent="0.2">
      <c r="A3" s="3"/>
      <c r="B3" s="3"/>
      <c r="C3" s="11"/>
      <c r="D3" s="11"/>
      <c r="E3" s="11"/>
      <c r="F3" s="142"/>
      <c r="H3" s="142"/>
    </row>
    <row r="4" spans="1:25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</row>
    <row r="5" spans="1:25" x14ac:dyDescent="0.2">
      <c r="F5" s="142"/>
      <c r="H5" s="142"/>
    </row>
    <row r="6" spans="1:25" x14ac:dyDescent="0.2">
      <c r="A6" s="1" t="s">
        <v>433</v>
      </c>
      <c r="B6" s="1"/>
      <c r="F6" s="142"/>
      <c r="H6" s="142"/>
    </row>
    <row r="7" spans="1:25" ht="13.5" thickBot="1" x14ac:dyDescent="0.25"/>
    <row r="8" spans="1:25" ht="15" x14ac:dyDescent="0.25">
      <c r="A8" s="454" t="s">
        <v>363</v>
      </c>
      <c r="B8" s="457" t="s">
        <v>7</v>
      </c>
      <c r="C8" s="457" t="s">
        <v>67</v>
      </c>
      <c r="D8" s="457" t="s">
        <v>312</v>
      </c>
      <c r="E8" s="453" t="s">
        <v>442</v>
      </c>
      <c r="F8" s="453"/>
      <c r="G8" s="453"/>
      <c r="H8" s="453"/>
      <c r="I8" s="453"/>
      <c r="J8" s="453"/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  <c r="W8" s="453"/>
      <c r="X8" s="453"/>
      <c r="Y8" s="450" t="s">
        <v>2</v>
      </c>
    </row>
    <row r="9" spans="1:25" ht="12.75" customHeight="1" x14ac:dyDescent="0.2">
      <c r="A9" s="455"/>
      <c r="B9" s="458"/>
      <c r="C9" s="458"/>
      <c r="D9" s="458"/>
      <c r="E9" s="443" t="s">
        <v>434</v>
      </c>
      <c r="F9" s="443"/>
      <c r="G9" s="443"/>
      <c r="H9" s="443"/>
      <c r="I9" s="443" t="s">
        <v>435</v>
      </c>
      <c r="J9" s="443"/>
      <c r="K9" s="443"/>
      <c r="L9" s="443"/>
      <c r="M9" s="443" t="s">
        <v>436</v>
      </c>
      <c r="N9" s="443"/>
      <c r="O9" s="443"/>
      <c r="P9" s="443"/>
      <c r="Q9" s="443" t="s">
        <v>437</v>
      </c>
      <c r="R9" s="443"/>
      <c r="S9" s="443"/>
      <c r="T9" s="443"/>
      <c r="U9" s="443" t="s">
        <v>438</v>
      </c>
      <c r="V9" s="443"/>
      <c r="W9" s="443"/>
      <c r="X9" s="443"/>
      <c r="Y9" s="451"/>
    </row>
    <row r="10" spans="1:25" ht="26.25" customHeight="1" x14ac:dyDescent="0.2">
      <c r="A10" s="455"/>
      <c r="B10" s="458"/>
      <c r="C10" s="458"/>
      <c r="D10" s="458"/>
      <c r="E10" s="444" t="s">
        <v>439</v>
      </c>
      <c r="F10" s="444"/>
      <c r="G10" s="445" t="s">
        <v>443</v>
      </c>
      <c r="H10" s="445"/>
      <c r="I10" s="444" t="s">
        <v>439</v>
      </c>
      <c r="J10" s="444"/>
      <c r="K10" s="445" t="s">
        <v>443</v>
      </c>
      <c r="L10" s="445"/>
      <c r="M10" s="444" t="s">
        <v>439</v>
      </c>
      <c r="N10" s="444"/>
      <c r="O10" s="445" t="s">
        <v>443</v>
      </c>
      <c r="P10" s="445"/>
      <c r="Q10" s="444" t="s">
        <v>439</v>
      </c>
      <c r="R10" s="444"/>
      <c r="S10" s="445" t="s">
        <v>443</v>
      </c>
      <c r="T10" s="445"/>
      <c r="U10" s="444" t="s">
        <v>439</v>
      </c>
      <c r="V10" s="444"/>
      <c r="W10" s="445" t="s">
        <v>443</v>
      </c>
      <c r="X10" s="445"/>
      <c r="Y10" s="451"/>
    </row>
    <row r="11" spans="1:25" ht="26.25" thickBot="1" x14ac:dyDescent="0.25">
      <c r="A11" s="456"/>
      <c r="B11" s="459"/>
      <c r="C11" s="459"/>
      <c r="D11" s="459"/>
      <c r="E11" s="286" t="s">
        <v>272</v>
      </c>
      <c r="F11" s="286" t="s">
        <v>440</v>
      </c>
      <c r="G11" s="289" t="s">
        <v>272</v>
      </c>
      <c r="H11" s="289" t="s">
        <v>441</v>
      </c>
      <c r="I11" s="286" t="s">
        <v>272</v>
      </c>
      <c r="J11" s="286" t="s">
        <v>440</v>
      </c>
      <c r="K11" s="289" t="s">
        <v>272</v>
      </c>
      <c r="L11" s="289" t="s">
        <v>441</v>
      </c>
      <c r="M11" s="286" t="s">
        <v>272</v>
      </c>
      <c r="N11" s="286" t="s">
        <v>440</v>
      </c>
      <c r="O11" s="289" t="s">
        <v>272</v>
      </c>
      <c r="P11" s="289" t="s">
        <v>441</v>
      </c>
      <c r="Q11" s="286" t="s">
        <v>272</v>
      </c>
      <c r="R11" s="286" t="s">
        <v>440</v>
      </c>
      <c r="S11" s="289" t="s">
        <v>272</v>
      </c>
      <c r="T11" s="289" t="s">
        <v>441</v>
      </c>
      <c r="U11" s="286" t="s">
        <v>272</v>
      </c>
      <c r="V11" s="286" t="s">
        <v>440</v>
      </c>
      <c r="W11" s="289" t="s">
        <v>272</v>
      </c>
      <c r="X11" s="289" t="s">
        <v>441</v>
      </c>
      <c r="Y11" s="281" t="s">
        <v>272</v>
      </c>
    </row>
    <row r="12" spans="1:25" ht="14.25" x14ac:dyDescent="0.2">
      <c r="A12" s="447" t="s">
        <v>297</v>
      </c>
      <c r="B12" s="275" t="s">
        <v>9</v>
      </c>
      <c r="C12" s="276" t="s">
        <v>149</v>
      </c>
      <c r="D12" s="275" t="s">
        <v>44</v>
      </c>
      <c r="E12" s="282">
        <v>18738</v>
      </c>
      <c r="F12" s="283">
        <v>90.3733</v>
      </c>
      <c r="G12" s="278">
        <v>2061</v>
      </c>
      <c r="H12" s="279">
        <v>10.999040000000001</v>
      </c>
      <c r="I12" s="287">
        <v>838</v>
      </c>
      <c r="J12" s="283">
        <v>4.0416699999999999</v>
      </c>
      <c r="K12" s="280">
        <v>265</v>
      </c>
      <c r="L12" s="279">
        <v>31.622910000000001</v>
      </c>
      <c r="M12" s="287">
        <v>871</v>
      </c>
      <c r="N12" s="283">
        <v>4.2008299999999998</v>
      </c>
      <c r="O12" s="280">
        <v>412</v>
      </c>
      <c r="P12" s="279">
        <v>47.301949999999998</v>
      </c>
      <c r="Q12" s="287">
        <v>191</v>
      </c>
      <c r="R12" s="283">
        <v>0.92118999999999995</v>
      </c>
      <c r="S12" s="280">
        <v>136</v>
      </c>
      <c r="T12" s="279">
        <v>71.204189999999997</v>
      </c>
      <c r="U12" s="287">
        <v>96</v>
      </c>
      <c r="V12" s="283">
        <v>0.46300999999999998</v>
      </c>
      <c r="W12" s="280">
        <v>68</v>
      </c>
      <c r="X12" s="279">
        <v>70.833330000000004</v>
      </c>
      <c r="Y12" s="277">
        <v>20734</v>
      </c>
    </row>
    <row r="13" spans="1:25" ht="14.25" x14ac:dyDescent="0.2">
      <c r="A13" s="446"/>
      <c r="B13" s="269" t="s">
        <v>22</v>
      </c>
      <c r="C13" s="270" t="s">
        <v>156</v>
      </c>
      <c r="D13" s="269" t="s">
        <v>39</v>
      </c>
      <c r="E13" s="284">
        <v>12485</v>
      </c>
      <c r="F13" s="285">
        <v>87.589449999999999</v>
      </c>
      <c r="G13" s="272">
        <v>1515</v>
      </c>
      <c r="H13" s="273">
        <v>12.13456</v>
      </c>
      <c r="I13" s="288">
        <v>806</v>
      </c>
      <c r="J13" s="285">
        <v>5.6545500000000004</v>
      </c>
      <c r="K13" s="274">
        <v>172</v>
      </c>
      <c r="L13" s="273">
        <v>21.339950000000002</v>
      </c>
      <c r="M13" s="288">
        <v>665</v>
      </c>
      <c r="N13" s="285">
        <v>4.6653599999999997</v>
      </c>
      <c r="O13" s="274">
        <v>219</v>
      </c>
      <c r="P13" s="273">
        <v>32.93233</v>
      </c>
      <c r="Q13" s="288">
        <v>185</v>
      </c>
      <c r="R13" s="285">
        <v>1.2978799999999999</v>
      </c>
      <c r="S13" s="274">
        <v>103</v>
      </c>
      <c r="T13" s="273">
        <v>55.67568</v>
      </c>
      <c r="U13" s="288">
        <v>113</v>
      </c>
      <c r="V13" s="285">
        <v>0.79276000000000002</v>
      </c>
      <c r="W13" s="274">
        <v>61</v>
      </c>
      <c r="X13" s="273">
        <v>53.982300000000002</v>
      </c>
      <c r="Y13" s="271">
        <v>14254</v>
      </c>
    </row>
    <row r="14" spans="1:25" ht="14.25" x14ac:dyDescent="0.2">
      <c r="A14" s="446"/>
      <c r="B14" s="446" t="s">
        <v>14</v>
      </c>
      <c r="C14" s="270" t="s">
        <v>157</v>
      </c>
      <c r="D14" s="269" t="s">
        <v>34</v>
      </c>
      <c r="E14" s="284">
        <v>22223</v>
      </c>
      <c r="F14" s="285">
        <v>87.392349999999993</v>
      </c>
      <c r="G14" s="272">
        <v>2464</v>
      </c>
      <c r="H14" s="273">
        <v>11.08761</v>
      </c>
      <c r="I14" s="288">
        <v>1479</v>
      </c>
      <c r="J14" s="285">
        <v>5.8161899999999997</v>
      </c>
      <c r="K14" s="274">
        <v>316</v>
      </c>
      <c r="L14" s="273">
        <v>21.365790000000001</v>
      </c>
      <c r="M14" s="288">
        <v>987</v>
      </c>
      <c r="N14" s="285">
        <v>3.8814000000000002</v>
      </c>
      <c r="O14" s="274">
        <v>347</v>
      </c>
      <c r="P14" s="273">
        <v>35.157040000000002</v>
      </c>
      <c r="Q14" s="288">
        <v>365</v>
      </c>
      <c r="R14" s="285">
        <v>1.43537</v>
      </c>
      <c r="S14" s="274">
        <v>221</v>
      </c>
      <c r="T14" s="273">
        <v>60.54795</v>
      </c>
      <c r="U14" s="288">
        <v>375</v>
      </c>
      <c r="V14" s="285">
        <v>1.4746900000000001</v>
      </c>
      <c r="W14" s="274">
        <v>224</v>
      </c>
      <c r="X14" s="273">
        <v>59.733330000000002</v>
      </c>
      <c r="Y14" s="271">
        <v>25429</v>
      </c>
    </row>
    <row r="15" spans="1:25" ht="14.25" x14ac:dyDescent="0.2">
      <c r="A15" s="446"/>
      <c r="B15" s="446"/>
      <c r="C15" s="270" t="s">
        <v>158</v>
      </c>
      <c r="D15" s="269" t="s">
        <v>126</v>
      </c>
      <c r="E15" s="284">
        <v>15591</v>
      </c>
      <c r="F15" s="285">
        <v>89.132170000000002</v>
      </c>
      <c r="G15" s="272">
        <v>1105</v>
      </c>
      <c r="H15" s="273">
        <v>7.0874199999999998</v>
      </c>
      <c r="I15" s="288">
        <v>648</v>
      </c>
      <c r="J15" s="285">
        <v>3.7045499999999998</v>
      </c>
      <c r="K15" s="274">
        <v>133</v>
      </c>
      <c r="L15" s="273">
        <v>20.52469</v>
      </c>
      <c r="M15" s="288">
        <v>793</v>
      </c>
      <c r="N15" s="285">
        <v>4.5335000000000001</v>
      </c>
      <c r="O15" s="274">
        <v>208</v>
      </c>
      <c r="P15" s="273">
        <v>26.229510000000001</v>
      </c>
      <c r="Q15" s="288">
        <v>198</v>
      </c>
      <c r="R15" s="285">
        <v>1.13195</v>
      </c>
      <c r="S15" s="274">
        <v>91</v>
      </c>
      <c r="T15" s="273">
        <v>45.959600000000002</v>
      </c>
      <c r="U15" s="288">
        <v>262</v>
      </c>
      <c r="V15" s="285">
        <v>1.49783</v>
      </c>
      <c r="W15" s="274">
        <v>138</v>
      </c>
      <c r="X15" s="273">
        <v>52.671759999999999</v>
      </c>
      <c r="Y15" s="271">
        <v>17492</v>
      </c>
    </row>
    <row r="16" spans="1:25" ht="14.25" x14ac:dyDescent="0.2">
      <c r="A16" s="446"/>
      <c r="B16" s="446"/>
      <c r="C16" s="270" t="s">
        <v>159</v>
      </c>
      <c r="D16" s="269" t="s">
        <v>36</v>
      </c>
      <c r="E16" s="284">
        <v>30036</v>
      </c>
      <c r="F16" s="285">
        <v>87.752719999999997</v>
      </c>
      <c r="G16" s="272">
        <v>2214</v>
      </c>
      <c r="H16" s="273">
        <v>7.3711500000000001</v>
      </c>
      <c r="I16" s="284">
        <v>1550</v>
      </c>
      <c r="J16" s="285">
        <v>4.5284599999999999</v>
      </c>
      <c r="K16" s="274">
        <v>204</v>
      </c>
      <c r="L16" s="273">
        <v>13.161289999999999</v>
      </c>
      <c r="M16" s="288">
        <v>1363</v>
      </c>
      <c r="N16" s="285">
        <v>3.9821200000000001</v>
      </c>
      <c r="O16" s="274">
        <v>467</v>
      </c>
      <c r="P16" s="273">
        <v>34.262659999999997</v>
      </c>
      <c r="Q16" s="288">
        <v>505</v>
      </c>
      <c r="R16" s="285">
        <v>1.4754</v>
      </c>
      <c r="S16" s="274">
        <v>278</v>
      </c>
      <c r="T16" s="273">
        <v>55.049500000000002</v>
      </c>
      <c r="U16" s="288">
        <v>774</v>
      </c>
      <c r="V16" s="285">
        <v>2.2613099999999999</v>
      </c>
      <c r="W16" s="274">
        <v>528</v>
      </c>
      <c r="X16" s="273">
        <v>68.21705</v>
      </c>
      <c r="Y16" s="271">
        <v>34228</v>
      </c>
    </row>
    <row r="17" spans="1:25" ht="14.25" x14ac:dyDescent="0.2">
      <c r="A17" s="446"/>
      <c r="B17" s="446"/>
      <c r="C17" s="270" t="s">
        <v>160</v>
      </c>
      <c r="D17" s="269" t="s">
        <v>37</v>
      </c>
      <c r="E17" s="284">
        <v>7091</v>
      </c>
      <c r="F17" s="285">
        <v>90.067319999999995</v>
      </c>
      <c r="G17" s="272">
        <v>713</v>
      </c>
      <c r="H17" s="273">
        <v>10.055</v>
      </c>
      <c r="I17" s="288">
        <v>294</v>
      </c>
      <c r="J17" s="285">
        <v>3.73428</v>
      </c>
      <c r="K17" s="274">
        <v>87</v>
      </c>
      <c r="L17" s="273">
        <v>29.591840000000001</v>
      </c>
      <c r="M17" s="288">
        <v>301</v>
      </c>
      <c r="N17" s="285">
        <v>3.8231899999999999</v>
      </c>
      <c r="O17" s="274">
        <v>111</v>
      </c>
      <c r="P17" s="273">
        <v>36.877079999999999</v>
      </c>
      <c r="Q17" s="288">
        <v>99</v>
      </c>
      <c r="R17" s="285">
        <v>1.25746</v>
      </c>
      <c r="S17" s="274">
        <v>54</v>
      </c>
      <c r="T17" s="273">
        <v>54.545450000000002</v>
      </c>
      <c r="U17" s="288">
        <v>88</v>
      </c>
      <c r="V17" s="285">
        <v>1.11774</v>
      </c>
      <c r="W17" s="274">
        <v>46</v>
      </c>
      <c r="X17" s="273">
        <v>52.272730000000003</v>
      </c>
      <c r="Y17" s="271">
        <v>7873</v>
      </c>
    </row>
    <row r="18" spans="1:25" ht="14.25" x14ac:dyDescent="0.2">
      <c r="A18" s="446"/>
      <c r="B18" s="446" t="s">
        <v>8</v>
      </c>
      <c r="C18" s="270" t="s">
        <v>163</v>
      </c>
      <c r="D18" s="269" t="s">
        <v>82</v>
      </c>
      <c r="E18" s="284">
        <v>26365</v>
      </c>
      <c r="F18" s="285">
        <v>87.728350000000006</v>
      </c>
      <c r="G18" s="272">
        <v>2971</v>
      </c>
      <c r="H18" s="273">
        <v>11.26873</v>
      </c>
      <c r="I18" s="284">
        <v>1430</v>
      </c>
      <c r="J18" s="285">
        <v>4.7582599999999999</v>
      </c>
      <c r="K18" s="274">
        <v>453</v>
      </c>
      <c r="L18" s="273">
        <v>31.678319999999999</v>
      </c>
      <c r="M18" s="284">
        <v>1499</v>
      </c>
      <c r="N18" s="285">
        <v>4.9878499999999999</v>
      </c>
      <c r="O18" s="274">
        <v>1003</v>
      </c>
      <c r="P18" s="273">
        <v>66.911270000000002</v>
      </c>
      <c r="Q18" s="288">
        <v>465</v>
      </c>
      <c r="R18" s="285">
        <v>1.5472699999999999</v>
      </c>
      <c r="S18" s="274">
        <v>357</v>
      </c>
      <c r="T18" s="273">
        <v>76.774190000000004</v>
      </c>
      <c r="U18" s="288">
        <v>294</v>
      </c>
      <c r="V18" s="285">
        <v>0.97826999999999997</v>
      </c>
      <c r="W18" s="274">
        <v>226</v>
      </c>
      <c r="X18" s="273">
        <v>76.870750000000001</v>
      </c>
      <c r="Y18" s="271">
        <v>30053</v>
      </c>
    </row>
    <row r="19" spans="1:25" ht="14.25" x14ac:dyDescent="0.2">
      <c r="A19" s="446"/>
      <c r="B19" s="446"/>
      <c r="C19" s="270" t="s">
        <v>164</v>
      </c>
      <c r="D19" s="269" t="s">
        <v>35</v>
      </c>
      <c r="E19" s="284">
        <v>27915</v>
      </c>
      <c r="F19" s="285">
        <v>91.020250000000004</v>
      </c>
      <c r="G19" s="272">
        <v>3618</v>
      </c>
      <c r="H19" s="273">
        <v>12.96077</v>
      </c>
      <c r="I19" s="288">
        <v>1589</v>
      </c>
      <c r="J19" s="285">
        <v>5.1811299999999996</v>
      </c>
      <c r="K19" s="274">
        <v>427</v>
      </c>
      <c r="L19" s="273">
        <v>26.872250000000001</v>
      </c>
      <c r="M19" s="288">
        <v>932</v>
      </c>
      <c r="N19" s="285">
        <v>3.0388999999999999</v>
      </c>
      <c r="O19" s="274">
        <v>524</v>
      </c>
      <c r="P19" s="273">
        <v>56.223179999999999</v>
      </c>
      <c r="Q19" s="288">
        <v>183</v>
      </c>
      <c r="R19" s="285">
        <v>0.59669000000000005</v>
      </c>
      <c r="S19" s="274">
        <v>144</v>
      </c>
      <c r="T19" s="273">
        <v>78.688519999999997</v>
      </c>
      <c r="U19" s="288">
        <v>50</v>
      </c>
      <c r="V19" s="285">
        <v>0.16303000000000001</v>
      </c>
      <c r="W19" s="274">
        <v>33</v>
      </c>
      <c r="X19" s="273">
        <v>66</v>
      </c>
      <c r="Y19" s="271">
        <v>30669</v>
      </c>
    </row>
    <row r="20" spans="1:25" ht="14.25" x14ac:dyDescent="0.2">
      <c r="A20" s="446"/>
      <c r="B20" s="446"/>
      <c r="C20" s="270" t="s">
        <v>166</v>
      </c>
      <c r="D20" s="269" t="s">
        <v>27</v>
      </c>
      <c r="E20" s="284">
        <v>22385</v>
      </c>
      <c r="F20" s="285">
        <v>94.98854</v>
      </c>
      <c r="G20" s="272">
        <v>2566</v>
      </c>
      <c r="H20" s="273">
        <v>11.46303</v>
      </c>
      <c r="I20" s="288">
        <v>646</v>
      </c>
      <c r="J20" s="285">
        <v>2.7412399999999999</v>
      </c>
      <c r="K20" s="274">
        <v>187</v>
      </c>
      <c r="L20" s="273">
        <v>28.947369999999999</v>
      </c>
      <c r="M20" s="288">
        <v>475</v>
      </c>
      <c r="N20" s="285">
        <v>2.0156200000000002</v>
      </c>
      <c r="O20" s="274">
        <v>160</v>
      </c>
      <c r="P20" s="273">
        <v>33.68421</v>
      </c>
      <c r="Q20" s="288">
        <v>55</v>
      </c>
      <c r="R20" s="285">
        <v>0.23338999999999999</v>
      </c>
      <c r="S20" s="274">
        <v>43</v>
      </c>
      <c r="T20" s="273">
        <v>78.181820000000002</v>
      </c>
      <c r="U20" s="288">
        <v>5</v>
      </c>
      <c r="V20" s="285">
        <v>2.1219999999999999E-2</v>
      </c>
      <c r="W20" s="274">
        <v>4</v>
      </c>
      <c r="X20" s="273">
        <v>80</v>
      </c>
      <c r="Y20" s="271">
        <v>23566</v>
      </c>
    </row>
    <row r="21" spans="1:25" ht="14.25" x14ac:dyDescent="0.2">
      <c r="A21" s="446"/>
      <c r="B21" s="446" t="s">
        <v>352</v>
      </c>
      <c r="C21" s="270" t="s">
        <v>167</v>
      </c>
      <c r="D21" s="269" t="s">
        <v>25</v>
      </c>
      <c r="E21" s="284">
        <v>5194</v>
      </c>
      <c r="F21" s="285">
        <v>99.903829999999999</v>
      </c>
      <c r="G21" s="272">
        <v>852</v>
      </c>
      <c r="H21" s="273">
        <v>16.40354</v>
      </c>
      <c r="I21" s="288">
        <v>4</v>
      </c>
      <c r="J21" s="285">
        <v>7.6939999999999995E-2</v>
      </c>
      <c r="K21" s="274">
        <v>2</v>
      </c>
      <c r="L21" s="273">
        <v>50</v>
      </c>
      <c r="M21" s="288">
        <v>1</v>
      </c>
      <c r="N21" s="285">
        <v>1.9230000000000001E-2</v>
      </c>
      <c r="O21" s="274">
        <v>0</v>
      </c>
      <c r="P21" s="273">
        <v>0</v>
      </c>
      <c r="Q21" s="288">
        <v>0</v>
      </c>
      <c r="R21" s="285">
        <v>0</v>
      </c>
      <c r="S21" s="274">
        <v>0</v>
      </c>
      <c r="T21" s="273">
        <v>0</v>
      </c>
      <c r="U21" s="288">
        <v>0</v>
      </c>
      <c r="V21" s="285">
        <v>0</v>
      </c>
      <c r="W21" s="274">
        <v>0</v>
      </c>
      <c r="X21" s="273">
        <v>0</v>
      </c>
      <c r="Y21" s="271">
        <v>5199</v>
      </c>
    </row>
    <row r="22" spans="1:25" ht="14.25" x14ac:dyDescent="0.2">
      <c r="A22" s="446"/>
      <c r="B22" s="446"/>
      <c r="C22" s="270" t="s">
        <v>168</v>
      </c>
      <c r="D22" s="269" t="s">
        <v>26</v>
      </c>
      <c r="E22" s="284">
        <v>13560</v>
      </c>
      <c r="F22" s="285">
        <v>94.593649999999997</v>
      </c>
      <c r="G22" s="272">
        <v>1882</v>
      </c>
      <c r="H22" s="273">
        <v>13.879060000000001</v>
      </c>
      <c r="I22" s="288">
        <v>491</v>
      </c>
      <c r="J22" s="285">
        <v>3.4251800000000001</v>
      </c>
      <c r="K22" s="274">
        <v>140</v>
      </c>
      <c r="L22" s="273">
        <v>28.51324</v>
      </c>
      <c r="M22" s="288">
        <v>218</v>
      </c>
      <c r="N22" s="285">
        <v>1.52075</v>
      </c>
      <c r="O22" s="274">
        <v>116</v>
      </c>
      <c r="P22" s="273">
        <v>53.211010000000002</v>
      </c>
      <c r="Q22" s="288">
        <v>49</v>
      </c>
      <c r="R22" s="285">
        <v>0.34182000000000001</v>
      </c>
      <c r="S22" s="274">
        <v>34</v>
      </c>
      <c r="T22" s="273">
        <v>69.38776</v>
      </c>
      <c r="U22" s="288">
        <v>17</v>
      </c>
      <c r="V22" s="285">
        <v>0.11859</v>
      </c>
      <c r="W22" s="274">
        <v>13</v>
      </c>
      <c r="X22" s="273">
        <v>76.470590000000001</v>
      </c>
      <c r="Y22" s="271">
        <v>14335</v>
      </c>
    </row>
    <row r="23" spans="1:25" ht="14.25" x14ac:dyDescent="0.2">
      <c r="A23" s="446"/>
      <c r="B23" s="446"/>
      <c r="C23" s="270" t="s">
        <v>169</v>
      </c>
      <c r="D23" s="269" t="s">
        <v>28</v>
      </c>
      <c r="E23" s="284">
        <v>17584</v>
      </c>
      <c r="F23" s="285">
        <v>96.166259999999994</v>
      </c>
      <c r="G23" s="272">
        <v>2254</v>
      </c>
      <c r="H23" s="273">
        <v>12.81847</v>
      </c>
      <c r="I23" s="288">
        <v>341</v>
      </c>
      <c r="J23" s="285">
        <v>1.8649199999999999</v>
      </c>
      <c r="K23" s="274">
        <v>102</v>
      </c>
      <c r="L23" s="273">
        <v>29.912019999999998</v>
      </c>
      <c r="M23" s="288">
        <v>319</v>
      </c>
      <c r="N23" s="285">
        <v>1.7445999999999999</v>
      </c>
      <c r="O23" s="274">
        <v>107</v>
      </c>
      <c r="P23" s="273">
        <v>33.542319999999997</v>
      </c>
      <c r="Q23" s="288">
        <v>36</v>
      </c>
      <c r="R23" s="285">
        <v>0.19688</v>
      </c>
      <c r="S23" s="274">
        <v>30</v>
      </c>
      <c r="T23" s="273">
        <v>83.333330000000004</v>
      </c>
      <c r="U23" s="288">
        <v>5</v>
      </c>
      <c r="V23" s="285">
        <v>2.734E-2</v>
      </c>
      <c r="W23" s="274">
        <v>3</v>
      </c>
      <c r="X23" s="273">
        <v>60</v>
      </c>
      <c r="Y23" s="271">
        <v>18285</v>
      </c>
    </row>
    <row r="24" spans="1:25" ht="14.25" x14ac:dyDescent="0.2">
      <c r="A24" s="446"/>
      <c r="B24" s="350" t="s">
        <v>353</v>
      </c>
      <c r="C24" s="201" t="s">
        <v>457</v>
      </c>
      <c r="D24" s="350" t="s">
        <v>458</v>
      </c>
      <c r="E24" s="284">
        <v>2437</v>
      </c>
      <c r="F24" s="285">
        <v>94.751170000000002</v>
      </c>
      <c r="G24" s="272">
        <v>417</v>
      </c>
      <c r="H24" s="273">
        <v>17.1112</v>
      </c>
      <c r="I24" s="288">
        <v>46</v>
      </c>
      <c r="J24" s="285">
        <v>1.7884899999999999</v>
      </c>
      <c r="K24" s="274">
        <v>19</v>
      </c>
      <c r="L24" s="273">
        <v>41.304349999999999</v>
      </c>
      <c r="M24" s="288">
        <v>52</v>
      </c>
      <c r="N24" s="285">
        <v>2.0217700000000001</v>
      </c>
      <c r="O24" s="274">
        <v>18</v>
      </c>
      <c r="P24" s="273">
        <v>34.615380000000002</v>
      </c>
      <c r="Q24" s="288">
        <v>31</v>
      </c>
      <c r="R24" s="285">
        <v>1.20529</v>
      </c>
      <c r="S24" s="274">
        <v>9</v>
      </c>
      <c r="T24" s="273">
        <v>29.032260000000001</v>
      </c>
      <c r="U24" s="288">
        <v>6</v>
      </c>
      <c r="V24" s="285">
        <v>0.23327999999999999</v>
      </c>
      <c r="W24" s="274">
        <v>2</v>
      </c>
      <c r="X24" s="273">
        <v>33.333329999999997</v>
      </c>
      <c r="Y24" s="271">
        <v>2572</v>
      </c>
    </row>
    <row r="25" spans="1:25" ht="14.25" x14ac:dyDescent="0.2">
      <c r="A25" s="446"/>
      <c r="B25" s="446" t="s">
        <v>354</v>
      </c>
      <c r="C25" s="270" t="s">
        <v>173</v>
      </c>
      <c r="D25" s="269" t="s">
        <v>49</v>
      </c>
      <c r="E25" s="284">
        <v>31139</v>
      </c>
      <c r="F25" s="285">
        <v>97.227339999999998</v>
      </c>
      <c r="G25" s="272">
        <v>4097</v>
      </c>
      <c r="H25" s="273">
        <v>13.15713</v>
      </c>
      <c r="I25" s="288">
        <v>724</v>
      </c>
      <c r="J25" s="285">
        <v>2.2605900000000001</v>
      </c>
      <c r="K25" s="274">
        <v>207</v>
      </c>
      <c r="L25" s="273">
        <v>28.591159999999999</v>
      </c>
      <c r="M25" s="288">
        <v>150</v>
      </c>
      <c r="N25" s="285">
        <v>0.46834999999999999</v>
      </c>
      <c r="O25" s="274">
        <v>64</v>
      </c>
      <c r="P25" s="273">
        <v>42.666670000000003</v>
      </c>
      <c r="Q25" s="288">
        <v>14</v>
      </c>
      <c r="R25" s="285">
        <v>4.3709999999999999E-2</v>
      </c>
      <c r="S25" s="274">
        <v>12</v>
      </c>
      <c r="T25" s="273">
        <v>85.714290000000005</v>
      </c>
      <c r="U25" s="288">
        <v>0</v>
      </c>
      <c r="V25" s="285">
        <v>0</v>
      </c>
      <c r="W25" s="274">
        <v>0</v>
      </c>
      <c r="X25" s="273">
        <v>0</v>
      </c>
      <c r="Y25" s="271">
        <v>32027</v>
      </c>
    </row>
    <row r="26" spans="1:25" ht="14.25" x14ac:dyDescent="0.2">
      <c r="A26" s="446"/>
      <c r="B26" s="446"/>
      <c r="C26" s="270" t="s">
        <v>174</v>
      </c>
      <c r="D26" s="269" t="s">
        <v>50</v>
      </c>
      <c r="E26" s="284">
        <v>22588</v>
      </c>
      <c r="F26" s="285">
        <v>99.27046</v>
      </c>
      <c r="G26" s="272">
        <v>3265</v>
      </c>
      <c r="H26" s="273">
        <v>14.45458</v>
      </c>
      <c r="I26" s="288">
        <v>145</v>
      </c>
      <c r="J26" s="285">
        <v>0.63724999999999998</v>
      </c>
      <c r="K26" s="274">
        <v>42</v>
      </c>
      <c r="L26" s="273">
        <v>28.965520000000001</v>
      </c>
      <c r="M26" s="288">
        <v>15</v>
      </c>
      <c r="N26" s="285">
        <v>6.5920000000000006E-2</v>
      </c>
      <c r="O26" s="274">
        <v>3</v>
      </c>
      <c r="P26" s="273">
        <v>20</v>
      </c>
      <c r="Q26" s="288">
        <v>2</v>
      </c>
      <c r="R26" s="285">
        <v>8.7899999999999992E-3</v>
      </c>
      <c r="S26" s="274">
        <v>0</v>
      </c>
      <c r="T26" s="273">
        <v>0</v>
      </c>
      <c r="U26" s="288">
        <v>4</v>
      </c>
      <c r="V26" s="285">
        <v>1.7579999999999998E-2</v>
      </c>
      <c r="W26" s="274">
        <v>0</v>
      </c>
      <c r="X26" s="273">
        <v>0</v>
      </c>
      <c r="Y26" s="271">
        <v>22754</v>
      </c>
    </row>
    <row r="27" spans="1:25" ht="14.25" x14ac:dyDescent="0.2">
      <c r="A27" s="446"/>
      <c r="B27" s="446"/>
      <c r="C27" s="270" t="s">
        <v>177</v>
      </c>
      <c r="D27" s="269" t="s">
        <v>53</v>
      </c>
      <c r="E27" s="284">
        <v>35353</v>
      </c>
      <c r="F27" s="285">
        <v>96.77534</v>
      </c>
      <c r="G27" s="272">
        <v>2437</v>
      </c>
      <c r="H27" s="273">
        <v>6.8933299999999997</v>
      </c>
      <c r="I27" s="288">
        <v>166</v>
      </c>
      <c r="J27" s="285">
        <v>0.45440999999999998</v>
      </c>
      <c r="K27" s="274">
        <v>67</v>
      </c>
      <c r="L27" s="273">
        <v>40.361449999999998</v>
      </c>
      <c r="M27" s="288">
        <v>331</v>
      </c>
      <c r="N27" s="285">
        <v>0.90608</v>
      </c>
      <c r="O27" s="274">
        <v>151</v>
      </c>
      <c r="P27" s="273">
        <v>45.619340000000001</v>
      </c>
      <c r="Q27" s="288">
        <v>210</v>
      </c>
      <c r="R27" s="285">
        <v>0.57484999999999997</v>
      </c>
      <c r="S27" s="274">
        <v>53</v>
      </c>
      <c r="T27" s="273">
        <v>25.238099999999999</v>
      </c>
      <c r="U27" s="288">
        <v>471</v>
      </c>
      <c r="V27" s="285">
        <v>1.28932</v>
      </c>
      <c r="W27" s="274">
        <v>95</v>
      </c>
      <c r="X27" s="273">
        <v>20.16985</v>
      </c>
      <c r="Y27" s="271">
        <v>36531</v>
      </c>
    </row>
    <row r="28" spans="1:25" ht="14.25" x14ac:dyDescent="0.2">
      <c r="A28" s="446"/>
      <c r="B28" s="446" t="s">
        <v>355</v>
      </c>
      <c r="C28" s="270" t="s">
        <v>179</v>
      </c>
      <c r="D28" s="269" t="s">
        <v>54</v>
      </c>
      <c r="E28" s="284">
        <v>25647</v>
      </c>
      <c r="F28" s="285">
        <v>98.862849999999995</v>
      </c>
      <c r="G28" s="272">
        <v>4629</v>
      </c>
      <c r="H28" s="273">
        <v>18.04889</v>
      </c>
      <c r="I28" s="288">
        <v>261</v>
      </c>
      <c r="J28" s="285">
        <v>1.0060899999999999</v>
      </c>
      <c r="K28" s="274">
        <v>76</v>
      </c>
      <c r="L28" s="273">
        <v>29.118770000000001</v>
      </c>
      <c r="M28" s="288">
        <v>33</v>
      </c>
      <c r="N28" s="285">
        <v>0.12720999999999999</v>
      </c>
      <c r="O28" s="274">
        <v>15</v>
      </c>
      <c r="P28" s="273">
        <v>45.454549999999998</v>
      </c>
      <c r="Q28" s="288">
        <v>0</v>
      </c>
      <c r="R28" s="285">
        <v>0</v>
      </c>
      <c r="S28" s="274">
        <v>0</v>
      </c>
      <c r="T28" s="273">
        <v>0</v>
      </c>
      <c r="U28" s="288">
        <v>1</v>
      </c>
      <c r="V28" s="285">
        <v>3.8500000000000001E-3</v>
      </c>
      <c r="W28" s="274">
        <v>0</v>
      </c>
      <c r="X28" s="273">
        <v>0</v>
      </c>
      <c r="Y28" s="271">
        <v>25942</v>
      </c>
    </row>
    <row r="29" spans="1:25" ht="14.25" x14ac:dyDescent="0.2">
      <c r="A29" s="446"/>
      <c r="B29" s="446"/>
      <c r="C29" s="270" t="s">
        <v>180</v>
      </c>
      <c r="D29" s="269" t="s">
        <v>55</v>
      </c>
      <c r="E29" s="284">
        <v>22215</v>
      </c>
      <c r="F29" s="285">
        <v>83.650260000000003</v>
      </c>
      <c r="G29" s="272">
        <v>3813</v>
      </c>
      <c r="H29" s="273">
        <v>17.164079999999998</v>
      </c>
      <c r="I29" s="284">
        <v>1428</v>
      </c>
      <c r="J29" s="285">
        <v>5.3771100000000001</v>
      </c>
      <c r="K29" s="274">
        <v>229</v>
      </c>
      <c r="L29" s="273">
        <v>16.03641</v>
      </c>
      <c r="M29" s="288">
        <v>1368</v>
      </c>
      <c r="N29" s="285">
        <v>5.1511800000000001</v>
      </c>
      <c r="O29" s="274">
        <v>428</v>
      </c>
      <c r="P29" s="273">
        <v>31.286549999999998</v>
      </c>
      <c r="Q29" s="288">
        <v>526</v>
      </c>
      <c r="R29" s="285">
        <v>1.98065</v>
      </c>
      <c r="S29" s="274">
        <v>272</v>
      </c>
      <c r="T29" s="273">
        <v>51.711030000000001</v>
      </c>
      <c r="U29" s="288">
        <v>1020</v>
      </c>
      <c r="V29" s="285">
        <v>3.8408000000000002</v>
      </c>
      <c r="W29" s="274">
        <v>565</v>
      </c>
      <c r="X29" s="273">
        <v>55.392159999999997</v>
      </c>
      <c r="Y29" s="271">
        <v>26557</v>
      </c>
    </row>
    <row r="30" spans="1:25" ht="14.25" x14ac:dyDescent="0.2">
      <c r="A30" s="446"/>
      <c r="B30" s="446" t="s">
        <v>2</v>
      </c>
      <c r="C30" s="446"/>
      <c r="D30" s="446"/>
      <c r="E30" s="284">
        <v>358546</v>
      </c>
      <c r="F30" s="285">
        <v>92.289829999999995</v>
      </c>
      <c r="G30" s="272">
        <v>42873</v>
      </c>
      <c r="H30" s="273">
        <v>11.957459999999999</v>
      </c>
      <c r="I30" s="284">
        <v>12886</v>
      </c>
      <c r="J30" s="285">
        <v>3.3168600000000001</v>
      </c>
      <c r="K30" s="272">
        <v>3128</v>
      </c>
      <c r="L30" s="273">
        <v>24.27441</v>
      </c>
      <c r="M30" s="284">
        <v>10373</v>
      </c>
      <c r="N30" s="285">
        <v>2.67001</v>
      </c>
      <c r="O30" s="272">
        <v>4353</v>
      </c>
      <c r="P30" s="273">
        <v>41.96472</v>
      </c>
      <c r="Q30" s="284">
        <v>3114</v>
      </c>
      <c r="R30" s="285">
        <v>0.80154000000000003</v>
      </c>
      <c r="S30" s="272">
        <v>1837</v>
      </c>
      <c r="T30" s="273">
        <v>58.99165</v>
      </c>
      <c r="U30" s="284">
        <v>3581</v>
      </c>
      <c r="V30" s="285">
        <v>0.92174999999999996</v>
      </c>
      <c r="W30" s="272">
        <v>2006</v>
      </c>
      <c r="X30" s="273">
        <v>56.017870000000002</v>
      </c>
      <c r="Y30" s="271">
        <v>388500</v>
      </c>
    </row>
    <row r="31" spans="1:25" ht="14.25" x14ac:dyDescent="0.2">
      <c r="A31" s="446" t="s">
        <v>298</v>
      </c>
      <c r="B31" s="269" t="s">
        <v>15</v>
      </c>
      <c r="C31" s="270" t="s">
        <v>133</v>
      </c>
      <c r="D31" s="269" t="s">
        <v>43</v>
      </c>
      <c r="E31" s="284">
        <v>33751</v>
      </c>
      <c r="F31" s="285">
        <v>97.467370000000003</v>
      </c>
      <c r="G31" s="272">
        <v>8766</v>
      </c>
      <c r="H31" s="273">
        <v>25.972560000000001</v>
      </c>
      <c r="I31" s="288">
        <v>757</v>
      </c>
      <c r="J31" s="285">
        <v>2.1860900000000001</v>
      </c>
      <c r="K31" s="274">
        <v>364</v>
      </c>
      <c r="L31" s="273">
        <v>48.084539999999997</v>
      </c>
      <c r="M31" s="288">
        <v>112</v>
      </c>
      <c r="N31" s="285">
        <v>0.32344000000000001</v>
      </c>
      <c r="O31" s="274">
        <v>69</v>
      </c>
      <c r="P31" s="273">
        <v>61.607140000000001</v>
      </c>
      <c r="Q31" s="288">
        <v>5</v>
      </c>
      <c r="R31" s="285">
        <v>1.444E-2</v>
      </c>
      <c r="S31" s="274">
        <v>3</v>
      </c>
      <c r="T31" s="273">
        <v>60</v>
      </c>
      <c r="U31" s="288">
        <v>3</v>
      </c>
      <c r="V31" s="285">
        <v>8.6599999999999993E-3</v>
      </c>
      <c r="W31" s="274">
        <v>0</v>
      </c>
      <c r="X31" s="273">
        <v>0</v>
      </c>
      <c r="Y31" s="271">
        <v>34628</v>
      </c>
    </row>
    <row r="32" spans="1:25" ht="14.25" x14ac:dyDescent="0.2">
      <c r="A32" s="446"/>
      <c r="B32" s="446" t="s">
        <v>13</v>
      </c>
      <c r="C32" s="270" t="s">
        <v>137</v>
      </c>
      <c r="D32" s="269" t="s">
        <v>47</v>
      </c>
      <c r="E32" s="284">
        <v>51681</v>
      </c>
      <c r="F32" s="285">
        <v>83.477630000000005</v>
      </c>
      <c r="G32" s="272">
        <v>5293</v>
      </c>
      <c r="H32" s="273">
        <v>10.241669999999999</v>
      </c>
      <c r="I32" s="284">
        <v>4154</v>
      </c>
      <c r="J32" s="285">
        <v>6.70974</v>
      </c>
      <c r="K32" s="274">
        <v>529</v>
      </c>
      <c r="L32" s="273">
        <v>12.73471</v>
      </c>
      <c r="M32" s="284">
        <v>2930</v>
      </c>
      <c r="N32" s="285">
        <v>4.7326800000000002</v>
      </c>
      <c r="O32" s="272">
        <v>1169</v>
      </c>
      <c r="P32" s="273">
        <v>39.89761</v>
      </c>
      <c r="Q32" s="284">
        <v>1449</v>
      </c>
      <c r="R32" s="285">
        <v>2.34049</v>
      </c>
      <c r="S32" s="274">
        <v>838</v>
      </c>
      <c r="T32" s="273">
        <v>57.832990000000002</v>
      </c>
      <c r="U32" s="284">
        <v>1696</v>
      </c>
      <c r="V32" s="285">
        <v>2.7394599999999998</v>
      </c>
      <c r="W32" s="272">
        <v>1244</v>
      </c>
      <c r="X32" s="273">
        <v>73.349059999999994</v>
      </c>
      <c r="Y32" s="271">
        <v>61910</v>
      </c>
    </row>
    <row r="33" spans="1:25" ht="14.25" x14ac:dyDescent="0.2">
      <c r="A33" s="446"/>
      <c r="B33" s="446"/>
      <c r="C33" s="270" t="s">
        <v>138</v>
      </c>
      <c r="D33" s="269" t="s">
        <v>56</v>
      </c>
      <c r="E33" s="284">
        <v>50992</v>
      </c>
      <c r="F33" s="285">
        <v>81.736289999999997</v>
      </c>
      <c r="G33" s="272">
        <v>4577</v>
      </c>
      <c r="H33" s="273">
        <v>8.9759200000000003</v>
      </c>
      <c r="I33" s="284">
        <v>3036</v>
      </c>
      <c r="J33" s="285">
        <v>4.8664800000000001</v>
      </c>
      <c r="K33" s="274">
        <v>653</v>
      </c>
      <c r="L33" s="273">
        <v>21.508559999999999</v>
      </c>
      <c r="M33" s="284">
        <v>3886</v>
      </c>
      <c r="N33" s="285">
        <v>6.2289599999999998</v>
      </c>
      <c r="O33" s="272">
        <v>1230</v>
      </c>
      <c r="P33" s="273">
        <v>31.652080000000002</v>
      </c>
      <c r="Q33" s="284">
        <v>1971</v>
      </c>
      <c r="R33" s="285">
        <v>3.1593599999999999</v>
      </c>
      <c r="S33" s="272">
        <v>1066</v>
      </c>
      <c r="T33" s="273">
        <v>54.084220000000002</v>
      </c>
      <c r="U33" s="284">
        <v>2501</v>
      </c>
      <c r="V33" s="285">
        <v>4.0089100000000002</v>
      </c>
      <c r="W33" s="274">
        <v>1774</v>
      </c>
      <c r="X33" s="273">
        <v>70.931629999999998</v>
      </c>
      <c r="Y33" s="271">
        <v>62386</v>
      </c>
    </row>
    <row r="34" spans="1:25" ht="14.25" x14ac:dyDescent="0.2">
      <c r="A34" s="446"/>
      <c r="B34" s="446" t="s">
        <v>12</v>
      </c>
      <c r="C34" s="270" t="s">
        <v>141</v>
      </c>
      <c r="D34" s="269" t="s">
        <v>41</v>
      </c>
      <c r="E34" s="284">
        <v>41887</v>
      </c>
      <c r="F34" s="285">
        <v>72.643550000000005</v>
      </c>
      <c r="G34" s="272">
        <v>5004</v>
      </c>
      <c r="H34" s="273">
        <v>11.946429999999999</v>
      </c>
      <c r="I34" s="284">
        <v>5362</v>
      </c>
      <c r="J34" s="285">
        <v>9.2991799999999998</v>
      </c>
      <c r="K34" s="274">
        <v>651</v>
      </c>
      <c r="L34" s="273">
        <v>12.14099</v>
      </c>
      <c r="M34" s="284">
        <v>4830</v>
      </c>
      <c r="N34" s="285">
        <v>8.3765499999999999</v>
      </c>
      <c r="O34" s="272">
        <v>1648</v>
      </c>
      <c r="P34" s="273">
        <v>34.120080000000002</v>
      </c>
      <c r="Q34" s="284">
        <v>2350</v>
      </c>
      <c r="R34" s="285">
        <v>4.0755400000000002</v>
      </c>
      <c r="S34" s="274">
        <v>1407</v>
      </c>
      <c r="T34" s="273">
        <v>59.872340000000001</v>
      </c>
      <c r="U34" s="284">
        <v>3232</v>
      </c>
      <c r="V34" s="285">
        <v>5.6051799999999998</v>
      </c>
      <c r="W34" s="274">
        <v>2386</v>
      </c>
      <c r="X34" s="273">
        <v>73.824259999999995</v>
      </c>
      <c r="Y34" s="271">
        <v>57661</v>
      </c>
    </row>
    <row r="35" spans="1:25" ht="14.25" x14ac:dyDescent="0.2">
      <c r="A35" s="446"/>
      <c r="B35" s="446"/>
      <c r="C35" s="270" t="s">
        <v>142</v>
      </c>
      <c r="D35" s="269" t="s">
        <v>46</v>
      </c>
      <c r="E35" s="284">
        <v>35319</v>
      </c>
      <c r="F35" s="285">
        <v>83.179860000000005</v>
      </c>
      <c r="G35" s="272">
        <v>4721</v>
      </c>
      <c r="H35" s="273">
        <v>13.36674</v>
      </c>
      <c r="I35" s="284">
        <v>2177</v>
      </c>
      <c r="J35" s="285">
        <v>5.1270600000000002</v>
      </c>
      <c r="K35" s="274">
        <v>589</v>
      </c>
      <c r="L35" s="273">
        <v>27.055579999999999</v>
      </c>
      <c r="M35" s="284">
        <v>3143</v>
      </c>
      <c r="N35" s="285">
        <v>7.4020900000000003</v>
      </c>
      <c r="O35" s="274">
        <v>1451</v>
      </c>
      <c r="P35" s="273">
        <v>46.166080000000001</v>
      </c>
      <c r="Q35" s="288">
        <v>1027</v>
      </c>
      <c r="R35" s="285">
        <v>2.4186899999999998</v>
      </c>
      <c r="S35" s="274">
        <v>532</v>
      </c>
      <c r="T35" s="273">
        <v>51.801360000000003</v>
      </c>
      <c r="U35" s="288">
        <v>795</v>
      </c>
      <c r="V35" s="285">
        <v>1.8723099999999999</v>
      </c>
      <c r="W35" s="274">
        <v>397</v>
      </c>
      <c r="X35" s="273">
        <v>49.937109999999997</v>
      </c>
      <c r="Y35" s="271">
        <v>42461</v>
      </c>
    </row>
    <row r="36" spans="1:25" ht="14.25" x14ac:dyDescent="0.2">
      <c r="A36" s="446"/>
      <c r="B36" s="269" t="s">
        <v>19</v>
      </c>
      <c r="C36" s="270" t="s">
        <v>143</v>
      </c>
      <c r="D36" s="269" t="s">
        <v>40</v>
      </c>
      <c r="E36" s="284">
        <v>40330</v>
      </c>
      <c r="F36" s="285">
        <v>76.92895</v>
      </c>
      <c r="G36" s="272">
        <v>4710</v>
      </c>
      <c r="H36" s="273">
        <v>11.678649999999999</v>
      </c>
      <c r="I36" s="284">
        <v>3595</v>
      </c>
      <c r="J36" s="285">
        <v>6.8574200000000003</v>
      </c>
      <c r="K36" s="274">
        <v>726</v>
      </c>
      <c r="L36" s="273">
        <v>20.194710000000001</v>
      </c>
      <c r="M36" s="284">
        <v>5002</v>
      </c>
      <c r="N36" s="285">
        <v>9.5412499999999998</v>
      </c>
      <c r="O36" s="272">
        <v>2208</v>
      </c>
      <c r="P36" s="273">
        <v>44.142339999999997</v>
      </c>
      <c r="Q36" s="284">
        <v>1890</v>
      </c>
      <c r="R36" s="285">
        <v>3.6051500000000001</v>
      </c>
      <c r="S36" s="274">
        <v>1274</v>
      </c>
      <c r="T36" s="273">
        <v>67.407409999999999</v>
      </c>
      <c r="U36" s="288">
        <v>1608</v>
      </c>
      <c r="V36" s="285">
        <v>3.06724</v>
      </c>
      <c r="W36" s="274">
        <v>1201</v>
      </c>
      <c r="X36" s="273">
        <v>74.689049999999995</v>
      </c>
      <c r="Y36" s="271">
        <v>52425</v>
      </c>
    </row>
    <row r="37" spans="1:25" ht="14.25" x14ac:dyDescent="0.2">
      <c r="A37" s="446"/>
      <c r="B37" s="448" t="s">
        <v>9</v>
      </c>
      <c r="C37" s="270" t="s">
        <v>146</v>
      </c>
      <c r="D37" s="269" t="s">
        <v>70</v>
      </c>
      <c r="E37" s="284">
        <v>32617</v>
      </c>
      <c r="F37" s="285">
        <v>98.851380000000006</v>
      </c>
      <c r="G37" s="272">
        <v>5476</v>
      </c>
      <c r="H37" s="273">
        <v>16.788789999999999</v>
      </c>
      <c r="I37" s="288">
        <v>257</v>
      </c>
      <c r="J37" s="285">
        <v>0.77888000000000002</v>
      </c>
      <c r="K37" s="274">
        <v>72</v>
      </c>
      <c r="L37" s="273">
        <v>28.015560000000001</v>
      </c>
      <c r="M37" s="288">
        <v>71</v>
      </c>
      <c r="N37" s="285">
        <v>0.21518000000000001</v>
      </c>
      <c r="O37" s="274">
        <v>32</v>
      </c>
      <c r="P37" s="273">
        <v>45.070419999999999</v>
      </c>
      <c r="Q37" s="288">
        <v>11</v>
      </c>
      <c r="R37" s="285">
        <v>3.3340000000000002E-2</v>
      </c>
      <c r="S37" s="274">
        <v>8</v>
      </c>
      <c r="T37" s="273">
        <v>72.727270000000004</v>
      </c>
      <c r="U37" s="288">
        <v>40</v>
      </c>
      <c r="V37" s="285">
        <v>0.12123</v>
      </c>
      <c r="W37" s="274">
        <v>18</v>
      </c>
      <c r="X37" s="273">
        <v>45</v>
      </c>
      <c r="Y37" s="271">
        <v>32996</v>
      </c>
    </row>
    <row r="38" spans="1:25" ht="14.25" x14ac:dyDescent="0.2">
      <c r="A38" s="446"/>
      <c r="B38" s="449"/>
      <c r="C38" s="270" t="s">
        <v>148</v>
      </c>
      <c r="D38" s="269" t="s">
        <v>42</v>
      </c>
      <c r="E38" s="284">
        <v>48548</v>
      </c>
      <c r="F38" s="285">
        <v>91.663989999999998</v>
      </c>
      <c r="G38" s="272">
        <v>9296</v>
      </c>
      <c r="H38" s="273">
        <v>19.148060000000001</v>
      </c>
      <c r="I38" s="288">
        <v>1131</v>
      </c>
      <c r="J38" s="285">
        <v>2.1354500000000001</v>
      </c>
      <c r="K38" s="274">
        <v>407</v>
      </c>
      <c r="L38" s="273">
        <v>35.985849999999999</v>
      </c>
      <c r="M38" s="288">
        <v>1423</v>
      </c>
      <c r="N38" s="285">
        <v>2.6867800000000002</v>
      </c>
      <c r="O38" s="274">
        <v>743</v>
      </c>
      <c r="P38" s="273">
        <v>52.213630000000002</v>
      </c>
      <c r="Q38" s="288">
        <v>730</v>
      </c>
      <c r="R38" s="285">
        <v>1.37832</v>
      </c>
      <c r="S38" s="274">
        <v>556</v>
      </c>
      <c r="T38" s="273">
        <v>76.164379999999994</v>
      </c>
      <c r="U38" s="288">
        <v>1131</v>
      </c>
      <c r="V38" s="285">
        <v>2.1354500000000001</v>
      </c>
      <c r="W38" s="274">
        <v>829</v>
      </c>
      <c r="X38" s="273">
        <v>73.297970000000007</v>
      </c>
      <c r="Y38" s="271">
        <v>52963</v>
      </c>
    </row>
    <row r="39" spans="1:25" ht="14.25" x14ac:dyDescent="0.2">
      <c r="A39" s="446"/>
      <c r="B39" s="449"/>
      <c r="C39" s="270" t="s">
        <v>151</v>
      </c>
      <c r="D39" s="269" t="s">
        <v>48</v>
      </c>
      <c r="E39" s="284">
        <v>21424</v>
      </c>
      <c r="F39" s="285">
        <v>84.897959999999998</v>
      </c>
      <c r="G39" s="272">
        <v>2827</v>
      </c>
      <c r="H39" s="273">
        <v>13.19548</v>
      </c>
      <c r="I39" s="288">
        <v>997</v>
      </c>
      <c r="J39" s="285">
        <v>3.95086</v>
      </c>
      <c r="K39" s="274">
        <v>189</v>
      </c>
      <c r="L39" s="273">
        <v>18.956869999999999</v>
      </c>
      <c r="M39" s="284">
        <v>1468</v>
      </c>
      <c r="N39" s="285">
        <v>5.8173199999999996</v>
      </c>
      <c r="O39" s="274">
        <v>498</v>
      </c>
      <c r="P39" s="273">
        <v>33.92371</v>
      </c>
      <c r="Q39" s="288">
        <v>546</v>
      </c>
      <c r="R39" s="285">
        <v>2.1636600000000001</v>
      </c>
      <c r="S39" s="274">
        <v>260</v>
      </c>
      <c r="T39" s="273">
        <v>47.619050000000001</v>
      </c>
      <c r="U39" s="288">
        <v>800</v>
      </c>
      <c r="V39" s="285">
        <v>3.1701999999999999</v>
      </c>
      <c r="W39" s="274">
        <v>456</v>
      </c>
      <c r="X39" s="273">
        <v>57</v>
      </c>
      <c r="Y39" s="271">
        <v>25235</v>
      </c>
    </row>
    <row r="40" spans="1:25" ht="14.25" x14ac:dyDescent="0.2">
      <c r="A40" s="446"/>
      <c r="B40" s="447"/>
      <c r="C40" s="201" t="s">
        <v>456</v>
      </c>
      <c r="D40" s="350" t="s">
        <v>69</v>
      </c>
      <c r="E40" s="284">
        <v>22739</v>
      </c>
      <c r="F40" s="285">
        <v>70.491039999999998</v>
      </c>
      <c r="G40" s="272">
        <v>5438</v>
      </c>
      <c r="H40" s="273">
        <v>23.914860000000001</v>
      </c>
      <c r="I40" s="288">
        <v>2390</v>
      </c>
      <c r="J40" s="285">
        <v>7.4090100000000003</v>
      </c>
      <c r="K40" s="274">
        <v>708</v>
      </c>
      <c r="L40" s="273">
        <v>29.623429999999999</v>
      </c>
      <c r="M40" s="284">
        <v>3125</v>
      </c>
      <c r="N40" s="285">
        <v>9.6875199999999992</v>
      </c>
      <c r="O40" s="274">
        <v>1209</v>
      </c>
      <c r="P40" s="273">
        <v>38.688000000000002</v>
      </c>
      <c r="Q40" s="288">
        <v>1862</v>
      </c>
      <c r="R40" s="285">
        <v>5.7722100000000003</v>
      </c>
      <c r="S40" s="274">
        <v>1012</v>
      </c>
      <c r="T40" s="273">
        <v>54.350160000000002</v>
      </c>
      <c r="U40" s="288">
        <v>2142</v>
      </c>
      <c r="V40" s="285">
        <v>6.6402099999999997</v>
      </c>
      <c r="W40" s="274">
        <v>1391</v>
      </c>
      <c r="X40" s="273">
        <v>64.939310000000006</v>
      </c>
      <c r="Y40" s="271">
        <v>32258</v>
      </c>
    </row>
    <row r="41" spans="1:25" ht="14.25" x14ac:dyDescent="0.2">
      <c r="A41" s="446"/>
      <c r="B41" s="269" t="s">
        <v>22</v>
      </c>
      <c r="C41" s="270" t="s">
        <v>155</v>
      </c>
      <c r="D41" s="269" t="s">
        <v>33</v>
      </c>
      <c r="E41" s="284">
        <v>21261</v>
      </c>
      <c r="F41" s="285">
        <v>81.978020000000001</v>
      </c>
      <c r="G41" s="272">
        <v>2092</v>
      </c>
      <c r="H41" s="273">
        <v>9.8396100000000004</v>
      </c>
      <c r="I41" s="288">
        <v>1237</v>
      </c>
      <c r="J41" s="285">
        <v>4.7696199999999997</v>
      </c>
      <c r="K41" s="274">
        <v>236</v>
      </c>
      <c r="L41" s="273">
        <v>19.078420000000001</v>
      </c>
      <c r="M41" s="288">
        <v>1519</v>
      </c>
      <c r="N41" s="285">
        <v>5.8569500000000003</v>
      </c>
      <c r="O41" s="274">
        <v>490</v>
      </c>
      <c r="P41" s="273">
        <v>32.25806</v>
      </c>
      <c r="Q41" s="288">
        <v>716</v>
      </c>
      <c r="R41" s="285">
        <v>2.7607499999999998</v>
      </c>
      <c r="S41" s="274">
        <v>292</v>
      </c>
      <c r="T41" s="273">
        <v>40.782119999999999</v>
      </c>
      <c r="U41" s="288">
        <v>1202</v>
      </c>
      <c r="V41" s="285">
        <v>4.6346600000000002</v>
      </c>
      <c r="W41" s="274">
        <v>602</v>
      </c>
      <c r="X41" s="273">
        <v>50.083190000000002</v>
      </c>
      <c r="Y41" s="271">
        <v>25935</v>
      </c>
    </row>
    <row r="42" spans="1:25" ht="14.25" x14ac:dyDescent="0.2">
      <c r="A42" s="446"/>
      <c r="B42" s="269" t="s">
        <v>14</v>
      </c>
      <c r="C42" s="270" t="s">
        <v>161</v>
      </c>
      <c r="D42" s="269" t="s">
        <v>127</v>
      </c>
      <c r="E42" s="284">
        <v>35370</v>
      </c>
      <c r="F42" s="285">
        <v>85.331720000000004</v>
      </c>
      <c r="G42" s="272">
        <v>3798</v>
      </c>
      <c r="H42" s="273">
        <v>10.737909999999999</v>
      </c>
      <c r="I42" s="284">
        <v>1539</v>
      </c>
      <c r="J42" s="285">
        <v>3.7129099999999999</v>
      </c>
      <c r="K42" s="274">
        <v>326</v>
      </c>
      <c r="L42" s="273">
        <v>21.182590000000001</v>
      </c>
      <c r="M42" s="284">
        <v>2394</v>
      </c>
      <c r="N42" s="285">
        <v>5.7756299999999996</v>
      </c>
      <c r="O42" s="274">
        <v>739</v>
      </c>
      <c r="P42" s="273">
        <v>30.868839999999999</v>
      </c>
      <c r="Q42" s="288">
        <v>972</v>
      </c>
      <c r="R42" s="285">
        <v>2.3449900000000001</v>
      </c>
      <c r="S42" s="274">
        <v>534</v>
      </c>
      <c r="T42" s="273">
        <v>54.938270000000003</v>
      </c>
      <c r="U42" s="284">
        <v>1175</v>
      </c>
      <c r="V42" s="285">
        <v>2.83474</v>
      </c>
      <c r="W42" s="274">
        <v>756</v>
      </c>
      <c r="X42" s="273">
        <v>64.340429999999998</v>
      </c>
      <c r="Y42" s="271">
        <v>41450</v>
      </c>
    </row>
    <row r="43" spans="1:25" ht="14.25" x14ac:dyDescent="0.2">
      <c r="A43" s="446"/>
      <c r="B43" s="426" t="s">
        <v>8</v>
      </c>
      <c r="C43" s="201" t="s">
        <v>162</v>
      </c>
      <c r="D43" s="350" t="s">
        <v>32</v>
      </c>
      <c r="E43" s="284">
        <v>31169</v>
      </c>
      <c r="F43" s="285">
        <v>87.305679999999995</v>
      </c>
      <c r="G43" s="272">
        <v>2620</v>
      </c>
      <c r="H43" s="273">
        <v>8.4057899999999997</v>
      </c>
      <c r="I43" s="284">
        <v>1536</v>
      </c>
      <c r="J43" s="285">
        <v>4.3023999999999996</v>
      </c>
      <c r="K43" s="274">
        <v>254</v>
      </c>
      <c r="L43" s="273">
        <v>16.536460000000002</v>
      </c>
      <c r="M43" s="284">
        <v>1597</v>
      </c>
      <c r="N43" s="285">
        <v>4.4732599999999998</v>
      </c>
      <c r="O43" s="274">
        <v>395</v>
      </c>
      <c r="P43" s="273">
        <v>24.733879999999999</v>
      </c>
      <c r="Q43" s="288">
        <v>470</v>
      </c>
      <c r="R43" s="285">
        <v>1.3164899999999999</v>
      </c>
      <c r="S43" s="274">
        <v>226</v>
      </c>
      <c r="T43" s="273">
        <v>48.08511</v>
      </c>
      <c r="U43" s="284">
        <v>929</v>
      </c>
      <c r="V43" s="285">
        <v>2.6021700000000001</v>
      </c>
      <c r="W43" s="274">
        <v>607</v>
      </c>
      <c r="X43" s="273">
        <v>65.339070000000007</v>
      </c>
      <c r="Y43" s="271">
        <v>35701</v>
      </c>
    </row>
    <row r="44" spans="1:25" ht="14.25" x14ac:dyDescent="0.2">
      <c r="A44" s="446"/>
      <c r="B44" s="427"/>
      <c r="C44" s="201" t="s">
        <v>165</v>
      </c>
      <c r="D44" s="350" t="s">
        <v>269</v>
      </c>
      <c r="E44" s="284">
        <v>24771</v>
      </c>
      <c r="F44" s="285">
        <v>80.014859999999999</v>
      </c>
      <c r="G44" s="272">
        <v>3076</v>
      </c>
      <c r="H44" s="273">
        <v>12.41775</v>
      </c>
      <c r="I44" s="284">
        <v>2719</v>
      </c>
      <c r="J44" s="285">
        <v>8.7828700000000008</v>
      </c>
      <c r="K44" s="274">
        <v>544</v>
      </c>
      <c r="L44" s="273">
        <v>20.007359999999998</v>
      </c>
      <c r="M44" s="284">
        <v>2025</v>
      </c>
      <c r="N44" s="285">
        <v>6.5411200000000003</v>
      </c>
      <c r="O44" s="274">
        <v>809</v>
      </c>
      <c r="P44" s="273">
        <v>39.950620000000001</v>
      </c>
      <c r="Q44" s="288">
        <v>832</v>
      </c>
      <c r="R44" s="285">
        <v>2.6875100000000001</v>
      </c>
      <c r="S44" s="274">
        <v>536</v>
      </c>
      <c r="T44" s="273">
        <v>64.423079999999999</v>
      </c>
      <c r="U44" s="284">
        <v>611</v>
      </c>
      <c r="V44" s="285">
        <v>1.9736400000000001</v>
      </c>
      <c r="W44" s="274">
        <v>450</v>
      </c>
      <c r="X44" s="273">
        <v>73.649749999999997</v>
      </c>
      <c r="Y44" s="271">
        <v>30958</v>
      </c>
    </row>
    <row r="45" spans="1:25" ht="14.25" x14ac:dyDescent="0.2">
      <c r="A45" s="446"/>
      <c r="B45" s="269" t="s">
        <v>352</v>
      </c>
      <c r="C45" s="270" t="s">
        <v>170</v>
      </c>
      <c r="D45" s="269" t="s">
        <v>57</v>
      </c>
      <c r="E45" s="284">
        <v>38706</v>
      </c>
      <c r="F45" s="285">
        <v>86.224100000000007</v>
      </c>
      <c r="G45" s="272">
        <v>7628</v>
      </c>
      <c r="H45" s="273">
        <v>19.707540000000002</v>
      </c>
      <c r="I45" s="284">
        <v>2350</v>
      </c>
      <c r="J45" s="285">
        <v>5.2350199999999996</v>
      </c>
      <c r="K45" s="274">
        <v>686</v>
      </c>
      <c r="L45" s="273">
        <v>29.191490000000002</v>
      </c>
      <c r="M45" s="288">
        <v>2472</v>
      </c>
      <c r="N45" s="285">
        <v>5.5067899999999996</v>
      </c>
      <c r="O45" s="274">
        <v>1189</v>
      </c>
      <c r="P45" s="273">
        <v>48.098709999999997</v>
      </c>
      <c r="Q45" s="288">
        <v>892</v>
      </c>
      <c r="R45" s="285">
        <v>1.98708</v>
      </c>
      <c r="S45" s="274">
        <v>625</v>
      </c>
      <c r="T45" s="273">
        <v>70.067260000000005</v>
      </c>
      <c r="U45" s="288">
        <v>470</v>
      </c>
      <c r="V45" s="285">
        <v>1.0469999999999999</v>
      </c>
      <c r="W45" s="274">
        <v>329</v>
      </c>
      <c r="X45" s="273">
        <v>70</v>
      </c>
      <c r="Y45" s="271">
        <v>44890</v>
      </c>
    </row>
    <row r="46" spans="1:25" ht="14.25" x14ac:dyDescent="0.2">
      <c r="A46" s="446"/>
      <c r="B46" s="269" t="s">
        <v>353</v>
      </c>
      <c r="C46" s="270" t="s">
        <v>171</v>
      </c>
      <c r="D46" s="269" t="s">
        <v>29</v>
      </c>
      <c r="E46" s="284">
        <v>32378</v>
      </c>
      <c r="F46" s="285">
        <v>89.565700000000007</v>
      </c>
      <c r="G46" s="272">
        <v>8333</v>
      </c>
      <c r="H46" s="273">
        <v>25.736609999999999</v>
      </c>
      <c r="I46" s="288">
        <v>2090</v>
      </c>
      <c r="J46" s="285">
        <v>5.7814699999999997</v>
      </c>
      <c r="K46" s="274">
        <v>685</v>
      </c>
      <c r="L46" s="273">
        <v>32.775120000000001</v>
      </c>
      <c r="M46" s="288">
        <v>1502</v>
      </c>
      <c r="N46" s="285">
        <v>4.1549100000000001</v>
      </c>
      <c r="O46" s="274">
        <v>513</v>
      </c>
      <c r="P46" s="273">
        <v>34.15446</v>
      </c>
      <c r="Q46" s="288">
        <v>164</v>
      </c>
      <c r="R46" s="285">
        <v>0.45367000000000002</v>
      </c>
      <c r="S46" s="274">
        <v>89</v>
      </c>
      <c r="T46" s="273">
        <v>54.26829</v>
      </c>
      <c r="U46" s="288">
        <v>16</v>
      </c>
      <c r="V46" s="285">
        <v>4.4260000000000001E-2</v>
      </c>
      <c r="W46" s="274">
        <v>9</v>
      </c>
      <c r="X46" s="273">
        <v>56.25</v>
      </c>
      <c r="Y46" s="271">
        <v>36150</v>
      </c>
    </row>
    <row r="47" spans="1:25" ht="14.25" x14ac:dyDescent="0.2">
      <c r="A47" s="446"/>
      <c r="B47" s="446" t="s">
        <v>354</v>
      </c>
      <c r="C47" s="270" t="s">
        <v>172</v>
      </c>
      <c r="D47" s="269" t="s">
        <v>71</v>
      </c>
      <c r="E47" s="284">
        <v>47176</v>
      </c>
      <c r="F47" s="285">
        <v>79.302059999999997</v>
      </c>
      <c r="G47" s="272">
        <v>7746</v>
      </c>
      <c r="H47" s="273">
        <v>16.419370000000001</v>
      </c>
      <c r="I47" s="284">
        <v>4895</v>
      </c>
      <c r="J47" s="285">
        <v>8.2284100000000002</v>
      </c>
      <c r="K47" s="274">
        <v>830</v>
      </c>
      <c r="L47" s="273">
        <v>16.95608</v>
      </c>
      <c r="M47" s="284">
        <v>4332</v>
      </c>
      <c r="N47" s="285">
        <v>7.2820200000000002</v>
      </c>
      <c r="O47" s="272">
        <v>1671</v>
      </c>
      <c r="P47" s="273">
        <v>38.573410000000003</v>
      </c>
      <c r="Q47" s="288">
        <v>1614</v>
      </c>
      <c r="R47" s="285">
        <v>2.7131099999999999</v>
      </c>
      <c r="S47" s="274">
        <v>1051</v>
      </c>
      <c r="T47" s="273">
        <v>65.117720000000006</v>
      </c>
      <c r="U47" s="288">
        <v>1472</v>
      </c>
      <c r="V47" s="285">
        <v>2.4744100000000002</v>
      </c>
      <c r="W47" s="274">
        <v>1119</v>
      </c>
      <c r="X47" s="273">
        <v>76.019019999999998</v>
      </c>
      <c r="Y47" s="271">
        <v>59489</v>
      </c>
    </row>
    <row r="48" spans="1:25" ht="14.25" x14ac:dyDescent="0.2">
      <c r="A48" s="446"/>
      <c r="B48" s="446"/>
      <c r="C48" s="270" t="s">
        <v>175</v>
      </c>
      <c r="D48" s="269" t="s">
        <v>51</v>
      </c>
      <c r="E48" s="284">
        <v>36745</v>
      </c>
      <c r="F48" s="285">
        <v>95.944959999999995</v>
      </c>
      <c r="G48" s="272">
        <v>5438</v>
      </c>
      <c r="H48" s="273">
        <v>14.799289999999999</v>
      </c>
      <c r="I48" s="288">
        <v>753</v>
      </c>
      <c r="J48" s="285">
        <v>1.9661599999999999</v>
      </c>
      <c r="K48" s="274">
        <v>131</v>
      </c>
      <c r="L48" s="273">
        <v>17.397079999999999</v>
      </c>
      <c r="M48" s="288">
        <v>484</v>
      </c>
      <c r="N48" s="285">
        <v>1.2637700000000001</v>
      </c>
      <c r="O48" s="274">
        <v>32</v>
      </c>
      <c r="P48" s="273">
        <v>6.6115700000000004</v>
      </c>
      <c r="Q48" s="288">
        <v>197</v>
      </c>
      <c r="R48" s="285">
        <v>0.51439000000000001</v>
      </c>
      <c r="S48" s="274">
        <v>2</v>
      </c>
      <c r="T48" s="273">
        <v>1.0152300000000001</v>
      </c>
      <c r="U48" s="288">
        <v>119</v>
      </c>
      <c r="V48" s="285">
        <v>0.31072</v>
      </c>
      <c r="W48" s="274">
        <v>1</v>
      </c>
      <c r="X48" s="273">
        <v>0.84033999999999998</v>
      </c>
      <c r="Y48" s="271">
        <v>38298</v>
      </c>
    </row>
    <row r="49" spans="1:25" ht="14.25" x14ac:dyDescent="0.2">
      <c r="A49" s="446"/>
      <c r="B49" s="446" t="s">
        <v>355</v>
      </c>
      <c r="C49" s="270" t="s">
        <v>178</v>
      </c>
      <c r="D49" s="269" t="s">
        <v>270</v>
      </c>
      <c r="E49" s="284">
        <v>39714</v>
      </c>
      <c r="F49" s="285">
        <v>82.825500000000005</v>
      </c>
      <c r="G49" s="272">
        <v>8311</v>
      </c>
      <c r="H49" s="273">
        <v>20.927129999999998</v>
      </c>
      <c r="I49" s="284">
        <v>2627</v>
      </c>
      <c r="J49" s="285">
        <v>5.4787400000000002</v>
      </c>
      <c r="K49" s="274">
        <v>468</v>
      </c>
      <c r="L49" s="273">
        <v>17.815000000000001</v>
      </c>
      <c r="M49" s="284">
        <v>2929</v>
      </c>
      <c r="N49" s="285">
        <v>6.1085700000000003</v>
      </c>
      <c r="O49" s="274">
        <v>805</v>
      </c>
      <c r="P49" s="273">
        <v>27.483779999999999</v>
      </c>
      <c r="Q49" s="288">
        <v>1105</v>
      </c>
      <c r="R49" s="285">
        <v>2.3045300000000002</v>
      </c>
      <c r="S49" s="274">
        <v>527</v>
      </c>
      <c r="T49" s="273">
        <v>47.692309999999999</v>
      </c>
      <c r="U49" s="284">
        <v>1574</v>
      </c>
      <c r="V49" s="285">
        <v>3.2826499999999998</v>
      </c>
      <c r="W49" s="274">
        <v>924</v>
      </c>
      <c r="X49" s="273">
        <v>58.703940000000003</v>
      </c>
      <c r="Y49" s="271">
        <v>47949</v>
      </c>
    </row>
    <row r="50" spans="1:25" ht="14.25" x14ac:dyDescent="0.2">
      <c r="A50" s="446"/>
      <c r="B50" s="446"/>
      <c r="C50" s="270" t="s">
        <v>181</v>
      </c>
      <c r="D50" s="269" t="s">
        <v>271</v>
      </c>
      <c r="E50" s="284">
        <v>36873</v>
      </c>
      <c r="F50" s="285">
        <v>91.283360000000002</v>
      </c>
      <c r="G50" s="272">
        <v>7209</v>
      </c>
      <c r="H50" s="273">
        <v>19.550889999999999</v>
      </c>
      <c r="I50" s="288">
        <v>1666</v>
      </c>
      <c r="J50" s="285">
        <v>4.1243699999999999</v>
      </c>
      <c r="K50" s="274">
        <v>467</v>
      </c>
      <c r="L50" s="273">
        <v>28.031210000000002</v>
      </c>
      <c r="M50" s="288">
        <v>1385</v>
      </c>
      <c r="N50" s="285">
        <v>3.4287299999999998</v>
      </c>
      <c r="O50" s="274">
        <v>797</v>
      </c>
      <c r="P50" s="273">
        <v>57.54513</v>
      </c>
      <c r="Q50" s="288">
        <v>341</v>
      </c>
      <c r="R50" s="285">
        <v>0.84418000000000004</v>
      </c>
      <c r="S50" s="274">
        <v>252</v>
      </c>
      <c r="T50" s="273">
        <v>73.900289999999998</v>
      </c>
      <c r="U50" s="288">
        <v>129</v>
      </c>
      <c r="V50" s="285">
        <v>0.31935000000000002</v>
      </c>
      <c r="W50" s="274">
        <v>81</v>
      </c>
      <c r="X50" s="273">
        <v>62.790700000000001</v>
      </c>
      <c r="Y50" s="271">
        <v>40394</v>
      </c>
    </row>
    <row r="51" spans="1:25" ht="25.5" x14ac:dyDescent="0.2">
      <c r="A51" s="446"/>
      <c r="B51" s="269" t="s">
        <v>356</v>
      </c>
      <c r="C51" s="270" t="s">
        <v>153</v>
      </c>
      <c r="D51" s="269" t="s">
        <v>154</v>
      </c>
      <c r="E51" s="284">
        <v>33081</v>
      </c>
      <c r="F51" s="285">
        <v>74.744119999999995</v>
      </c>
      <c r="G51" s="272">
        <v>3076</v>
      </c>
      <c r="H51" s="273">
        <v>9.2983899999999995</v>
      </c>
      <c r="I51" s="284">
        <v>3436</v>
      </c>
      <c r="J51" s="285">
        <v>7.7633900000000002</v>
      </c>
      <c r="K51" s="274">
        <v>483</v>
      </c>
      <c r="L51" s="273">
        <v>14.057040000000001</v>
      </c>
      <c r="M51" s="284">
        <v>3068</v>
      </c>
      <c r="N51" s="285">
        <v>6.9319199999999999</v>
      </c>
      <c r="O51" s="272">
        <v>1330</v>
      </c>
      <c r="P51" s="273">
        <v>43.350720000000003</v>
      </c>
      <c r="Q51" s="284">
        <v>1590</v>
      </c>
      <c r="R51" s="285">
        <v>3.5924900000000002</v>
      </c>
      <c r="S51" s="272">
        <v>995</v>
      </c>
      <c r="T51" s="273">
        <v>62.578620000000001</v>
      </c>
      <c r="U51" s="284">
        <v>3084</v>
      </c>
      <c r="V51" s="285">
        <v>6.96807</v>
      </c>
      <c r="W51" s="272">
        <v>2032</v>
      </c>
      <c r="X51" s="273">
        <v>65.888459999999995</v>
      </c>
      <c r="Y51" s="271">
        <v>44259</v>
      </c>
    </row>
    <row r="52" spans="1:25" ht="25.5" x14ac:dyDescent="0.2">
      <c r="A52" s="446"/>
      <c r="B52" s="269" t="s">
        <v>357</v>
      </c>
      <c r="C52" s="270" t="s">
        <v>139</v>
      </c>
      <c r="D52" s="269" t="s">
        <v>220</v>
      </c>
      <c r="E52" s="284">
        <v>31755</v>
      </c>
      <c r="F52" s="285">
        <v>68.712940000000003</v>
      </c>
      <c r="G52" s="272">
        <v>2604</v>
      </c>
      <c r="H52" s="273">
        <v>8.2002799999999993</v>
      </c>
      <c r="I52" s="284">
        <v>4003</v>
      </c>
      <c r="J52" s="285">
        <v>8.66188</v>
      </c>
      <c r="K52" s="274">
        <v>491</v>
      </c>
      <c r="L52" s="273">
        <v>12.2658</v>
      </c>
      <c r="M52" s="284">
        <v>4430</v>
      </c>
      <c r="N52" s="285">
        <v>9.5858399999999993</v>
      </c>
      <c r="O52" s="272">
        <v>1685</v>
      </c>
      <c r="P52" s="273">
        <v>38.036119999999997</v>
      </c>
      <c r="Q52" s="284">
        <v>2057</v>
      </c>
      <c r="R52" s="285">
        <v>4.4510300000000003</v>
      </c>
      <c r="S52" s="272">
        <v>1403</v>
      </c>
      <c r="T52" s="273">
        <v>68.206130000000002</v>
      </c>
      <c r="U52" s="284">
        <v>3969</v>
      </c>
      <c r="V52" s="285">
        <v>8.5883099999999999</v>
      </c>
      <c r="W52" s="272">
        <v>2991</v>
      </c>
      <c r="X52" s="273">
        <v>75.359030000000004</v>
      </c>
      <c r="Y52" s="271">
        <v>46214</v>
      </c>
    </row>
    <row r="53" spans="1:25" ht="14.25" x14ac:dyDescent="0.2">
      <c r="A53" s="446"/>
      <c r="B53" s="446" t="s">
        <v>2</v>
      </c>
      <c r="C53" s="446"/>
      <c r="D53" s="446"/>
      <c r="E53" s="284">
        <v>788287</v>
      </c>
      <c r="F53" s="285">
        <v>83.274739999999994</v>
      </c>
      <c r="G53" s="272">
        <v>118039</v>
      </c>
      <c r="H53" s="273">
        <v>14.97411</v>
      </c>
      <c r="I53" s="284">
        <v>52707</v>
      </c>
      <c r="J53" s="285">
        <v>5.5679699999999999</v>
      </c>
      <c r="K53" s="272">
        <v>10489</v>
      </c>
      <c r="L53" s="273">
        <v>19.900580000000001</v>
      </c>
      <c r="M53" s="284">
        <v>54127</v>
      </c>
      <c r="N53" s="285">
        <v>5.7179799999999998</v>
      </c>
      <c r="O53" s="272">
        <v>20712</v>
      </c>
      <c r="P53" s="273">
        <v>38.265560000000001</v>
      </c>
      <c r="Q53" s="284">
        <v>22791</v>
      </c>
      <c r="R53" s="285">
        <v>2.4076399999999998</v>
      </c>
      <c r="S53" s="272">
        <v>13488</v>
      </c>
      <c r="T53" s="273">
        <v>59.181260000000002</v>
      </c>
      <c r="U53" s="284">
        <v>28698</v>
      </c>
      <c r="V53" s="285">
        <v>3.03166</v>
      </c>
      <c r="W53" s="272">
        <v>19597</v>
      </c>
      <c r="X53" s="273">
        <v>68.286990000000003</v>
      </c>
      <c r="Y53" s="271">
        <v>946610</v>
      </c>
    </row>
    <row r="54" spans="1:25" ht="38.25" x14ac:dyDescent="0.2">
      <c r="A54" s="446" t="s">
        <v>299</v>
      </c>
      <c r="B54" s="269" t="s">
        <v>358</v>
      </c>
      <c r="C54" s="270" t="s">
        <v>144</v>
      </c>
      <c r="D54" s="269" t="s">
        <v>293</v>
      </c>
      <c r="E54" s="284">
        <v>37406</v>
      </c>
      <c r="F54" s="285">
        <v>68.623530000000002</v>
      </c>
      <c r="G54" s="272">
        <v>4485</v>
      </c>
      <c r="H54" s="273">
        <v>11.99006</v>
      </c>
      <c r="I54" s="284">
        <v>4422</v>
      </c>
      <c r="J54" s="285">
        <v>8.1124200000000002</v>
      </c>
      <c r="K54" s="272">
        <v>1026</v>
      </c>
      <c r="L54" s="273">
        <v>23.202169999999999</v>
      </c>
      <c r="M54" s="284">
        <v>6195</v>
      </c>
      <c r="N54" s="285">
        <v>11.3651</v>
      </c>
      <c r="O54" s="272">
        <v>2118</v>
      </c>
      <c r="P54" s="273">
        <v>34.188859999999998</v>
      </c>
      <c r="Q54" s="284">
        <v>2520</v>
      </c>
      <c r="R54" s="285">
        <v>4.6230900000000004</v>
      </c>
      <c r="S54" s="272">
        <v>1676</v>
      </c>
      <c r="T54" s="273">
        <v>66.507940000000005</v>
      </c>
      <c r="U54" s="284">
        <v>3966</v>
      </c>
      <c r="V54" s="285">
        <v>7.2758599999999998</v>
      </c>
      <c r="W54" s="272">
        <v>3043</v>
      </c>
      <c r="X54" s="273">
        <v>76.727180000000004</v>
      </c>
      <c r="Y54" s="271">
        <v>54509</v>
      </c>
    </row>
    <row r="55" spans="1:25" ht="25.5" x14ac:dyDescent="0.2">
      <c r="A55" s="446"/>
      <c r="B55" s="269" t="s">
        <v>359</v>
      </c>
      <c r="C55" s="270" t="s">
        <v>134</v>
      </c>
      <c r="D55" s="269" t="s">
        <v>58</v>
      </c>
      <c r="E55" s="284">
        <v>50948</v>
      </c>
      <c r="F55" s="285">
        <v>87.623829999999998</v>
      </c>
      <c r="G55" s="272">
        <v>11969</v>
      </c>
      <c r="H55" s="273">
        <v>23.49258</v>
      </c>
      <c r="I55" s="284">
        <v>2886</v>
      </c>
      <c r="J55" s="285">
        <v>4.9635400000000001</v>
      </c>
      <c r="K55" s="274">
        <v>814</v>
      </c>
      <c r="L55" s="273">
        <v>28.20513</v>
      </c>
      <c r="M55" s="284">
        <v>2598</v>
      </c>
      <c r="N55" s="285">
        <v>4.4682199999999996</v>
      </c>
      <c r="O55" s="274">
        <v>1062</v>
      </c>
      <c r="P55" s="273">
        <v>40.877600000000001</v>
      </c>
      <c r="Q55" s="288">
        <v>836</v>
      </c>
      <c r="R55" s="285">
        <v>1.43781</v>
      </c>
      <c r="S55" s="274">
        <v>605</v>
      </c>
      <c r="T55" s="273">
        <v>72.36842</v>
      </c>
      <c r="U55" s="288">
        <v>876</v>
      </c>
      <c r="V55" s="285">
        <v>1.5065999999999999</v>
      </c>
      <c r="W55" s="274">
        <v>556</v>
      </c>
      <c r="X55" s="273">
        <v>63.470320000000001</v>
      </c>
      <c r="Y55" s="271">
        <v>58144</v>
      </c>
    </row>
    <row r="56" spans="1:25" ht="25.5" x14ac:dyDescent="0.2">
      <c r="A56" s="446"/>
      <c r="B56" s="269" t="s">
        <v>360</v>
      </c>
      <c r="C56" s="270" t="s">
        <v>152</v>
      </c>
      <c r="D56" s="269" t="s">
        <v>60</v>
      </c>
      <c r="E56" s="284">
        <v>57842</v>
      </c>
      <c r="F56" s="285">
        <v>75.788780000000003</v>
      </c>
      <c r="G56" s="272">
        <v>11252</v>
      </c>
      <c r="H56" s="273">
        <v>19.45299</v>
      </c>
      <c r="I56" s="284">
        <v>5990</v>
      </c>
      <c r="J56" s="285">
        <v>7.8485300000000002</v>
      </c>
      <c r="K56" s="272">
        <v>1740</v>
      </c>
      <c r="L56" s="273">
        <v>29.048410000000001</v>
      </c>
      <c r="M56" s="284">
        <v>7194</v>
      </c>
      <c r="N56" s="285">
        <v>9.4260999999999999</v>
      </c>
      <c r="O56" s="272">
        <v>4379</v>
      </c>
      <c r="P56" s="273">
        <v>60.870170000000002</v>
      </c>
      <c r="Q56" s="288">
        <v>3550</v>
      </c>
      <c r="R56" s="285">
        <v>4.6514699999999998</v>
      </c>
      <c r="S56" s="274">
        <v>2638</v>
      </c>
      <c r="T56" s="273">
        <v>74.30986</v>
      </c>
      <c r="U56" s="288">
        <v>1744</v>
      </c>
      <c r="V56" s="285">
        <v>2.28512</v>
      </c>
      <c r="W56" s="274">
        <v>1333</v>
      </c>
      <c r="X56" s="273">
        <v>76.433490000000006</v>
      </c>
      <c r="Y56" s="271">
        <v>76320</v>
      </c>
    </row>
    <row r="57" spans="1:25" ht="25.5" x14ac:dyDescent="0.2">
      <c r="A57" s="446"/>
      <c r="B57" s="269" t="s">
        <v>361</v>
      </c>
      <c r="C57" s="270" t="s">
        <v>209</v>
      </c>
      <c r="D57" s="269" t="s">
        <v>210</v>
      </c>
      <c r="E57" s="284">
        <v>45039</v>
      </c>
      <c r="F57" s="285">
        <v>69.91028</v>
      </c>
      <c r="G57" s="272">
        <v>4977</v>
      </c>
      <c r="H57" s="273">
        <v>11.050420000000001</v>
      </c>
      <c r="I57" s="284">
        <v>5056</v>
      </c>
      <c r="J57" s="285">
        <v>7.8480100000000004</v>
      </c>
      <c r="K57" s="272">
        <v>1105</v>
      </c>
      <c r="L57" s="273">
        <v>21.855219999999999</v>
      </c>
      <c r="M57" s="284">
        <v>5844</v>
      </c>
      <c r="N57" s="285">
        <v>9.0711499999999994</v>
      </c>
      <c r="O57" s="272">
        <v>2361</v>
      </c>
      <c r="P57" s="273">
        <v>40.400410000000001</v>
      </c>
      <c r="Q57" s="284">
        <v>3129</v>
      </c>
      <c r="R57" s="285">
        <v>4.8568899999999999</v>
      </c>
      <c r="S57" s="272">
        <v>2006</v>
      </c>
      <c r="T57" s="273">
        <v>64.109939999999995</v>
      </c>
      <c r="U57" s="284">
        <v>5356</v>
      </c>
      <c r="V57" s="285">
        <v>8.3136700000000001</v>
      </c>
      <c r="W57" s="272">
        <v>4089</v>
      </c>
      <c r="X57" s="273">
        <v>76.344290000000001</v>
      </c>
      <c r="Y57" s="271">
        <v>64424</v>
      </c>
    </row>
    <row r="58" spans="1:25" ht="14.25" x14ac:dyDescent="0.2">
      <c r="A58" s="446"/>
      <c r="B58" s="446" t="s">
        <v>2</v>
      </c>
      <c r="C58" s="446"/>
      <c r="D58" s="446"/>
      <c r="E58" s="284">
        <v>191235</v>
      </c>
      <c r="F58" s="285">
        <v>75.468530000000001</v>
      </c>
      <c r="G58" s="272">
        <v>32683</v>
      </c>
      <c r="H58" s="273">
        <v>17.090489999999999</v>
      </c>
      <c r="I58" s="284">
        <v>18354</v>
      </c>
      <c r="J58" s="285">
        <v>7.2431799999999997</v>
      </c>
      <c r="K58" s="272">
        <v>4685</v>
      </c>
      <c r="L58" s="273">
        <v>25.525770000000001</v>
      </c>
      <c r="M58" s="284">
        <v>21831</v>
      </c>
      <c r="N58" s="285">
        <v>8.6153300000000002</v>
      </c>
      <c r="O58" s="272">
        <v>9920</v>
      </c>
      <c r="P58" s="273">
        <v>45.439970000000002</v>
      </c>
      <c r="Q58" s="284">
        <v>10035</v>
      </c>
      <c r="R58" s="285">
        <v>3.9601899999999999</v>
      </c>
      <c r="S58" s="272">
        <v>6925</v>
      </c>
      <c r="T58" s="273">
        <v>69.008470000000003</v>
      </c>
      <c r="U58" s="284">
        <v>11942</v>
      </c>
      <c r="V58" s="285">
        <v>4.7127600000000003</v>
      </c>
      <c r="W58" s="272">
        <v>9021</v>
      </c>
      <c r="X58" s="273">
        <v>75.540109999999999</v>
      </c>
      <c r="Y58" s="271">
        <v>253397</v>
      </c>
    </row>
    <row r="59" spans="1:25" ht="14.25" x14ac:dyDescent="0.2">
      <c r="A59" s="446" t="s">
        <v>300</v>
      </c>
      <c r="B59" s="269" t="s">
        <v>15</v>
      </c>
      <c r="C59" s="270" t="s">
        <v>132</v>
      </c>
      <c r="D59" s="269" t="s">
        <v>31</v>
      </c>
      <c r="E59" s="284">
        <v>25498</v>
      </c>
      <c r="F59" s="285">
        <v>99.659959999999998</v>
      </c>
      <c r="G59" s="274">
        <v>232</v>
      </c>
      <c r="H59" s="273">
        <v>0.90988000000000002</v>
      </c>
      <c r="I59" s="288">
        <v>15</v>
      </c>
      <c r="J59" s="285">
        <v>5.8630000000000002E-2</v>
      </c>
      <c r="K59" s="274">
        <v>1</v>
      </c>
      <c r="L59" s="273">
        <v>6.6666699999999999</v>
      </c>
      <c r="M59" s="288">
        <v>33</v>
      </c>
      <c r="N59" s="285">
        <v>0.12898000000000001</v>
      </c>
      <c r="O59" s="274">
        <v>0</v>
      </c>
      <c r="P59" s="273">
        <v>0</v>
      </c>
      <c r="Q59" s="288">
        <v>8</v>
      </c>
      <c r="R59" s="285">
        <v>3.1269999999999999E-2</v>
      </c>
      <c r="S59" s="274">
        <v>0</v>
      </c>
      <c r="T59" s="273">
        <v>0</v>
      </c>
      <c r="U59" s="288">
        <v>31</v>
      </c>
      <c r="V59" s="285">
        <v>0.12116</v>
      </c>
      <c r="W59" s="274">
        <v>0</v>
      </c>
      <c r="X59" s="273">
        <v>0</v>
      </c>
      <c r="Y59" s="271">
        <v>25585</v>
      </c>
    </row>
    <row r="60" spans="1:25" ht="14.25" x14ac:dyDescent="0.2">
      <c r="A60" s="446"/>
      <c r="B60" s="269" t="s">
        <v>12</v>
      </c>
      <c r="C60" s="270" t="s">
        <v>140</v>
      </c>
      <c r="D60" s="269" t="s">
        <v>38</v>
      </c>
      <c r="E60" s="284">
        <v>32096</v>
      </c>
      <c r="F60" s="285">
        <v>99.822720000000004</v>
      </c>
      <c r="G60" s="272">
        <v>1920</v>
      </c>
      <c r="H60" s="273">
        <v>5.9820500000000001</v>
      </c>
      <c r="I60" s="288">
        <v>41</v>
      </c>
      <c r="J60" s="285">
        <v>0.12751999999999999</v>
      </c>
      <c r="K60" s="274">
        <v>12</v>
      </c>
      <c r="L60" s="273">
        <v>29.26829</v>
      </c>
      <c r="M60" s="288">
        <v>10</v>
      </c>
      <c r="N60" s="285">
        <v>3.1099999999999999E-2</v>
      </c>
      <c r="O60" s="274">
        <v>1</v>
      </c>
      <c r="P60" s="273">
        <v>10</v>
      </c>
      <c r="Q60" s="288">
        <v>0</v>
      </c>
      <c r="R60" s="285">
        <v>0</v>
      </c>
      <c r="S60" s="274">
        <v>0</v>
      </c>
      <c r="T60" s="273">
        <v>0</v>
      </c>
      <c r="U60" s="288">
        <v>6</v>
      </c>
      <c r="V60" s="285">
        <v>1.866E-2</v>
      </c>
      <c r="W60" s="274">
        <v>0</v>
      </c>
      <c r="X60" s="273">
        <v>0</v>
      </c>
      <c r="Y60" s="271">
        <v>32153</v>
      </c>
    </row>
    <row r="61" spans="1:25" ht="14.25" x14ac:dyDescent="0.2">
      <c r="A61" s="446"/>
      <c r="B61" s="446" t="s">
        <v>9</v>
      </c>
      <c r="C61" s="270" t="s">
        <v>147</v>
      </c>
      <c r="D61" s="269" t="s">
        <v>30</v>
      </c>
      <c r="E61" s="284">
        <v>37438</v>
      </c>
      <c r="F61" s="285">
        <v>99.021370000000005</v>
      </c>
      <c r="G61" s="274">
        <v>550</v>
      </c>
      <c r="H61" s="273">
        <v>1.4691000000000001</v>
      </c>
      <c r="I61" s="288">
        <v>312</v>
      </c>
      <c r="J61" s="285">
        <v>0.82521999999999995</v>
      </c>
      <c r="K61" s="274">
        <v>6</v>
      </c>
      <c r="L61" s="273">
        <v>1.9230799999999999</v>
      </c>
      <c r="M61" s="288">
        <v>51</v>
      </c>
      <c r="N61" s="285">
        <v>0.13489000000000001</v>
      </c>
      <c r="O61" s="274">
        <v>1</v>
      </c>
      <c r="P61" s="273">
        <v>1.96078</v>
      </c>
      <c r="Q61" s="288">
        <v>2</v>
      </c>
      <c r="R61" s="285">
        <v>5.2900000000000004E-3</v>
      </c>
      <c r="S61" s="274">
        <v>0</v>
      </c>
      <c r="T61" s="273">
        <v>0</v>
      </c>
      <c r="U61" s="288">
        <v>5</v>
      </c>
      <c r="V61" s="285">
        <v>1.3220000000000001E-2</v>
      </c>
      <c r="W61" s="274">
        <v>0</v>
      </c>
      <c r="X61" s="273">
        <v>0</v>
      </c>
      <c r="Y61" s="271">
        <v>37808</v>
      </c>
    </row>
    <row r="62" spans="1:25" ht="14.25" x14ac:dyDescent="0.2">
      <c r="A62" s="446"/>
      <c r="B62" s="446"/>
      <c r="C62" s="270" t="s">
        <v>150</v>
      </c>
      <c r="D62" s="269" t="s">
        <v>45</v>
      </c>
      <c r="E62" s="284">
        <v>21167</v>
      </c>
      <c r="F62" s="285">
        <v>98.869630000000001</v>
      </c>
      <c r="G62" s="272">
        <v>3399</v>
      </c>
      <c r="H62" s="273">
        <v>16.058009999999999</v>
      </c>
      <c r="I62" s="288">
        <v>203</v>
      </c>
      <c r="J62" s="285">
        <v>0.94820000000000004</v>
      </c>
      <c r="K62" s="274">
        <v>89</v>
      </c>
      <c r="L62" s="273">
        <v>43.842359999999999</v>
      </c>
      <c r="M62" s="288">
        <v>35</v>
      </c>
      <c r="N62" s="285">
        <v>0.16347999999999999</v>
      </c>
      <c r="O62" s="274">
        <v>25</v>
      </c>
      <c r="P62" s="273">
        <v>71.428569999999993</v>
      </c>
      <c r="Q62" s="288">
        <v>3</v>
      </c>
      <c r="R62" s="285">
        <v>1.401E-2</v>
      </c>
      <c r="S62" s="274">
        <v>2</v>
      </c>
      <c r="T62" s="273">
        <v>66.666669999999996</v>
      </c>
      <c r="U62" s="288">
        <v>1</v>
      </c>
      <c r="V62" s="285">
        <v>4.6699999999999997E-3</v>
      </c>
      <c r="W62" s="274">
        <v>1</v>
      </c>
      <c r="X62" s="273">
        <v>100</v>
      </c>
      <c r="Y62" s="271">
        <v>21409</v>
      </c>
    </row>
    <row r="63" spans="1:25" ht="14.25" x14ac:dyDescent="0.2">
      <c r="A63" s="446"/>
      <c r="B63" s="269" t="s">
        <v>354</v>
      </c>
      <c r="C63" s="270" t="s">
        <v>176</v>
      </c>
      <c r="D63" s="269" t="s">
        <v>52</v>
      </c>
      <c r="E63" s="284">
        <v>17112</v>
      </c>
      <c r="F63" s="285">
        <v>99.953270000000003</v>
      </c>
      <c r="G63" s="272">
        <v>1333</v>
      </c>
      <c r="H63" s="273">
        <v>7.78986</v>
      </c>
      <c r="I63" s="288">
        <v>5</v>
      </c>
      <c r="J63" s="285">
        <v>2.921E-2</v>
      </c>
      <c r="K63" s="274">
        <v>1</v>
      </c>
      <c r="L63" s="273">
        <v>20</v>
      </c>
      <c r="M63" s="288">
        <v>1</v>
      </c>
      <c r="N63" s="285">
        <v>5.8399999999999997E-3</v>
      </c>
      <c r="O63" s="274">
        <v>0</v>
      </c>
      <c r="P63" s="273">
        <v>0</v>
      </c>
      <c r="Q63" s="288">
        <v>0</v>
      </c>
      <c r="R63" s="285">
        <v>0</v>
      </c>
      <c r="S63" s="274">
        <v>0</v>
      </c>
      <c r="T63" s="273">
        <v>0</v>
      </c>
      <c r="U63" s="288">
        <v>2</v>
      </c>
      <c r="V63" s="285">
        <v>1.1679999999999999E-2</v>
      </c>
      <c r="W63" s="274">
        <v>1</v>
      </c>
      <c r="X63" s="273">
        <v>50</v>
      </c>
      <c r="Y63" s="271">
        <v>17120</v>
      </c>
    </row>
    <row r="64" spans="1:25" ht="14.25" x14ac:dyDescent="0.2">
      <c r="A64" s="446"/>
      <c r="B64" s="446" t="s">
        <v>358</v>
      </c>
      <c r="C64" s="270" t="s">
        <v>205</v>
      </c>
      <c r="D64" s="269" t="s">
        <v>294</v>
      </c>
      <c r="E64" s="284">
        <v>15815</v>
      </c>
      <c r="F64" s="285">
        <v>98.315309999999997</v>
      </c>
      <c r="G64" s="274">
        <v>984</v>
      </c>
      <c r="H64" s="273">
        <v>6.22194</v>
      </c>
      <c r="I64" s="288">
        <v>180</v>
      </c>
      <c r="J64" s="285">
        <v>1.1189899999999999</v>
      </c>
      <c r="K64" s="274">
        <v>46</v>
      </c>
      <c r="L64" s="273">
        <v>25.55556</v>
      </c>
      <c r="M64" s="288">
        <v>79</v>
      </c>
      <c r="N64" s="285">
        <v>0.49110999999999999</v>
      </c>
      <c r="O64" s="274">
        <v>15</v>
      </c>
      <c r="P64" s="273">
        <v>18.98734</v>
      </c>
      <c r="Q64" s="288">
        <v>7</v>
      </c>
      <c r="R64" s="285">
        <v>4.3520000000000003E-2</v>
      </c>
      <c r="S64" s="274">
        <v>3</v>
      </c>
      <c r="T64" s="273">
        <v>42.857140000000001</v>
      </c>
      <c r="U64" s="288">
        <v>5</v>
      </c>
      <c r="V64" s="285">
        <v>3.108E-2</v>
      </c>
      <c r="W64" s="274">
        <v>1</v>
      </c>
      <c r="X64" s="273">
        <v>20</v>
      </c>
      <c r="Y64" s="271">
        <v>16086</v>
      </c>
    </row>
    <row r="65" spans="1:25" ht="14.25" x14ac:dyDescent="0.2">
      <c r="A65" s="446"/>
      <c r="B65" s="446"/>
      <c r="C65" s="270" t="s">
        <v>207</v>
      </c>
      <c r="D65" s="269" t="s">
        <v>295</v>
      </c>
      <c r="E65" s="284">
        <v>9000</v>
      </c>
      <c r="F65" s="285">
        <v>99.767210000000006</v>
      </c>
      <c r="G65" s="272">
        <v>3600</v>
      </c>
      <c r="H65" s="273">
        <v>40</v>
      </c>
      <c r="I65" s="288">
        <v>19</v>
      </c>
      <c r="J65" s="285">
        <v>0.21062</v>
      </c>
      <c r="K65" s="274">
        <v>11</v>
      </c>
      <c r="L65" s="273">
        <v>57.894739999999999</v>
      </c>
      <c r="M65" s="288">
        <v>1</v>
      </c>
      <c r="N65" s="285">
        <v>1.1089999999999999E-2</v>
      </c>
      <c r="O65" s="274">
        <v>1</v>
      </c>
      <c r="P65" s="273">
        <v>100</v>
      </c>
      <c r="Q65" s="288">
        <v>0</v>
      </c>
      <c r="R65" s="285">
        <v>0</v>
      </c>
      <c r="S65" s="274">
        <v>0</v>
      </c>
      <c r="T65" s="273">
        <v>0</v>
      </c>
      <c r="U65" s="288">
        <v>1</v>
      </c>
      <c r="V65" s="285">
        <v>1.1089999999999999E-2</v>
      </c>
      <c r="W65" s="274">
        <v>0</v>
      </c>
      <c r="X65" s="273">
        <v>0</v>
      </c>
      <c r="Y65" s="271">
        <v>9021</v>
      </c>
    </row>
    <row r="66" spans="1:25" ht="38.25" x14ac:dyDescent="0.2">
      <c r="A66" s="446"/>
      <c r="B66" s="269" t="s">
        <v>362</v>
      </c>
      <c r="C66" s="270" t="s">
        <v>135</v>
      </c>
      <c r="D66" s="269" t="s">
        <v>59</v>
      </c>
      <c r="E66" s="284">
        <v>78191</v>
      </c>
      <c r="F66" s="285">
        <v>99.174300000000002</v>
      </c>
      <c r="G66" s="272">
        <v>11226</v>
      </c>
      <c r="H66" s="273">
        <v>14.357150000000001</v>
      </c>
      <c r="I66" s="288">
        <v>489</v>
      </c>
      <c r="J66" s="285">
        <v>0.62022999999999995</v>
      </c>
      <c r="K66" s="274">
        <v>266</v>
      </c>
      <c r="L66" s="273">
        <v>54.396729999999998</v>
      </c>
      <c r="M66" s="288">
        <v>156</v>
      </c>
      <c r="N66" s="285">
        <v>0.19786000000000001</v>
      </c>
      <c r="O66" s="274">
        <v>126</v>
      </c>
      <c r="P66" s="273">
        <v>80.769229999999993</v>
      </c>
      <c r="Q66" s="288">
        <v>6</v>
      </c>
      <c r="R66" s="285">
        <v>7.6099999999999996E-3</v>
      </c>
      <c r="S66" s="274">
        <v>5</v>
      </c>
      <c r="T66" s="273">
        <v>83.333330000000004</v>
      </c>
      <c r="U66" s="288">
        <v>0</v>
      </c>
      <c r="V66" s="285">
        <v>0</v>
      </c>
      <c r="W66" s="274">
        <v>0</v>
      </c>
      <c r="X66" s="273">
        <v>0</v>
      </c>
      <c r="Y66" s="271">
        <v>78842</v>
      </c>
    </row>
    <row r="67" spans="1:25" ht="14.25" x14ac:dyDescent="0.2">
      <c r="A67" s="446"/>
      <c r="B67" s="446" t="s">
        <v>361</v>
      </c>
      <c r="C67" s="270" t="s">
        <v>211</v>
      </c>
      <c r="D67" s="269" t="s">
        <v>212</v>
      </c>
      <c r="E67" s="284">
        <v>27389</v>
      </c>
      <c r="F67" s="285">
        <v>99.625349999999997</v>
      </c>
      <c r="G67" s="274">
        <v>144</v>
      </c>
      <c r="H67" s="273">
        <v>0.52576000000000001</v>
      </c>
      <c r="I67" s="288">
        <v>48</v>
      </c>
      <c r="J67" s="285">
        <v>0.17460000000000001</v>
      </c>
      <c r="K67" s="274">
        <v>10</v>
      </c>
      <c r="L67" s="273">
        <v>20.83333</v>
      </c>
      <c r="M67" s="288">
        <v>20</v>
      </c>
      <c r="N67" s="285">
        <v>7.2749999999999995E-2</v>
      </c>
      <c r="O67" s="274">
        <v>8</v>
      </c>
      <c r="P67" s="273">
        <v>40</v>
      </c>
      <c r="Q67" s="288">
        <v>18</v>
      </c>
      <c r="R67" s="285">
        <v>6.547E-2</v>
      </c>
      <c r="S67" s="274">
        <v>5</v>
      </c>
      <c r="T67" s="273">
        <v>27.77778</v>
      </c>
      <c r="U67" s="288">
        <v>17</v>
      </c>
      <c r="V67" s="285">
        <v>6.1839999999999999E-2</v>
      </c>
      <c r="W67" s="274">
        <v>10</v>
      </c>
      <c r="X67" s="273">
        <v>58.823529999999998</v>
      </c>
      <c r="Y67" s="271">
        <v>27492</v>
      </c>
    </row>
    <row r="68" spans="1:25" ht="14.25" x14ac:dyDescent="0.2">
      <c r="A68" s="446"/>
      <c r="B68" s="446"/>
      <c r="C68" s="270" t="s">
        <v>213</v>
      </c>
      <c r="D68" s="269" t="s">
        <v>214</v>
      </c>
      <c r="E68" s="284">
        <v>7842</v>
      </c>
      <c r="F68" s="285">
        <v>99.015150000000006</v>
      </c>
      <c r="G68" s="272">
        <v>2774</v>
      </c>
      <c r="H68" s="273">
        <v>35.373629999999999</v>
      </c>
      <c r="I68" s="288">
        <v>43</v>
      </c>
      <c r="J68" s="285">
        <v>0.54293000000000002</v>
      </c>
      <c r="K68" s="274">
        <v>7</v>
      </c>
      <c r="L68" s="273">
        <v>16.279070000000001</v>
      </c>
      <c r="M68" s="288">
        <v>24</v>
      </c>
      <c r="N68" s="285">
        <v>0.30303000000000002</v>
      </c>
      <c r="O68" s="274">
        <v>3</v>
      </c>
      <c r="P68" s="273">
        <v>12.5</v>
      </c>
      <c r="Q68" s="288">
        <v>2</v>
      </c>
      <c r="R68" s="285">
        <v>2.5250000000000002E-2</v>
      </c>
      <c r="S68" s="274">
        <v>0</v>
      </c>
      <c r="T68" s="273">
        <v>0</v>
      </c>
      <c r="U68" s="288">
        <v>9</v>
      </c>
      <c r="V68" s="285">
        <v>0.11364</v>
      </c>
      <c r="W68" s="274">
        <v>0</v>
      </c>
      <c r="X68" s="273">
        <v>0</v>
      </c>
      <c r="Y68" s="271">
        <v>7920</v>
      </c>
    </row>
    <row r="69" spans="1:25" ht="14.25" x14ac:dyDescent="0.2">
      <c r="A69" s="446"/>
      <c r="B69" s="446"/>
      <c r="C69" s="270" t="s">
        <v>215</v>
      </c>
      <c r="D69" s="269" t="s">
        <v>216</v>
      </c>
      <c r="E69" s="284">
        <v>25397</v>
      </c>
      <c r="F69" s="285">
        <v>93.36103</v>
      </c>
      <c r="G69" s="272">
        <v>1603</v>
      </c>
      <c r="H69" s="273">
        <v>6.3117700000000001</v>
      </c>
      <c r="I69" s="288">
        <v>631</v>
      </c>
      <c r="J69" s="285">
        <v>2.3195999999999999</v>
      </c>
      <c r="K69" s="274">
        <v>248</v>
      </c>
      <c r="L69" s="273">
        <v>39.302689999999998</v>
      </c>
      <c r="M69" s="288">
        <v>892</v>
      </c>
      <c r="N69" s="285">
        <v>3.2790499999999998</v>
      </c>
      <c r="O69" s="274">
        <v>500</v>
      </c>
      <c r="P69" s="273">
        <v>56.053809999999999</v>
      </c>
      <c r="Q69" s="288">
        <v>208</v>
      </c>
      <c r="R69" s="285">
        <v>0.76461999999999997</v>
      </c>
      <c r="S69" s="274">
        <v>147</v>
      </c>
      <c r="T69" s="273">
        <v>70.673079999999999</v>
      </c>
      <c r="U69" s="288">
        <v>75</v>
      </c>
      <c r="V69" s="285">
        <v>0.2757</v>
      </c>
      <c r="W69" s="274">
        <v>49</v>
      </c>
      <c r="X69" s="273">
        <v>65.333330000000004</v>
      </c>
      <c r="Y69" s="271">
        <v>27203</v>
      </c>
    </row>
    <row r="70" spans="1:25" ht="14.25" x14ac:dyDescent="0.2">
      <c r="A70" s="446"/>
      <c r="B70" s="446"/>
      <c r="C70" s="270" t="s">
        <v>217</v>
      </c>
      <c r="D70" s="269" t="s">
        <v>218</v>
      </c>
      <c r="E70" s="284">
        <v>1256</v>
      </c>
      <c r="F70" s="285">
        <v>68.973089999999999</v>
      </c>
      <c r="G70" s="274">
        <v>180</v>
      </c>
      <c r="H70" s="273">
        <v>14.33121</v>
      </c>
      <c r="I70" s="288">
        <v>154</v>
      </c>
      <c r="J70" s="285">
        <v>8.4568899999999996</v>
      </c>
      <c r="K70" s="274">
        <v>19</v>
      </c>
      <c r="L70" s="273">
        <v>12.33766</v>
      </c>
      <c r="M70" s="288">
        <v>176</v>
      </c>
      <c r="N70" s="285">
        <v>9.6650200000000002</v>
      </c>
      <c r="O70" s="274">
        <v>91</v>
      </c>
      <c r="P70" s="273">
        <v>51.704549999999998</v>
      </c>
      <c r="Q70" s="288">
        <v>122</v>
      </c>
      <c r="R70" s="285">
        <v>6.6996200000000004</v>
      </c>
      <c r="S70" s="274">
        <v>77</v>
      </c>
      <c r="T70" s="273">
        <v>63.114750000000001</v>
      </c>
      <c r="U70" s="288">
        <v>113</v>
      </c>
      <c r="V70" s="285">
        <v>6.2053799999999999</v>
      </c>
      <c r="W70" s="274">
        <v>71</v>
      </c>
      <c r="X70" s="273">
        <v>62.831859999999999</v>
      </c>
      <c r="Y70" s="271">
        <v>1821</v>
      </c>
    </row>
    <row r="71" spans="1:25" ht="25.5" x14ac:dyDescent="0.2">
      <c r="A71" s="446"/>
      <c r="B71" s="269" t="s">
        <v>357</v>
      </c>
      <c r="C71" s="270" t="s">
        <v>221</v>
      </c>
      <c r="D71" s="269" t="s">
        <v>222</v>
      </c>
      <c r="E71" s="284">
        <v>6660</v>
      </c>
      <c r="F71" s="285">
        <v>99.820139999999995</v>
      </c>
      <c r="G71" s="274">
        <v>23</v>
      </c>
      <c r="H71" s="273">
        <v>0.34534999999999999</v>
      </c>
      <c r="I71" s="288">
        <v>2</v>
      </c>
      <c r="J71" s="285">
        <v>2.998E-2</v>
      </c>
      <c r="K71" s="274">
        <v>0</v>
      </c>
      <c r="L71" s="273">
        <v>0</v>
      </c>
      <c r="M71" s="288">
        <v>4</v>
      </c>
      <c r="N71" s="285">
        <v>5.9950000000000003E-2</v>
      </c>
      <c r="O71" s="274">
        <v>0</v>
      </c>
      <c r="P71" s="273">
        <v>0</v>
      </c>
      <c r="Q71" s="288">
        <v>3</v>
      </c>
      <c r="R71" s="285">
        <v>4.496E-2</v>
      </c>
      <c r="S71" s="274">
        <v>0</v>
      </c>
      <c r="T71" s="273">
        <v>0</v>
      </c>
      <c r="U71" s="288">
        <v>3</v>
      </c>
      <c r="V71" s="285">
        <v>4.496E-2</v>
      </c>
      <c r="W71" s="274">
        <v>0</v>
      </c>
      <c r="X71" s="273">
        <v>0</v>
      </c>
      <c r="Y71" s="271">
        <v>6672</v>
      </c>
    </row>
    <row r="72" spans="1:25" ht="14.25" x14ac:dyDescent="0.2">
      <c r="A72" s="446"/>
      <c r="B72" s="446" t="s">
        <v>2</v>
      </c>
      <c r="C72" s="446"/>
      <c r="D72" s="446"/>
      <c r="E72" s="284">
        <v>304861</v>
      </c>
      <c r="F72" s="285">
        <v>98.618390000000005</v>
      </c>
      <c r="G72" s="272">
        <v>27968</v>
      </c>
      <c r="H72" s="273">
        <v>9.1740200000000005</v>
      </c>
      <c r="I72" s="284">
        <v>2142</v>
      </c>
      <c r="J72" s="285">
        <v>0.69291000000000003</v>
      </c>
      <c r="K72" s="274">
        <v>716</v>
      </c>
      <c r="L72" s="273">
        <v>33.426699999999997</v>
      </c>
      <c r="M72" s="288">
        <v>1482</v>
      </c>
      <c r="N72" s="285">
        <v>0.47941</v>
      </c>
      <c r="O72" s="274">
        <v>771</v>
      </c>
      <c r="P72" s="273">
        <v>52.024290000000001</v>
      </c>
      <c r="Q72" s="288">
        <v>379</v>
      </c>
      <c r="R72" s="285">
        <v>0.1226</v>
      </c>
      <c r="S72" s="274">
        <v>239</v>
      </c>
      <c r="T72" s="273">
        <v>63.060690000000001</v>
      </c>
      <c r="U72" s="288">
        <v>268</v>
      </c>
      <c r="V72" s="285">
        <v>8.6690000000000003E-2</v>
      </c>
      <c r="W72" s="274">
        <v>133</v>
      </c>
      <c r="X72" s="273">
        <v>49.626869999999997</v>
      </c>
      <c r="Y72" s="271">
        <v>309132</v>
      </c>
    </row>
    <row r="73" spans="1:25" ht="14.25" x14ac:dyDescent="0.2">
      <c r="A73" s="452" t="s">
        <v>296</v>
      </c>
      <c r="B73" s="452"/>
      <c r="C73" s="452"/>
      <c r="D73" s="452"/>
      <c r="E73" s="284">
        <v>1642929</v>
      </c>
      <c r="F73" s="285">
        <v>86.577529999999996</v>
      </c>
      <c r="G73" s="272">
        <v>221563</v>
      </c>
      <c r="H73" s="273">
        <v>13.485849999999999</v>
      </c>
      <c r="I73" s="284">
        <v>86089</v>
      </c>
      <c r="J73" s="285">
        <v>4.5366400000000002</v>
      </c>
      <c r="K73" s="272">
        <v>19018</v>
      </c>
      <c r="L73" s="273">
        <v>22.091090000000001</v>
      </c>
      <c r="M73" s="284">
        <v>87813</v>
      </c>
      <c r="N73" s="285">
        <v>4.6274899999999999</v>
      </c>
      <c r="O73" s="272">
        <v>35756</v>
      </c>
      <c r="P73" s="273">
        <v>40.718339999999998</v>
      </c>
      <c r="Q73" s="284">
        <v>36319</v>
      </c>
      <c r="R73" s="285">
        <v>1.9138999999999999</v>
      </c>
      <c r="S73" s="272">
        <v>22489</v>
      </c>
      <c r="T73" s="273">
        <v>61.920760000000001</v>
      </c>
      <c r="U73" s="284">
        <v>44489</v>
      </c>
      <c r="V73" s="285">
        <v>2.3444400000000001</v>
      </c>
      <c r="W73" s="272">
        <v>30757</v>
      </c>
      <c r="X73" s="273">
        <v>69.133939999999996</v>
      </c>
      <c r="Y73" s="271">
        <v>1897639</v>
      </c>
    </row>
  </sheetData>
  <mergeCells count="46">
    <mergeCell ref="Y8:Y10"/>
    <mergeCell ref="A73:D73"/>
    <mergeCell ref="E8:X8"/>
    <mergeCell ref="A8:A11"/>
    <mergeCell ref="B8:B11"/>
    <mergeCell ref="C8:C11"/>
    <mergeCell ref="D8:D11"/>
    <mergeCell ref="A54:A58"/>
    <mergeCell ref="B58:D58"/>
    <mergeCell ref="A59:A72"/>
    <mergeCell ref="B61:B62"/>
    <mergeCell ref="B64:B65"/>
    <mergeCell ref="B67:B70"/>
    <mergeCell ref="B72:D72"/>
    <mergeCell ref="B30:D30"/>
    <mergeCell ref="A31:A53"/>
    <mergeCell ref="B53:D53"/>
    <mergeCell ref="A12:A30"/>
    <mergeCell ref="B14:B17"/>
    <mergeCell ref="B18:B20"/>
    <mergeCell ref="B21:B23"/>
    <mergeCell ref="B25:B27"/>
    <mergeCell ref="B28:B29"/>
    <mergeCell ref="B32:B33"/>
    <mergeCell ref="B34:B35"/>
    <mergeCell ref="B47:B48"/>
    <mergeCell ref="B49:B50"/>
    <mergeCell ref="B43:B44"/>
    <mergeCell ref="B37:B40"/>
    <mergeCell ref="A2:J2"/>
    <mergeCell ref="A4:J4"/>
    <mergeCell ref="M9:P9"/>
    <mergeCell ref="E10:F10"/>
    <mergeCell ref="G10:H10"/>
    <mergeCell ref="I10:J10"/>
    <mergeCell ref="K10:L10"/>
    <mergeCell ref="Q9:T9"/>
    <mergeCell ref="U9:X9"/>
    <mergeCell ref="E9:H9"/>
    <mergeCell ref="M10:N10"/>
    <mergeCell ref="O10:P10"/>
    <mergeCell ref="I9:L9"/>
    <mergeCell ref="Q10:R10"/>
    <mergeCell ref="S10:T10"/>
    <mergeCell ref="U10:V10"/>
    <mergeCell ref="W10:X1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Normal="100" zoomScaleSheetLayoutView="100" workbookViewId="0">
      <selection activeCell="O70" sqref="O70"/>
    </sheetView>
  </sheetViews>
  <sheetFormatPr defaultRowHeight="12.75" x14ac:dyDescent="0.2"/>
  <cols>
    <col min="1" max="1" width="8.42578125" style="161" customWidth="1"/>
    <col min="2" max="2" width="28.28515625" style="161" customWidth="1"/>
    <col min="3" max="3" width="9.5703125" style="240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</cols>
  <sheetData>
    <row r="1" spans="1:10" x14ac:dyDescent="0.2">
      <c r="A1" s="3"/>
      <c r="B1" s="3"/>
      <c r="C1" s="238"/>
      <c r="D1" s="3"/>
    </row>
    <row r="2" spans="1:10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</row>
    <row r="3" spans="1:10" x14ac:dyDescent="0.2">
      <c r="A3"/>
      <c r="B3" s="11"/>
      <c r="C3" s="239"/>
      <c r="D3" s="11"/>
    </row>
    <row r="4" spans="1:10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</row>
    <row r="7" spans="1:10" x14ac:dyDescent="0.2">
      <c r="A7" s="13" t="s">
        <v>451</v>
      </c>
      <c r="D7" s="3"/>
      <c r="E7" s="3"/>
      <c r="F7" s="3"/>
      <c r="G7" s="3"/>
      <c r="H7" s="3"/>
      <c r="I7" s="3"/>
    </row>
    <row r="8" spans="1:10" x14ac:dyDescent="0.2">
      <c r="A8" s="13"/>
      <c r="D8" s="3"/>
      <c r="E8" s="3"/>
      <c r="F8" s="3"/>
      <c r="G8" s="3"/>
      <c r="H8" s="3"/>
      <c r="I8" s="3"/>
    </row>
    <row r="9" spans="1:10" ht="29.25" customHeight="1" x14ac:dyDescent="0.2">
      <c r="A9" s="460" t="s">
        <v>67</v>
      </c>
      <c r="B9" s="460" t="s">
        <v>312</v>
      </c>
      <c r="C9" s="470" t="s">
        <v>447</v>
      </c>
      <c r="D9" s="470"/>
      <c r="E9" s="470" t="s">
        <v>448</v>
      </c>
      <c r="F9" s="470"/>
      <c r="G9" s="470" t="s">
        <v>444</v>
      </c>
      <c r="H9" s="470"/>
      <c r="I9" s="470" t="s">
        <v>2</v>
      </c>
      <c r="J9" s="470"/>
    </row>
    <row r="10" spans="1:10" ht="15" x14ac:dyDescent="0.2">
      <c r="A10" s="460"/>
      <c r="B10" s="460"/>
      <c r="C10" s="290" t="s">
        <v>272</v>
      </c>
      <c r="D10" s="290" t="s">
        <v>64</v>
      </c>
      <c r="E10" s="290" t="s">
        <v>272</v>
      </c>
      <c r="F10" s="290" t="s">
        <v>64</v>
      </c>
      <c r="G10" s="290" t="s">
        <v>272</v>
      </c>
      <c r="H10" s="290" t="s">
        <v>64</v>
      </c>
      <c r="I10" s="290" t="s">
        <v>272</v>
      </c>
      <c r="J10" s="268" t="s">
        <v>64</v>
      </c>
    </row>
    <row r="11" spans="1:10" x14ac:dyDescent="0.2">
      <c r="A11" s="291" t="s">
        <v>171</v>
      </c>
      <c r="B11" s="291" t="s">
        <v>29</v>
      </c>
      <c r="C11" s="302" t="s">
        <v>397</v>
      </c>
      <c r="D11" s="302" t="s">
        <v>397</v>
      </c>
      <c r="E11" s="303">
        <v>2074</v>
      </c>
      <c r="F11" s="304">
        <v>10.693479999999999</v>
      </c>
      <c r="G11" s="302" t="s">
        <v>397</v>
      </c>
      <c r="H11" s="302" t="s">
        <v>397</v>
      </c>
      <c r="I11" s="303">
        <v>2074</v>
      </c>
      <c r="J11" s="296">
        <v>9.2486099999999993</v>
      </c>
    </row>
    <row r="12" spans="1:10" x14ac:dyDescent="0.2">
      <c r="A12" s="291" t="s">
        <v>146</v>
      </c>
      <c r="B12" s="291" t="s">
        <v>70</v>
      </c>
      <c r="C12" s="302" t="s">
        <v>397</v>
      </c>
      <c r="D12" s="304" t="s">
        <v>397</v>
      </c>
      <c r="E12" s="303">
        <v>1519</v>
      </c>
      <c r="F12" s="304">
        <v>7.8319200000000002</v>
      </c>
      <c r="G12" s="302">
        <v>7</v>
      </c>
      <c r="H12" s="302">
        <v>70</v>
      </c>
      <c r="I12" s="303">
        <v>1526</v>
      </c>
      <c r="J12" s="296">
        <v>6.8049099999999996</v>
      </c>
    </row>
    <row r="13" spans="1:10" x14ac:dyDescent="0.2">
      <c r="A13" s="291" t="s">
        <v>162</v>
      </c>
      <c r="B13" s="291" t="s">
        <v>32</v>
      </c>
      <c r="C13" s="302">
        <v>10</v>
      </c>
      <c r="D13" s="304">
        <v>0.33112999999999998</v>
      </c>
      <c r="E13" s="302">
        <v>487</v>
      </c>
      <c r="F13" s="304">
        <v>2.5109599999999999</v>
      </c>
      <c r="G13" s="302">
        <v>1</v>
      </c>
      <c r="H13" s="302">
        <v>10</v>
      </c>
      <c r="I13" s="302">
        <v>498</v>
      </c>
      <c r="J13" s="296">
        <v>2.2207400000000002</v>
      </c>
    </row>
    <row r="14" spans="1:10" x14ac:dyDescent="0.2">
      <c r="A14" s="291" t="s">
        <v>163</v>
      </c>
      <c r="B14" s="291" t="s">
        <v>82</v>
      </c>
      <c r="C14" s="302" t="s">
        <v>397</v>
      </c>
      <c r="D14" s="304" t="s">
        <v>397</v>
      </c>
      <c r="E14" s="302">
        <v>16</v>
      </c>
      <c r="F14" s="304">
        <v>8.2500000000000004E-2</v>
      </c>
      <c r="G14" s="302" t="s">
        <v>397</v>
      </c>
      <c r="H14" s="302" t="s">
        <v>397</v>
      </c>
      <c r="I14" s="302">
        <v>16</v>
      </c>
      <c r="J14" s="296">
        <v>7.1349999999999997E-2</v>
      </c>
    </row>
    <row r="15" spans="1:10" x14ac:dyDescent="0.2">
      <c r="A15" s="349" t="s">
        <v>160</v>
      </c>
      <c r="B15" s="291" t="s">
        <v>37</v>
      </c>
      <c r="C15" s="302">
        <v>4</v>
      </c>
      <c r="D15" s="304">
        <v>0.13245000000000001</v>
      </c>
      <c r="E15" s="302">
        <v>354</v>
      </c>
      <c r="F15" s="304">
        <v>1.82521</v>
      </c>
      <c r="G15" s="302" t="s">
        <v>397</v>
      </c>
      <c r="H15" s="302" t="s">
        <v>397</v>
      </c>
      <c r="I15" s="302">
        <v>358</v>
      </c>
      <c r="J15" s="296">
        <v>1.59643</v>
      </c>
    </row>
    <row r="16" spans="1:10" x14ac:dyDescent="0.2">
      <c r="A16" s="291" t="s">
        <v>143</v>
      </c>
      <c r="B16" s="291" t="s">
        <v>40</v>
      </c>
      <c r="C16" s="302">
        <v>387</v>
      </c>
      <c r="D16" s="304">
        <v>12.81457</v>
      </c>
      <c r="E16" s="302">
        <v>3</v>
      </c>
      <c r="F16" s="304">
        <v>1.5469999999999999E-2</v>
      </c>
      <c r="G16" s="302" t="s">
        <v>397</v>
      </c>
      <c r="H16" s="302" t="s">
        <v>397</v>
      </c>
      <c r="I16" s="302">
        <v>390</v>
      </c>
      <c r="J16" s="296">
        <v>1.7391300000000001</v>
      </c>
    </row>
    <row r="17" spans="1:10" x14ac:dyDescent="0.2">
      <c r="A17" s="291" t="s">
        <v>141</v>
      </c>
      <c r="B17" s="291" t="s">
        <v>41</v>
      </c>
      <c r="C17" s="302">
        <v>2</v>
      </c>
      <c r="D17" s="304">
        <v>6.6229999999999997E-2</v>
      </c>
      <c r="E17" s="302">
        <v>659</v>
      </c>
      <c r="F17" s="304">
        <v>3.39778</v>
      </c>
      <c r="G17" s="302" t="s">
        <v>397</v>
      </c>
      <c r="H17" s="302" t="s">
        <v>397</v>
      </c>
      <c r="I17" s="302">
        <v>661</v>
      </c>
      <c r="J17" s="296">
        <v>2.9476</v>
      </c>
    </row>
    <row r="18" spans="1:10" x14ac:dyDescent="0.2">
      <c r="A18" s="291" t="s">
        <v>142</v>
      </c>
      <c r="B18" s="291" t="s">
        <v>46</v>
      </c>
      <c r="C18" s="302">
        <v>8</v>
      </c>
      <c r="D18" s="304">
        <v>0.26490000000000002</v>
      </c>
      <c r="E18" s="302">
        <v>2160</v>
      </c>
      <c r="F18" s="304">
        <v>11.136889999999999</v>
      </c>
      <c r="G18" s="302">
        <v>1</v>
      </c>
      <c r="H18" s="302">
        <v>10</v>
      </c>
      <c r="I18" s="302">
        <v>2169</v>
      </c>
      <c r="J18" s="296">
        <v>9.6722400000000004</v>
      </c>
    </row>
    <row r="19" spans="1:10" x14ac:dyDescent="0.2">
      <c r="A19" s="349" t="s">
        <v>137</v>
      </c>
      <c r="B19" s="291" t="s">
        <v>47</v>
      </c>
      <c r="C19" s="302" t="s">
        <v>397</v>
      </c>
      <c r="D19" s="304" t="s">
        <v>397</v>
      </c>
      <c r="E19" s="303">
        <v>1053</v>
      </c>
      <c r="F19" s="304">
        <v>5.4292299999999996</v>
      </c>
      <c r="G19" s="302" t="s">
        <v>397</v>
      </c>
      <c r="H19" s="302" t="s">
        <v>397</v>
      </c>
      <c r="I19" s="303">
        <v>1053</v>
      </c>
      <c r="J19" s="296">
        <v>4.6956499999999997</v>
      </c>
    </row>
    <row r="20" spans="1:10" x14ac:dyDescent="0.2">
      <c r="A20" s="291" t="s">
        <v>151</v>
      </c>
      <c r="B20" s="291" t="s">
        <v>48</v>
      </c>
      <c r="C20" s="302">
        <v>1</v>
      </c>
      <c r="D20" s="304">
        <v>3.3110000000000001E-2</v>
      </c>
      <c r="E20" s="302">
        <v>67</v>
      </c>
      <c r="F20" s="304">
        <v>0.34544999999999998</v>
      </c>
      <c r="G20" s="302" t="s">
        <v>397</v>
      </c>
      <c r="H20" s="302" t="s">
        <v>397</v>
      </c>
      <c r="I20" s="302">
        <v>68</v>
      </c>
      <c r="J20" s="296">
        <v>0.30323</v>
      </c>
    </row>
    <row r="21" spans="1:10" x14ac:dyDescent="0.2">
      <c r="A21" s="291" t="s">
        <v>172</v>
      </c>
      <c r="B21" s="291" t="s">
        <v>71</v>
      </c>
      <c r="C21" s="302">
        <v>475</v>
      </c>
      <c r="D21" s="304">
        <v>15.728479999999999</v>
      </c>
      <c r="E21" s="303">
        <v>1591</v>
      </c>
      <c r="F21" s="304">
        <v>8.2031500000000008</v>
      </c>
      <c r="G21" s="302" t="s">
        <v>397</v>
      </c>
      <c r="H21" s="302" t="s">
        <v>397</v>
      </c>
      <c r="I21" s="303">
        <v>2066</v>
      </c>
      <c r="J21" s="296">
        <v>9.2129300000000001</v>
      </c>
    </row>
    <row r="22" spans="1:10" x14ac:dyDescent="0.2">
      <c r="A22" s="291" t="s">
        <v>175</v>
      </c>
      <c r="B22" s="291" t="s">
        <v>51</v>
      </c>
      <c r="C22" s="302" t="s">
        <v>397</v>
      </c>
      <c r="D22" s="304" t="s">
        <v>397</v>
      </c>
      <c r="E22" s="303">
        <v>770</v>
      </c>
      <c r="F22" s="304">
        <v>3.9701</v>
      </c>
      <c r="G22" s="302" t="s">
        <v>397</v>
      </c>
      <c r="H22" s="302" t="s">
        <v>397</v>
      </c>
      <c r="I22" s="303">
        <v>770</v>
      </c>
      <c r="J22" s="296">
        <v>3.4336700000000002</v>
      </c>
    </row>
    <row r="23" spans="1:10" x14ac:dyDescent="0.2">
      <c r="A23" s="291" t="s">
        <v>138</v>
      </c>
      <c r="B23" s="291" t="s">
        <v>56</v>
      </c>
      <c r="C23" s="302">
        <v>425</v>
      </c>
      <c r="D23" s="304">
        <v>14.072850000000001</v>
      </c>
      <c r="E23" s="303">
        <v>3103</v>
      </c>
      <c r="F23" s="304">
        <v>15.99897</v>
      </c>
      <c r="G23" s="302">
        <v>1</v>
      </c>
      <c r="H23" s="302">
        <v>10</v>
      </c>
      <c r="I23" s="303">
        <v>3529</v>
      </c>
      <c r="J23" s="296">
        <v>15.7369</v>
      </c>
    </row>
    <row r="24" spans="1:10" x14ac:dyDescent="0.2">
      <c r="A24" s="291" t="s">
        <v>170</v>
      </c>
      <c r="B24" s="291" t="s">
        <v>57</v>
      </c>
      <c r="C24" s="302">
        <v>1</v>
      </c>
      <c r="D24" s="304">
        <v>3.3110000000000001E-2</v>
      </c>
      <c r="E24" s="302">
        <v>508</v>
      </c>
      <c r="F24" s="304">
        <v>2.6192299999999999</v>
      </c>
      <c r="G24" s="302" t="s">
        <v>397</v>
      </c>
      <c r="H24" s="302" t="s">
        <v>397</v>
      </c>
      <c r="I24" s="302">
        <v>509</v>
      </c>
      <c r="J24" s="296">
        <v>2.26979</v>
      </c>
    </row>
    <row r="25" spans="1:10" x14ac:dyDescent="0.2">
      <c r="A25" s="365" t="s">
        <v>456</v>
      </c>
      <c r="B25" s="291" t="s">
        <v>69</v>
      </c>
      <c r="C25" s="302">
        <v>5</v>
      </c>
      <c r="D25" s="304">
        <v>0.16556000000000001</v>
      </c>
      <c r="E25" s="302">
        <v>653</v>
      </c>
      <c r="F25" s="304">
        <v>3.3668499999999999</v>
      </c>
      <c r="G25" s="302" t="s">
        <v>397</v>
      </c>
      <c r="H25" s="302" t="s">
        <v>397</v>
      </c>
      <c r="I25" s="302">
        <v>658</v>
      </c>
      <c r="J25" s="296">
        <v>2.9342299999999999</v>
      </c>
    </row>
    <row r="26" spans="1:10" x14ac:dyDescent="0.2">
      <c r="A26" s="291" t="s">
        <v>144</v>
      </c>
      <c r="B26" s="291" t="s">
        <v>293</v>
      </c>
      <c r="C26" s="302" t="s">
        <v>397</v>
      </c>
      <c r="D26" s="304" t="s">
        <v>397</v>
      </c>
      <c r="E26" s="302">
        <v>34</v>
      </c>
      <c r="F26" s="304">
        <v>0.17530000000000001</v>
      </c>
      <c r="G26" s="302" t="s">
        <v>397</v>
      </c>
      <c r="H26" s="302" t="s">
        <v>397</v>
      </c>
      <c r="I26" s="302">
        <v>34</v>
      </c>
      <c r="J26" s="296">
        <v>0.15162</v>
      </c>
    </row>
    <row r="27" spans="1:10" x14ac:dyDescent="0.2">
      <c r="A27" s="291" t="s">
        <v>205</v>
      </c>
      <c r="B27" s="291" t="s">
        <v>294</v>
      </c>
      <c r="C27" s="303">
        <v>1314</v>
      </c>
      <c r="D27" s="304">
        <v>43.509929999999997</v>
      </c>
      <c r="E27" s="302">
        <v>43</v>
      </c>
      <c r="F27" s="304">
        <v>0.22170999999999999</v>
      </c>
      <c r="G27" s="302" t="s">
        <v>397</v>
      </c>
      <c r="H27" s="302" t="s">
        <v>397</v>
      </c>
      <c r="I27" s="303">
        <v>1357</v>
      </c>
      <c r="J27" s="296">
        <v>6.0512800000000002</v>
      </c>
    </row>
    <row r="28" spans="1:10" x14ac:dyDescent="0.2">
      <c r="A28" s="291" t="s">
        <v>134</v>
      </c>
      <c r="B28" s="291" t="s">
        <v>58</v>
      </c>
      <c r="C28" s="302">
        <v>3</v>
      </c>
      <c r="D28" s="304">
        <v>9.9339999999999998E-2</v>
      </c>
      <c r="E28" s="302">
        <v>1351</v>
      </c>
      <c r="F28" s="304">
        <v>6.9657099999999996</v>
      </c>
      <c r="G28" s="302" t="s">
        <v>397</v>
      </c>
      <c r="H28" s="302" t="s">
        <v>397</v>
      </c>
      <c r="I28" s="302">
        <v>1354</v>
      </c>
      <c r="J28" s="296">
        <v>6.0378999999999996</v>
      </c>
    </row>
    <row r="29" spans="1:10" x14ac:dyDescent="0.2">
      <c r="A29" s="291" t="s">
        <v>152</v>
      </c>
      <c r="B29" s="291" t="s">
        <v>60</v>
      </c>
      <c r="C29" s="302">
        <v>1</v>
      </c>
      <c r="D29" s="304">
        <v>3.3110000000000001E-2</v>
      </c>
      <c r="E29" s="303">
        <v>1711</v>
      </c>
      <c r="F29" s="304">
        <v>8.8218599999999991</v>
      </c>
      <c r="G29" s="302" t="s">
        <v>397</v>
      </c>
      <c r="H29" s="302" t="s">
        <v>397</v>
      </c>
      <c r="I29" s="303">
        <v>1712</v>
      </c>
      <c r="J29" s="296">
        <v>7.6343399999999999</v>
      </c>
    </row>
    <row r="30" spans="1:10" x14ac:dyDescent="0.2">
      <c r="A30" s="291" t="s">
        <v>209</v>
      </c>
      <c r="B30" s="291" t="s">
        <v>210</v>
      </c>
      <c r="C30" s="302" t="s">
        <v>397</v>
      </c>
      <c r="D30" s="304" t="s">
        <v>397</v>
      </c>
      <c r="E30" s="302">
        <v>117</v>
      </c>
      <c r="F30" s="304">
        <v>0.60324999999999995</v>
      </c>
      <c r="G30" s="302" t="s">
        <v>397</v>
      </c>
      <c r="H30" s="302" t="s">
        <v>397</v>
      </c>
      <c r="I30" s="302">
        <v>117</v>
      </c>
      <c r="J30" s="296">
        <v>0.52173999999999998</v>
      </c>
    </row>
    <row r="31" spans="1:10" x14ac:dyDescent="0.2">
      <c r="A31" s="292">
        <v>91900</v>
      </c>
      <c r="B31" s="291" t="s">
        <v>154</v>
      </c>
      <c r="C31" s="302">
        <v>383</v>
      </c>
      <c r="D31" s="304">
        <v>12.682119999999999</v>
      </c>
      <c r="E31" s="302">
        <v>336</v>
      </c>
      <c r="F31" s="304">
        <v>1.73241</v>
      </c>
      <c r="G31" s="302" t="s">
        <v>397</v>
      </c>
      <c r="H31" s="302" t="s">
        <v>397</v>
      </c>
      <c r="I31" s="302">
        <v>719</v>
      </c>
      <c r="J31" s="296">
        <v>3.2062400000000002</v>
      </c>
    </row>
    <row r="32" spans="1:10" x14ac:dyDescent="0.2">
      <c r="A32" s="291" t="s">
        <v>139</v>
      </c>
      <c r="B32" s="291" t="s">
        <v>220</v>
      </c>
      <c r="C32" s="302">
        <v>1</v>
      </c>
      <c r="D32" s="302">
        <v>3.3110000000000001E-2</v>
      </c>
      <c r="E32" s="302">
        <v>786</v>
      </c>
      <c r="F32" s="304">
        <v>4.0525900000000004</v>
      </c>
      <c r="G32" s="302" t="s">
        <v>397</v>
      </c>
      <c r="H32" s="302" t="s">
        <v>397</v>
      </c>
      <c r="I32" s="302">
        <v>787</v>
      </c>
      <c r="J32" s="296">
        <v>3.5094799999999999</v>
      </c>
    </row>
    <row r="33" spans="1:11" ht="12.75" customHeight="1" x14ac:dyDescent="0.2">
      <c r="A33" s="461" t="s">
        <v>2</v>
      </c>
      <c r="B33" s="461"/>
      <c r="C33" s="305">
        <v>3020</v>
      </c>
      <c r="D33" s="306">
        <v>100</v>
      </c>
      <c r="E33" s="305">
        <v>19395</v>
      </c>
      <c r="F33" s="306">
        <v>100</v>
      </c>
      <c r="G33" s="306">
        <v>10</v>
      </c>
      <c r="H33" s="306">
        <v>100</v>
      </c>
      <c r="I33" s="305">
        <v>22425</v>
      </c>
      <c r="J33" s="297">
        <v>100</v>
      </c>
      <c r="K33" s="348"/>
    </row>
    <row r="34" spans="1:11" ht="12.75" customHeight="1" x14ac:dyDescent="0.2">
      <c r="A34" s="155"/>
      <c r="B34" s="155"/>
      <c r="C34" s="241"/>
      <c r="D34" s="131"/>
    </row>
    <row r="37" spans="1:11" x14ac:dyDescent="0.2">
      <c r="A37" s="13" t="s">
        <v>452</v>
      </c>
      <c r="D37" s="3"/>
      <c r="E37" s="3"/>
    </row>
    <row r="38" spans="1:11" x14ac:dyDescent="0.2">
      <c r="A38" s="13"/>
      <c r="D38" s="3"/>
      <c r="E38" s="3"/>
    </row>
    <row r="39" spans="1:11" ht="29.25" customHeight="1" x14ac:dyDescent="0.2">
      <c r="A39" s="462" t="s">
        <v>67</v>
      </c>
      <c r="B39" s="460" t="s">
        <v>273</v>
      </c>
      <c r="C39" s="470" t="s">
        <v>447</v>
      </c>
      <c r="D39" s="470"/>
      <c r="E39" s="470" t="s">
        <v>448</v>
      </c>
      <c r="F39" s="470"/>
      <c r="G39" s="470" t="s">
        <v>444</v>
      </c>
      <c r="H39" s="470"/>
      <c r="I39" s="470" t="s">
        <v>2</v>
      </c>
      <c r="J39" s="470"/>
    </row>
    <row r="40" spans="1:11" ht="15" x14ac:dyDescent="0.2">
      <c r="A40" s="462"/>
      <c r="B40" s="460"/>
      <c r="C40" s="299" t="s">
        <v>272</v>
      </c>
      <c r="D40" s="290" t="s">
        <v>64</v>
      </c>
      <c r="E40" s="290" t="s">
        <v>272</v>
      </c>
      <c r="F40" s="290" t="s">
        <v>64</v>
      </c>
      <c r="G40" s="290" t="s">
        <v>272</v>
      </c>
      <c r="H40" s="290" t="s">
        <v>64</v>
      </c>
      <c r="I40" s="290" t="s">
        <v>272</v>
      </c>
      <c r="J40" s="268" t="s">
        <v>64</v>
      </c>
    </row>
    <row r="41" spans="1:11" x14ac:dyDescent="0.2">
      <c r="A41" s="300">
        <v>1</v>
      </c>
      <c r="B41" s="301" t="s">
        <v>274</v>
      </c>
      <c r="C41" s="302">
        <v>65</v>
      </c>
      <c r="D41" s="304">
        <v>2.15232</v>
      </c>
      <c r="E41" s="302">
        <v>1435</v>
      </c>
      <c r="F41" s="304">
        <v>7.3988100000000001</v>
      </c>
      <c r="G41" s="302">
        <v>2</v>
      </c>
      <c r="H41" s="304">
        <v>20</v>
      </c>
      <c r="I41" s="302">
        <v>1502</v>
      </c>
      <c r="J41" s="307">
        <v>6.6978799999999996</v>
      </c>
    </row>
    <row r="42" spans="1:11" x14ac:dyDescent="0.2">
      <c r="A42" s="300">
        <v>2</v>
      </c>
      <c r="B42" s="301" t="s">
        <v>275</v>
      </c>
      <c r="C42" s="302">
        <v>843</v>
      </c>
      <c r="D42" s="304">
        <v>27.913910000000001</v>
      </c>
      <c r="E42" s="303">
        <v>11234</v>
      </c>
      <c r="F42" s="304">
        <v>57.922139999999999</v>
      </c>
      <c r="G42" s="302">
        <v>3</v>
      </c>
      <c r="H42" s="304">
        <v>30</v>
      </c>
      <c r="I42" s="303">
        <v>12080</v>
      </c>
      <c r="J42" s="307">
        <v>53.868450000000003</v>
      </c>
    </row>
    <row r="43" spans="1:11" x14ac:dyDescent="0.2">
      <c r="A43" s="300">
        <v>3</v>
      </c>
      <c r="B43" s="301" t="s">
        <v>276</v>
      </c>
      <c r="C43" s="303">
        <v>2100</v>
      </c>
      <c r="D43" s="304">
        <v>69.536420000000007</v>
      </c>
      <c r="E43" s="303">
        <v>6669</v>
      </c>
      <c r="F43" s="304">
        <v>34.385150000000003</v>
      </c>
      <c r="G43" s="302">
        <v>5</v>
      </c>
      <c r="H43" s="304">
        <v>50</v>
      </c>
      <c r="I43" s="303">
        <v>8774</v>
      </c>
      <c r="J43" s="307">
        <v>39.125979999999998</v>
      </c>
    </row>
    <row r="44" spans="1:11" x14ac:dyDescent="0.2">
      <c r="A44" s="300">
        <v>4</v>
      </c>
      <c r="B44" s="301" t="s">
        <v>277</v>
      </c>
      <c r="C44" s="302">
        <v>12</v>
      </c>
      <c r="D44" s="304">
        <v>0.39734999999999998</v>
      </c>
      <c r="E44" s="302">
        <v>55</v>
      </c>
      <c r="F44" s="304">
        <v>0.28358</v>
      </c>
      <c r="G44" s="302" t="s">
        <v>397</v>
      </c>
      <c r="H44" s="302" t="s">
        <v>397</v>
      </c>
      <c r="I44" s="302">
        <v>67</v>
      </c>
      <c r="J44" s="307">
        <v>0.29876999999999998</v>
      </c>
    </row>
    <row r="45" spans="1:11" x14ac:dyDescent="0.2">
      <c r="A45" s="353">
        <v>5</v>
      </c>
      <c r="B45" s="301" t="s">
        <v>278</v>
      </c>
      <c r="C45" s="362" t="s">
        <v>397</v>
      </c>
      <c r="D45" s="363" t="s">
        <v>397</v>
      </c>
      <c r="E45" s="302">
        <v>2</v>
      </c>
      <c r="F45" s="304">
        <v>1.031E-2</v>
      </c>
      <c r="G45" s="302" t="s">
        <v>397</v>
      </c>
      <c r="H45" s="302" t="s">
        <v>397</v>
      </c>
      <c r="I45" s="302">
        <v>2</v>
      </c>
      <c r="J45" s="307">
        <v>8.9200000000000008E-3</v>
      </c>
    </row>
    <row r="46" spans="1:11" x14ac:dyDescent="0.2">
      <c r="A46" s="461" t="s">
        <v>2</v>
      </c>
      <c r="B46" s="461"/>
      <c r="C46" s="305">
        <v>3020</v>
      </c>
      <c r="D46" s="306">
        <v>100</v>
      </c>
      <c r="E46" s="305">
        <v>19395</v>
      </c>
      <c r="F46" s="306">
        <v>100</v>
      </c>
      <c r="G46" s="306">
        <v>10</v>
      </c>
      <c r="H46" s="306">
        <v>100</v>
      </c>
      <c r="I46" s="305">
        <v>22425</v>
      </c>
      <c r="J46" s="308">
        <v>100</v>
      </c>
    </row>
    <row r="47" spans="1:11" x14ac:dyDescent="0.2">
      <c r="A47" s="155"/>
      <c r="B47" s="155"/>
      <c r="C47" s="318"/>
      <c r="D47" s="319"/>
      <c r="E47" s="318"/>
      <c r="F47" s="319"/>
      <c r="G47" s="319"/>
      <c r="H47" s="319"/>
      <c r="I47" s="318"/>
      <c r="J47" s="8"/>
    </row>
    <row r="49" spans="1:10" x14ac:dyDescent="0.2">
      <c r="C49" s="161"/>
    </row>
    <row r="50" spans="1:10" ht="25.5" customHeight="1" x14ac:dyDescent="0.2">
      <c r="A50" s="471" t="s">
        <v>453</v>
      </c>
      <c r="B50" s="471"/>
      <c r="C50" s="471"/>
      <c r="D50" s="471"/>
      <c r="E50" s="471"/>
      <c r="F50" s="471"/>
      <c r="G50" s="471"/>
      <c r="H50" s="471"/>
      <c r="I50" s="471"/>
      <c r="J50" s="471"/>
    </row>
    <row r="51" spans="1:10" ht="12.75" customHeight="1" x14ac:dyDescent="0.2">
      <c r="A51" s="309"/>
      <c r="B51" s="309"/>
      <c r="C51" s="309"/>
      <c r="D51" s="309"/>
    </row>
    <row r="52" spans="1:10" ht="26.25" customHeight="1" x14ac:dyDescent="0.2">
      <c r="A52" s="463" t="s">
        <v>446</v>
      </c>
      <c r="B52" s="464"/>
      <c r="C52" s="470" t="s">
        <v>447</v>
      </c>
      <c r="D52" s="470"/>
      <c r="E52" s="470" t="s">
        <v>448</v>
      </c>
      <c r="F52" s="470"/>
    </row>
    <row r="53" spans="1:10" ht="15" x14ac:dyDescent="0.2">
      <c r="A53" s="465"/>
      <c r="B53" s="466"/>
      <c r="C53" s="290" t="s">
        <v>272</v>
      </c>
      <c r="D53" s="290" t="s">
        <v>64</v>
      </c>
      <c r="E53" s="290" t="s">
        <v>272</v>
      </c>
      <c r="F53" s="290" t="s">
        <v>64</v>
      </c>
    </row>
    <row r="54" spans="1:10" x14ac:dyDescent="0.2">
      <c r="A54" s="467" t="s">
        <v>310</v>
      </c>
      <c r="B54" s="467"/>
      <c r="C54" s="203">
        <v>1554</v>
      </c>
      <c r="D54" s="293">
        <v>51.456949999999999</v>
      </c>
      <c r="E54" s="202">
        <v>10718</v>
      </c>
      <c r="F54" s="293">
        <v>55.261670000000002</v>
      </c>
    </row>
    <row r="55" spans="1:10" x14ac:dyDescent="0.2">
      <c r="A55" s="467" t="s">
        <v>311</v>
      </c>
      <c r="B55" s="468"/>
      <c r="C55" s="202">
        <v>1466</v>
      </c>
      <c r="D55" s="293">
        <v>48.543050000000001</v>
      </c>
      <c r="E55" s="202">
        <v>8677</v>
      </c>
      <c r="F55" s="293">
        <v>44.738329999999998</v>
      </c>
    </row>
    <row r="56" spans="1:10" x14ac:dyDescent="0.2">
      <c r="A56" s="469" t="s">
        <v>2</v>
      </c>
      <c r="B56" s="469"/>
      <c r="C56" s="294">
        <v>3020</v>
      </c>
      <c r="D56" s="295">
        <v>100</v>
      </c>
      <c r="E56" s="294">
        <v>19395</v>
      </c>
      <c r="F56" s="295">
        <v>100</v>
      </c>
    </row>
    <row r="57" spans="1:10" x14ac:dyDescent="0.2">
      <c r="D57" s="190"/>
    </row>
    <row r="58" spans="1:10" x14ac:dyDescent="0.2">
      <c r="D58" s="190"/>
    </row>
    <row r="59" spans="1:10" x14ac:dyDescent="0.2">
      <c r="D59" s="190"/>
    </row>
    <row r="60" spans="1:10" x14ac:dyDescent="0.2">
      <c r="A60" s="13" t="s">
        <v>454</v>
      </c>
      <c r="D60" s="298"/>
      <c r="E60" s="3"/>
    </row>
    <row r="61" spans="1:10" x14ac:dyDescent="0.2">
      <c r="A61" s="13"/>
      <c r="D61" s="298"/>
      <c r="E61" s="3"/>
    </row>
    <row r="62" spans="1:10" ht="30.75" customHeight="1" x14ac:dyDescent="0.2">
      <c r="A62" s="462" t="s">
        <v>67</v>
      </c>
      <c r="B62" s="460" t="s">
        <v>445</v>
      </c>
      <c r="C62" s="470" t="s">
        <v>447</v>
      </c>
      <c r="D62" s="470"/>
      <c r="E62" s="470" t="s">
        <v>448</v>
      </c>
      <c r="F62" s="470"/>
      <c r="G62" s="470" t="s">
        <v>444</v>
      </c>
      <c r="H62" s="470"/>
      <c r="I62" s="470" t="s">
        <v>2</v>
      </c>
      <c r="J62" s="470"/>
    </row>
    <row r="63" spans="1:10" ht="25.5" customHeight="1" x14ac:dyDescent="0.2">
      <c r="A63" s="462"/>
      <c r="B63" s="460"/>
      <c r="C63" s="341" t="s">
        <v>272</v>
      </c>
      <c r="D63" s="338" t="s">
        <v>64</v>
      </c>
      <c r="E63" s="338" t="s">
        <v>272</v>
      </c>
      <c r="F63" s="338" t="s">
        <v>64</v>
      </c>
      <c r="G63" s="338" t="s">
        <v>272</v>
      </c>
      <c r="H63" s="338" t="s">
        <v>64</v>
      </c>
      <c r="I63" s="338" t="s">
        <v>272</v>
      </c>
      <c r="J63" s="268" t="s">
        <v>64</v>
      </c>
    </row>
    <row r="64" spans="1:10" x14ac:dyDescent="0.2">
      <c r="A64" s="320">
        <v>1</v>
      </c>
      <c r="B64" s="321" t="s">
        <v>302</v>
      </c>
      <c r="C64" s="310">
        <v>2208</v>
      </c>
      <c r="D64" s="311">
        <v>73.112579999999994</v>
      </c>
      <c r="E64" s="310">
        <v>11830</v>
      </c>
      <c r="F64" s="311">
        <v>60.995100000000001</v>
      </c>
      <c r="G64" s="312">
        <v>3</v>
      </c>
      <c r="H64" s="311">
        <v>30</v>
      </c>
      <c r="I64" s="310">
        <v>14041</v>
      </c>
      <c r="J64" s="313">
        <v>62.613149999999997</v>
      </c>
    </row>
    <row r="65" spans="1:10" x14ac:dyDescent="0.2">
      <c r="A65" s="320">
        <v>2</v>
      </c>
      <c r="B65" s="321" t="s">
        <v>303</v>
      </c>
      <c r="C65" s="310">
        <v>523</v>
      </c>
      <c r="D65" s="311">
        <v>17.317879999999999</v>
      </c>
      <c r="E65" s="310">
        <v>4962</v>
      </c>
      <c r="F65" s="311">
        <v>25.583909999999999</v>
      </c>
      <c r="G65" s="312">
        <v>2</v>
      </c>
      <c r="H65" s="311">
        <v>20</v>
      </c>
      <c r="I65" s="310">
        <v>5487</v>
      </c>
      <c r="J65" s="313">
        <v>24.468229999999998</v>
      </c>
    </row>
    <row r="66" spans="1:10" x14ac:dyDescent="0.2">
      <c r="A66" s="320">
        <v>3</v>
      </c>
      <c r="B66" s="321" t="s">
        <v>304</v>
      </c>
      <c r="C66" s="310">
        <v>40</v>
      </c>
      <c r="D66" s="311">
        <v>1.3245</v>
      </c>
      <c r="E66" s="310">
        <v>971</v>
      </c>
      <c r="F66" s="311">
        <v>5.0064399999999996</v>
      </c>
      <c r="G66" s="312">
        <v>1</v>
      </c>
      <c r="H66" s="311">
        <v>10</v>
      </c>
      <c r="I66" s="310">
        <v>1012</v>
      </c>
      <c r="J66" s="313">
        <v>4.5128199999999996</v>
      </c>
    </row>
    <row r="67" spans="1:10" x14ac:dyDescent="0.2">
      <c r="A67" s="320">
        <v>4</v>
      </c>
      <c r="B67" s="321" t="s">
        <v>306</v>
      </c>
      <c r="C67" s="310" t="s">
        <v>397</v>
      </c>
      <c r="D67" s="311" t="s">
        <v>397</v>
      </c>
      <c r="E67" s="310">
        <v>43</v>
      </c>
      <c r="F67" s="311">
        <v>0.22170999999999999</v>
      </c>
      <c r="G67" s="312" t="s">
        <v>397</v>
      </c>
      <c r="H67" s="311" t="s">
        <v>397</v>
      </c>
      <c r="I67" s="312">
        <v>43</v>
      </c>
      <c r="J67" s="313">
        <v>0.19175</v>
      </c>
    </row>
    <row r="68" spans="1:10" x14ac:dyDescent="0.2">
      <c r="A68" s="320">
        <v>5</v>
      </c>
      <c r="B68" s="321" t="s">
        <v>305</v>
      </c>
      <c r="C68" s="310">
        <v>128</v>
      </c>
      <c r="D68" s="311">
        <v>4.23841</v>
      </c>
      <c r="E68" s="310">
        <v>940</v>
      </c>
      <c r="F68" s="311">
        <v>4.8466100000000001</v>
      </c>
      <c r="G68" s="312">
        <v>2</v>
      </c>
      <c r="H68" s="311">
        <v>20</v>
      </c>
      <c r="I68" s="310">
        <v>1070</v>
      </c>
      <c r="J68" s="313">
        <v>4.7714600000000003</v>
      </c>
    </row>
    <row r="69" spans="1:10" ht="26.25" customHeight="1" x14ac:dyDescent="0.2">
      <c r="A69" s="320">
        <v>7</v>
      </c>
      <c r="B69" s="321" t="s">
        <v>307</v>
      </c>
      <c r="C69" s="310" t="s">
        <v>397</v>
      </c>
      <c r="D69" s="311" t="s">
        <v>397</v>
      </c>
      <c r="E69" s="310">
        <v>3</v>
      </c>
      <c r="F69" s="311">
        <v>1.5469999999999999E-2</v>
      </c>
      <c r="G69" s="312" t="s">
        <v>397</v>
      </c>
      <c r="H69" s="311" t="s">
        <v>397</v>
      </c>
      <c r="I69" s="310">
        <v>3</v>
      </c>
      <c r="J69" s="313">
        <v>1.338E-2</v>
      </c>
    </row>
    <row r="70" spans="1:10" ht="25.5" x14ac:dyDescent="0.2">
      <c r="A70" s="320">
        <v>8</v>
      </c>
      <c r="B70" s="321" t="s">
        <v>308</v>
      </c>
      <c r="C70" s="310">
        <v>2</v>
      </c>
      <c r="D70" s="311">
        <v>6.6229999999999997E-2</v>
      </c>
      <c r="E70" s="310">
        <v>63</v>
      </c>
      <c r="F70" s="311">
        <v>0.32483000000000001</v>
      </c>
      <c r="G70" s="312">
        <v>2</v>
      </c>
      <c r="H70" s="311">
        <v>20</v>
      </c>
      <c r="I70" s="312">
        <v>67</v>
      </c>
      <c r="J70" s="313">
        <v>0.29876999999999998</v>
      </c>
    </row>
    <row r="71" spans="1:10" ht="25.5" x14ac:dyDescent="0.2">
      <c r="A71" s="320">
        <v>9</v>
      </c>
      <c r="B71" s="321" t="s">
        <v>309</v>
      </c>
      <c r="C71" s="310">
        <v>119</v>
      </c>
      <c r="D71" s="311">
        <v>3.9403999999999999</v>
      </c>
      <c r="E71" s="310">
        <v>583</v>
      </c>
      <c r="F71" s="311">
        <v>3.0059300000000002</v>
      </c>
      <c r="G71" s="312" t="s">
        <v>397</v>
      </c>
      <c r="H71" s="311" t="s">
        <v>397</v>
      </c>
      <c r="I71" s="310">
        <v>702</v>
      </c>
      <c r="J71" s="313">
        <v>3.13043</v>
      </c>
    </row>
    <row r="72" spans="1:10" x14ac:dyDescent="0.2">
      <c r="A72" s="460" t="s">
        <v>2</v>
      </c>
      <c r="B72" s="460"/>
      <c r="C72" s="314">
        <v>3020</v>
      </c>
      <c r="D72" s="315">
        <v>100</v>
      </c>
      <c r="E72" s="314">
        <v>19395</v>
      </c>
      <c r="F72" s="315">
        <v>100</v>
      </c>
      <c r="G72" s="316">
        <v>10</v>
      </c>
      <c r="H72" s="315">
        <v>100</v>
      </c>
      <c r="I72" s="314">
        <v>22425</v>
      </c>
      <c r="J72" s="317">
        <v>100</v>
      </c>
    </row>
    <row r="73" spans="1:10" x14ac:dyDescent="0.2">
      <c r="A73" s="186"/>
      <c r="B73" s="155"/>
      <c r="C73" s="242"/>
      <c r="D73" s="3"/>
      <c r="E73" s="3"/>
    </row>
    <row r="74" spans="1:10" x14ac:dyDescent="0.2">
      <c r="A74" s="187" t="s">
        <v>341</v>
      </c>
      <c r="B74" s="185"/>
      <c r="C74" s="243"/>
      <c r="D74" s="3"/>
      <c r="E74" s="3"/>
    </row>
  </sheetData>
  <mergeCells count="30">
    <mergeCell ref="I62:J62"/>
    <mergeCell ref="C52:D52"/>
    <mergeCell ref="E52:F52"/>
    <mergeCell ref="G9:H9"/>
    <mergeCell ref="A50:J50"/>
    <mergeCell ref="E9:F9"/>
    <mergeCell ref="A9:A10"/>
    <mergeCell ref="B9:B10"/>
    <mergeCell ref="C39:D39"/>
    <mergeCell ref="E39:F39"/>
    <mergeCell ref="G39:H39"/>
    <mergeCell ref="A39:A40"/>
    <mergeCell ref="B39:B40"/>
    <mergeCell ref="C9:D9"/>
    <mergeCell ref="A72:B72"/>
    <mergeCell ref="A46:B46"/>
    <mergeCell ref="A33:B33"/>
    <mergeCell ref="A2:J2"/>
    <mergeCell ref="A4:J4"/>
    <mergeCell ref="A62:A63"/>
    <mergeCell ref="B62:B63"/>
    <mergeCell ref="A52:B53"/>
    <mergeCell ref="A54:B54"/>
    <mergeCell ref="A55:B55"/>
    <mergeCell ref="A56:B56"/>
    <mergeCell ref="I9:J9"/>
    <mergeCell ref="I39:J39"/>
    <mergeCell ref="C62:D62"/>
    <mergeCell ref="E62:F62"/>
    <mergeCell ref="G62:H62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zoomScaleNormal="100" zoomScaleSheetLayoutView="100" workbookViewId="0">
      <pane ySplit="10" topLeftCell="A11" activePane="bottomLeft" state="frozenSplit"/>
      <selection pane="bottomLeft" activeCell="D41" sqref="D41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142" customWidth="1"/>
    <col min="6" max="6" width="8.7109375" customWidth="1"/>
    <col min="7" max="7" width="8.7109375" style="142" customWidth="1"/>
    <col min="8" max="8" width="8.7109375" customWidth="1"/>
    <col min="9" max="9" width="8.7109375" style="142" customWidth="1"/>
    <col min="10" max="10" width="8.7109375" customWidth="1"/>
    <col min="11" max="11" width="8.7109375" style="142" customWidth="1"/>
    <col min="12" max="12" width="9.28515625" bestFit="1" customWidth="1"/>
  </cols>
  <sheetData>
    <row r="1" spans="1:12" x14ac:dyDescent="0.2">
      <c r="A1" s="3"/>
      <c r="B1" s="3"/>
      <c r="C1" s="3"/>
      <c r="D1" s="3"/>
    </row>
    <row r="2" spans="1:12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</row>
    <row r="3" spans="1:12" x14ac:dyDescent="0.2">
      <c r="A3" s="3"/>
      <c r="B3" s="11"/>
      <c r="C3" s="11"/>
      <c r="D3" s="11"/>
    </row>
    <row r="4" spans="1:12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</row>
    <row r="6" spans="1:12" x14ac:dyDescent="0.2">
      <c r="A6" s="61" t="s">
        <v>344</v>
      </c>
    </row>
    <row r="8" spans="1:12" ht="13.5" thickBot="1" x14ac:dyDescent="0.25"/>
    <row r="9" spans="1:12" ht="26.25" customHeight="1" thickBot="1" x14ac:dyDescent="0.25">
      <c r="A9" s="3"/>
      <c r="B9" s="3"/>
      <c r="C9" s="3"/>
      <c r="D9" s="371" t="s">
        <v>224</v>
      </c>
      <c r="E9" s="372"/>
      <c r="F9" s="371" t="s">
        <v>183</v>
      </c>
      <c r="G9" s="375"/>
      <c r="H9" s="371" t="s">
        <v>184</v>
      </c>
      <c r="I9" s="372"/>
      <c r="J9" s="371" t="s">
        <v>185</v>
      </c>
      <c r="K9" s="372"/>
      <c r="L9" s="376" t="s">
        <v>75</v>
      </c>
    </row>
    <row r="10" spans="1:12" ht="13.5" thickBot="1" x14ac:dyDescent="0.25">
      <c r="A10" s="63" t="s">
        <v>7</v>
      </c>
      <c r="B10" s="64" t="s">
        <v>24</v>
      </c>
      <c r="C10" s="65" t="s">
        <v>68</v>
      </c>
      <c r="D10" s="62" t="s">
        <v>272</v>
      </c>
      <c r="E10" s="143" t="s">
        <v>64</v>
      </c>
      <c r="F10" s="62" t="s">
        <v>272</v>
      </c>
      <c r="G10" s="144" t="s">
        <v>64</v>
      </c>
      <c r="H10" s="62" t="s">
        <v>272</v>
      </c>
      <c r="I10" s="143" t="s">
        <v>64</v>
      </c>
      <c r="J10" s="62" t="s">
        <v>272</v>
      </c>
      <c r="K10" s="143" t="s">
        <v>64</v>
      </c>
      <c r="L10" s="377"/>
    </row>
    <row r="11" spans="1:12" x14ac:dyDescent="0.2">
      <c r="A11" s="51" t="s">
        <v>15</v>
      </c>
      <c r="B11" s="52" t="s">
        <v>132</v>
      </c>
      <c r="C11" s="52" t="s">
        <v>31</v>
      </c>
      <c r="D11" s="72">
        <v>22077</v>
      </c>
      <c r="E11" s="252">
        <v>86.288839999999993</v>
      </c>
      <c r="F11" s="77">
        <v>1763</v>
      </c>
      <c r="G11" s="252">
        <v>6.8907600000000002</v>
      </c>
      <c r="H11" s="72">
        <v>1742</v>
      </c>
      <c r="I11" s="252">
        <v>6.8086799999999998</v>
      </c>
      <c r="J11" s="72">
        <v>3</v>
      </c>
      <c r="K11" s="252">
        <v>1.1730000000000001E-2</v>
      </c>
      <c r="L11" s="81">
        <v>25585</v>
      </c>
    </row>
    <row r="12" spans="1:12" x14ac:dyDescent="0.2">
      <c r="A12" s="53"/>
      <c r="B12" s="54" t="s">
        <v>133</v>
      </c>
      <c r="C12" s="54" t="s">
        <v>43</v>
      </c>
      <c r="D12" s="73">
        <v>31545</v>
      </c>
      <c r="E12" s="253">
        <v>91.096800000000002</v>
      </c>
      <c r="F12" s="78">
        <v>1787</v>
      </c>
      <c r="G12" s="253">
        <v>5.1605600000000003</v>
      </c>
      <c r="H12" s="73">
        <v>969</v>
      </c>
      <c r="I12" s="253">
        <v>2.7983099999999999</v>
      </c>
      <c r="J12" s="73">
        <v>327</v>
      </c>
      <c r="K12" s="253">
        <v>0.94432000000000005</v>
      </c>
      <c r="L12" s="82">
        <v>34628</v>
      </c>
    </row>
    <row r="13" spans="1:12" ht="13.5" thickBot="1" x14ac:dyDescent="0.25">
      <c r="A13" s="42" t="s">
        <v>192</v>
      </c>
      <c r="B13" s="56"/>
      <c r="C13" s="56"/>
      <c r="D13" s="74">
        <v>53622</v>
      </c>
      <c r="E13" s="254">
        <v>89.05386</v>
      </c>
      <c r="F13" s="79">
        <v>3550</v>
      </c>
      <c r="G13" s="254">
        <v>5.89574</v>
      </c>
      <c r="H13" s="74">
        <v>2711</v>
      </c>
      <c r="I13" s="254">
        <v>4.5023499999999999</v>
      </c>
      <c r="J13" s="74">
        <v>330</v>
      </c>
      <c r="K13" s="254">
        <v>0.54805000000000004</v>
      </c>
      <c r="L13" s="83">
        <v>60213</v>
      </c>
    </row>
    <row r="14" spans="1:12" x14ac:dyDescent="0.2">
      <c r="A14" s="39" t="s">
        <v>13</v>
      </c>
      <c r="B14" s="57" t="s">
        <v>137</v>
      </c>
      <c r="C14" s="57" t="s">
        <v>47</v>
      </c>
      <c r="D14" s="75">
        <v>60912</v>
      </c>
      <c r="E14" s="255">
        <v>96.742530000000002</v>
      </c>
      <c r="F14" s="71">
        <v>1952</v>
      </c>
      <c r="G14" s="255">
        <v>3.1002299999999998</v>
      </c>
      <c r="H14" s="75">
        <v>15</v>
      </c>
      <c r="I14" s="255">
        <v>2.3820000000000001E-2</v>
      </c>
      <c r="J14" s="75">
        <v>84</v>
      </c>
      <c r="K14" s="255">
        <v>0.13341</v>
      </c>
      <c r="L14" s="84">
        <v>62963</v>
      </c>
    </row>
    <row r="15" spans="1:12" x14ac:dyDescent="0.2">
      <c r="A15" s="53"/>
      <c r="B15" s="54" t="s">
        <v>138</v>
      </c>
      <c r="C15" s="54" t="s">
        <v>56</v>
      </c>
      <c r="D15" s="73">
        <v>61423</v>
      </c>
      <c r="E15" s="253">
        <v>93.185159999999996</v>
      </c>
      <c r="F15" s="78">
        <v>3268</v>
      </c>
      <c r="G15" s="253">
        <v>4.9579000000000004</v>
      </c>
      <c r="H15" s="73">
        <v>1106</v>
      </c>
      <c r="I15" s="253">
        <v>1.6779200000000001</v>
      </c>
      <c r="J15" s="73">
        <v>118</v>
      </c>
      <c r="K15" s="253">
        <v>0.17902000000000001</v>
      </c>
      <c r="L15" s="82">
        <v>65915</v>
      </c>
    </row>
    <row r="16" spans="1:12" ht="13.5" thickBot="1" x14ac:dyDescent="0.25">
      <c r="A16" s="40" t="s">
        <v>193</v>
      </c>
      <c r="B16" s="55"/>
      <c r="C16" s="55"/>
      <c r="D16" s="73">
        <v>122335</v>
      </c>
      <c r="E16" s="253">
        <v>94.923109999999994</v>
      </c>
      <c r="F16" s="78">
        <v>5220</v>
      </c>
      <c r="G16" s="253">
        <v>4.0503400000000003</v>
      </c>
      <c r="H16" s="73">
        <v>1121</v>
      </c>
      <c r="I16" s="253">
        <v>0.86980999999999997</v>
      </c>
      <c r="J16" s="73">
        <v>202</v>
      </c>
      <c r="K16" s="253">
        <v>0.15673999999999999</v>
      </c>
      <c r="L16" s="82">
        <v>128878</v>
      </c>
    </row>
    <row r="17" spans="1:12" x14ac:dyDescent="0.2">
      <c r="A17" s="51" t="s">
        <v>12</v>
      </c>
      <c r="B17" s="52" t="s">
        <v>140</v>
      </c>
      <c r="C17" s="52" t="s">
        <v>38</v>
      </c>
      <c r="D17" s="72">
        <v>30404</v>
      </c>
      <c r="E17" s="252">
        <v>94.560379999999995</v>
      </c>
      <c r="F17" s="77">
        <v>1515</v>
      </c>
      <c r="G17" s="252">
        <v>4.7118500000000001</v>
      </c>
      <c r="H17" s="72">
        <v>231</v>
      </c>
      <c r="I17" s="252">
        <v>0.71843999999999997</v>
      </c>
      <c r="J17" s="72">
        <v>3</v>
      </c>
      <c r="K17" s="252">
        <v>9.3299999999999998E-3</v>
      </c>
      <c r="L17" s="81">
        <v>32153</v>
      </c>
    </row>
    <row r="18" spans="1:12" x14ac:dyDescent="0.2">
      <c r="A18" s="53"/>
      <c r="B18" s="54" t="s">
        <v>141</v>
      </c>
      <c r="C18" s="54" t="s">
        <v>41</v>
      </c>
      <c r="D18" s="73">
        <v>55226</v>
      </c>
      <c r="E18" s="253">
        <v>94.691540000000003</v>
      </c>
      <c r="F18" s="78">
        <v>2908</v>
      </c>
      <c r="G18" s="253">
        <v>4.98611</v>
      </c>
      <c r="H18" s="73">
        <v>72</v>
      </c>
      <c r="I18" s="253">
        <v>0.12345</v>
      </c>
      <c r="J18" s="73">
        <v>116</v>
      </c>
      <c r="K18" s="253">
        <v>0.19889999999999999</v>
      </c>
      <c r="L18" s="82">
        <v>58322</v>
      </c>
    </row>
    <row r="19" spans="1:12" x14ac:dyDescent="0.2">
      <c r="A19" s="53"/>
      <c r="B19" s="54" t="s">
        <v>142</v>
      </c>
      <c r="C19" s="54" t="s">
        <v>46</v>
      </c>
      <c r="D19" s="73">
        <v>41491</v>
      </c>
      <c r="E19" s="253">
        <v>92.966610000000003</v>
      </c>
      <c r="F19" s="78">
        <v>2309</v>
      </c>
      <c r="G19" s="253">
        <v>5.1736500000000003</v>
      </c>
      <c r="H19" s="73">
        <v>183</v>
      </c>
      <c r="I19" s="253">
        <v>0.41004000000000002</v>
      </c>
      <c r="J19" s="73">
        <v>647</v>
      </c>
      <c r="K19" s="253">
        <v>1.4497</v>
      </c>
      <c r="L19" s="82">
        <v>44630</v>
      </c>
    </row>
    <row r="20" spans="1:12" ht="13.5" thickBot="1" x14ac:dyDescent="0.25">
      <c r="A20" s="42" t="s">
        <v>194</v>
      </c>
      <c r="B20" s="56"/>
      <c r="C20" s="56"/>
      <c r="D20" s="74">
        <v>127121</v>
      </c>
      <c r="E20" s="254">
        <v>94.090519999999998</v>
      </c>
      <c r="F20" s="79">
        <v>6732</v>
      </c>
      <c r="G20" s="254">
        <v>4.9827899999999996</v>
      </c>
      <c r="H20" s="74">
        <v>486</v>
      </c>
      <c r="I20" s="254">
        <v>0.35971999999999998</v>
      </c>
      <c r="J20" s="74">
        <v>766</v>
      </c>
      <c r="K20" s="254">
        <v>0.56696999999999997</v>
      </c>
      <c r="L20" s="83">
        <v>135105</v>
      </c>
    </row>
    <row r="21" spans="1:12" x14ac:dyDescent="0.2">
      <c r="A21" s="39" t="s">
        <v>19</v>
      </c>
      <c r="B21" s="57" t="s">
        <v>143</v>
      </c>
      <c r="C21" s="57" t="s">
        <v>40</v>
      </c>
      <c r="D21" s="75">
        <v>49498</v>
      </c>
      <c r="E21" s="255">
        <v>93.719589999999997</v>
      </c>
      <c r="F21" s="71">
        <v>1707</v>
      </c>
      <c r="G21" s="255">
        <v>3.23204</v>
      </c>
      <c r="H21" s="75">
        <v>1400</v>
      </c>
      <c r="I21" s="255">
        <v>2.65076</v>
      </c>
      <c r="J21" s="75">
        <v>210</v>
      </c>
      <c r="K21" s="255">
        <v>0.39761000000000002</v>
      </c>
      <c r="L21" s="84">
        <v>52815</v>
      </c>
    </row>
    <row r="22" spans="1:12" ht="13.5" thickBot="1" x14ac:dyDescent="0.25">
      <c r="A22" s="40" t="s">
        <v>195</v>
      </c>
      <c r="B22" s="55"/>
      <c r="C22" s="55"/>
      <c r="D22" s="73">
        <v>49498</v>
      </c>
      <c r="E22" s="253">
        <v>93.719589999999997</v>
      </c>
      <c r="F22" s="78">
        <v>1707</v>
      </c>
      <c r="G22" s="253">
        <v>3.23204</v>
      </c>
      <c r="H22" s="73">
        <v>1400</v>
      </c>
      <c r="I22" s="253">
        <v>2.65076</v>
      </c>
      <c r="J22" s="73">
        <v>210</v>
      </c>
      <c r="K22" s="253">
        <v>0.39761000000000002</v>
      </c>
      <c r="L22" s="82">
        <v>52815</v>
      </c>
    </row>
    <row r="23" spans="1:12" x14ac:dyDescent="0.2">
      <c r="A23" s="51" t="s">
        <v>9</v>
      </c>
      <c r="B23" s="52" t="s">
        <v>146</v>
      </c>
      <c r="C23" s="52" t="s">
        <v>70</v>
      </c>
      <c r="D23" s="72">
        <v>27619</v>
      </c>
      <c r="E23" s="252">
        <v>80.004059999999996</v>
      </c>
      <c r="F23" s="77">
        <v>2948</v>
      </c>
      <c r="G23" s="252">
        <v>8.5394799999999993</v>
      </c>
      <c r="H23" s="72">
        <v>3741</v>
      </c>
      <c r="I23" s="252">
        <v>10.83657</v>
      </c>
      <c r="J23" s="72">
        <v>214</v>
      </c>
      <c r="K23" s="252">
        <v>0.61989000000000005</v>
      </c>
      <c r="L23" s="81">
        <v>34522</v>
      </c>
    </row>
    <row r="24" spans="1:12" x14ac:dyDescent="0.2">
      <c r="A24" s="53"/>
      <c r="B24" s="54" t="s">
        <v>147</v>
      </c>
      <c r="C24" s="54" t="s">
        <v>30</v>
      </c>
      <c r="D24" s="73">
        <v>35423</v>
      </c>
      <c r="E24" s="253">
        <v>93.691810000000004</v>
      </c>
      <c r="F24" s="78">
        <v>1835</v>
      </c>
      <c r="G24" s="253">
        <v>4.8534699999999997</v>
      </c>
      <c r="H24" s="73">
        <v>549</v>
      </c>
      <c r="I24" s="253">
        <v>1.45207</v>
      </c>
      <c r="J24" s="73">
        <v>1</v>
      </c>
      <c r="K24" s="253">
        <v>2.64E-3</v>
      </c>
      <c r="L24" s="82">
        <v>37808</v>
      </c>
    </row>
    <row r="25" spans="1:12" x14ac:dyDescent="0.2">
      <c r="A25" s="53"/>
      <c r="B25" s="54" t="s">
        <v>148</v>
      </c>
      <c r="C25" s="54" t="s">
        <v>42</v>
      </c>
      <c r="D25" s="73">
        <v>50404</v>
      </c>
      <c r="E25" s="253">
        <v>95.168329999999997</v>
      </c>
      <c r="F25" s="78">
        <v>1804</v>
      </c>
      <c r="G25" s="253">
        <v>3.4061499999999998</v>
      </c>
      <c r="H25" s="73">
        <v>751</v>
      </c>
      <c r="I25" s="253">
        <v>1.41797</v>
      </c>
      <c r="J25" s="73">
        <v>4</v>
      </c>
      <c r="K25" s="253">
        <v>7.5500000000000003E-3</v>
      </c>
      <c r="L25" s="82">
        <v>52963</v>
      </c>
    </row>
    <row r="26" spans="1:12" x14ac:dyDescent="0.2">
      <c r="A26" s="53"/>
      <c r="B26" s="54" t="s">
        <v>149</v>
      </c>
      <c r="C26" s="54" t="s">
        <v>44</v>
      </c>
      <c r="D26" s="73">
        <v>19137</v>
      </c>
      <c r="E26" s="253">
        <v>92.29768</v>
      </c>
      <c r="F26" s="78">
        <v>1026</v>
      </c>
      <c r="G26" s="253">
        <v>4.9483899999999998</v>
      </c>
      <c r="H26" s="73">
        <v>451</v>
      </c>
      <c r="I26" s="253">
        <v>2.17517</v>
      </c>
      <c r="J26" s="73">
        <v>120</v>
      </c>
      <c r="K26" s="253">
        <v>0.57876000000000005</v>
      </c>
      <c r="L26" s="82">
        <v>20734</v>
      </c>
    </row>
    <row r="27" spans="1:12" x14ac:dyDescent="0.2">
      <c r="A27" s="53"/>
      <c r="B27" s="54" t="s">
        <v>150</v>
      </c>
      <c r="C27" s="54" t="s">
        <v>45</v>
      </c>
      <c r="D27" s="73">
        <v>20574</v>
      </c>
      <c r="E27" s="253">
        <v>96.099770000000007</v>
      </c>
      <c r="F27" s="78">
        <v>700</v>
      </c>
      <c r="G27" s="253">
        <v>3.2696499999999999</v>
      </c>
      <c r="H27" s="73">
        <v>135</v>
      </c>
      <c r="I27" s="253">
        <v>0.63058000000000003</v>
      </c>
      <c r="J27" s="73">
        <v>0</v>
      </c>
      <c r="K27" s="253">
        <v>0</v>
      </c>
      <c r="L27" s="82">
        <v>21409</v>
      </c>
    </row>
    <row r="28" spans="1:12" x14ac:dyDescent="0.2">
      <c r="A28" s="53"/>
      <c r="B28" s="54" t="s">
        <v>151</v>
      </c>
      <c r="C28" s="54" t="s">
        <v>48</v>
      </c>
      <c r="D28" s="73">
        <v>23111</v>
      </c>
      <c r="E28" s="253">
        <v>91.337000000000003</v>
      </c>
      <c r="F28" s="78">
        <v>1023</v>
      </c>
      <c r="G28" s="253">
        <v>4.0430000000000001</v>
      </c>
      <c r="H28" s="73">
        <v>1144</v>
      </c>
      <c r="I28" s="253">
        <v>4.5212000000000003</v>
      </c>
      <c r="J28" s="73">
        <v>25</v>
      </c>
      <c r="K28" s="253">
        <v>9.8799999999999999E-2</v>
      </c>
      <c r="L28" s="82">
        <v>25303</v>
      </c>
    </row>
    <row r="29" spans="1:12" x14ac:dyDescent="0.2">
      <c r="A29" s="53"/>
      <c r="B29" s="351" t="s">
        <v>456</v>
      </c>
      <c r="C29" s="54" t="s">
        <v>69</v>
      </c>
      <c r="D29" s="73">
        <v>31089</v>
      </c>
      <c r="E29" s="253">
        <v>96.376090000000005</v>
      </c>
      <c r="F29" s="78">
        <v>1113</v>
      </c>
      <c r="G29" s="253">
        <v>3.45031</v>
      </c>
      <c r="H29" s="73">
        <v>16</v>
      </c>
      <c r="I29" s="253">
        <v>4.9599999999999998E-2</v>
      </c>
      <c r="J29" s="73">
        <v>40</v>
      </c>
      <c r="K29" s="253">
        <v>0.124</v>
      </c>
      <c r="L29" s="82">
        <v>32258</v>
      </c>
    </row>
    <row r="30" spans="1:12" ht="13.5" thickBot="1" x14ac:dyDescent="0.25">
      <c r="A30" s="42" t="s">
        <v>196</v>
      </c>
      <c r="B30" s="56"/>
      <c r="C30" s="56"/>
      <c r="D30" s="74">
        <v>207357</v>
      </c>
      <c r="E30" s="254">
        <v>92.159899999999993</v>
      </c>
      <c r="F30" s="79">
        <v>10449</v>
      </c>
      <c r="G30" s="254">
        <v>4.6440599999999996</v>
      </c>
      <c r="H30" s="74">
        <v>6787</v>
      </c>
      <c r="I30" s="254">
        <v>3.0164800000000001</v>
      </c>
      <c r="J30" s="74">
        <v>404</v>
      </c>
      <c r="K30" s="254">
        <v>0.17956</v>
      </c>
      <c r="L30" s="83">
        <v>224997</v>
      </c>
    </row>
    <row r="31" spans="1:12" x14ac:dyDescent="0.2">
      <c r="A31" s="39" t="s">
        <v>22</v>
      </c>
      <c r="B31" s="57" t="s">
        <v>155</v>
      </c>
      <c r="C31" s="57" t="s">
        <v>33</v>
      </c>
      <c r="D31" s="75">
        <v>24378</v>
      </c>
      <c r="E31" s="255">
        <v>93.996530000000007</v>
      </c>
      <c r="F31" s="71">
        <v>1032</v>
      </c>
      <c r="G31" s="255">
        <v>3.9791799999999999</v>
      </c>
      <c r="H31" s="75">
        <v>487</v>
      </c>
      <c r="I31" s="255">
        <v>1.8777699999999999</v>
      </c>
      <c r="J31" s="75">
        <v>38</v>
      </c>
      <c r="K31" s="255">
        <v>0.14652000000000001</v>
      </c>
      <c r="L31" s="84">
        <v>25935</v>
      </c>
    </row>
    <row r="32" spans="1:12" x14ac:dyDescent="0.2">
      <c r="A32" s="53"/>
      <c r="B32" s="54" t="s">
        <v>156</v>
      </c>
      <c r="C32" s="54" t="s">
        <v>39</v>
      </c>
      <c r="D32" s="73">
        <v>13612</v>
      </c>
      <c r="E32" s="253">
        <v>95.495999999999995</v>
      </c>
      <c r="F32" s="78">
        <v>440</v>
      </c>
      <c r="G32" s="253">
        <v>3.0868500000000001</v>
      </c>
      <c r="H32" s="73">
        <v>194</v>
      </c>
      <c r="I32" s="253">
        <v>1.3610199999999999</v>
      </c>
      <c r="J32" s="73">
        <v>8</v>
      </c>
      <c r="K32" s="253">
        <v>5.6120000000000003E-2</v>
      </c>
      <c r="L32" s="82">
        <v>14254</v>
      </c>
    </row>
    <row r="33" spans="1:12" ht="13.5" thickBot="1" x14ac:dyDescent="0.25">
      <c r="A33" s="40" t="s">
        <v>197</v>
      </c>
      <c r="B33" s="55"/>
      <c r="C33" s="55"/>
      <c r="D33" s="73">
        <v>37990</v>
      </c>
      <c r="E33" s="253">
        <v>94.528350000000003</v>
      </c>
      <c r="F33" s="78">
        <v>1472</v>
      </c>
      <c r="G33" s="253">
        <v>3.66269</v>
      </c>
      <c r="H33" s="73">
        <v>681</v>
      </c>
      <c r="I33" s="253">
        <v>1.6944900000000001</v>
      </c>
      <c r="J33" s="73">
        <v>46</v>
      </c>
      <c r="K33" s="253">
        <v>0.11446000000000001</v>
      </c>
      <c r="L33" s="82">
        <v>40189</v>
      </c>
    </row>
    <row r="34" spans="1:12" x14ac:dyDescent="0.2">
      <c r="A34" s="51" t="s">
        <v>14</v>
      </c>
      <c r="B34" s="52" t="s">
        <v>157</v>
      </c>
      <c r="C34" s="52" t="s">
        <v>34</v>
      </c>
      <c r="D34" s="72">
        <v>24869</v>
      </c>
      <c r="E34" s="252">
        <v>97.797790000000006</v>
      </c>
      <c r="F34" s="77">
        <v>498</v>
      </c>
      <c r="G34" s="252">
        <v>1.9583900000000001</v>
      </c>
      <c r="H34" s="72">
        <v>54</v>
      </c>
      <c r="I34" s="252">
        <v>0.21235999999999999</v>
      </c>
      <c r="J34" s="72">
        <v>8</v>
      </c>
      <c r="K34" s="252">
        <v>3.1460000000000002E-2</v>
      </c>
      <c r="L34" s="81">
        <v>25429</v>
      </c>
    </row>
    <row r="35" spans="1:12" x14ac:dyDescent="0.2">
      <c r="A35" s="53"/>
      <c r="B35" s="54" t="s">
        <v>158</v>
      </c>
      <c r="C35" s="54" t="s">
        <v>126</v>
      </c>
      <c r="D35" s="73">
        <v>16769</v>
      </c>
      <c r="E35" s="253">
        <v>95.866680000000002</v>
      </c>
      <c r="F35" s="78">
        <v>548</v>
      </c>
      <c r="G35" s="253">
        <v>3.13286</v>
      </c>
      <c r="H35" s="73">
        <v>167</v>
      </c>
      <c r="I35" s="253">
        <v>0.95472000000000001</v>
      </c>
      <c r="J35" s="73">
        <v>8</v>
      </c>
      <c r="K35" s="253">
        <v>4.5740000000000003E-2</v>
      </c>
      <c r="L35" s="82">
        <v>17492</v>
      </c>
    </row>
    <row r="36" spans="1:12" x14ac:dyDescent="0.2">
      <c r="A36" s="53"/>
      <c r="B36" s="54" t="s">
        <v>159</v>
      </c>
      <c r="C36" s="54" t="s">
        <v>36</v>
      </c>
      <c r="D36" s="73">
        <v>33034</v>
      </c>
      <c r="E36" s="253">
        <v>96.511629999999997</v>
      </c>
      <c r="F36" s="78">
        <v>645</v>
      </c>
      <c r="G36" s="253">
        <v>1.88442</v>
      </c>
      <c r="H36" s="73">
        <v>542</v>
      </c>
      <c r="I36" s="253">
        <v>1.5834999999999999</v>
      </c>
      <c r="J36" s="73">
        <v>7</v>
      </c>
      <c r="K36" s="253">
        <v>2.0449999999999999E-2</v>
      </c>
      <c r="L36" s="82">
        <v>34228</v>
      </c>
    </row>
    <row r="37" spans="1:12" x14ac:dyDescent="0.2">
      <c r="A37" s="53"/>
      <c r="B37" s="54" t="s">
        <v>160</v>
      </c>
      <c r="C37" s="54" t="s">
        <v>37</v>
      </c>
      <c r="D37" s="73">
        <v>8054</v>
      </c>
      <c r="E37" s="253">
        <v>97.849590000000006</v>
      </c>
      <c r="F37" s="78">
        <v>150</v>
      </c>
      <c r="G37" s="253">
        <v>1.8223800000000001</v>
      </c>
      <c r="H37" s="73">
        <v>27</v>
      </c>
      <c r="I37" s="253">
        <v>0.32802999999999999</v>
      </c>
      <c r="J37" s="73">
        <v>0</v>
      </c>
      <c r="K37" s="253">
        <v>0</v>
      </c>
      <c r="L37" s="82">
        <v>8231</v>
      </c>
    </row>
    <row r="38" spans="1:12" x14ac:dyDescent="0.2">
      <c r="A38" s="53"/>
      <c r="B38" s="54" t="s">
        <v>161</v>
      </c>
      <c r="C38" s="54" t="s">
        <v>127</v>
      </c>
      <c r="D38" s="73">
        <v>40332</v>
      </c>
      <c r="E38" s="253">
        <v>97.302769999999995</v>
      </c>
      <c r="F38" s="78">
        <v>1072</v>
      </c>
      <c r="G38" s="253">
        <v>2.5862500000000002</v>
      </c>
      <c r="H38" s="73">
        <v>15</v>
      </c>
      <c r="I38" s="253">
        <v>3.619E-2</v>
      </c>
      <c r="J38" s="73">
        <v>31</v>
      </c>
      <c r="K38" s="253">
        <v>7.4789999999999995E-2</v>
      </c>
      <c r="L38" s="82">
        <v>41450</v>
      </c>
    </row>
    <row r="39" spans="1:12" ht="13.5" thickBot="1" x14ac:dyDescent="0.25">
      <c r="A39" s="42" t="s">
        <v>198</v>
      </c>
      <c r="B39" s="56"/>
      <c r="C39" s="56"/>
      <c r="D39" s="74">
        <v>123058</v>
      </c>
      <c r="E39" s="254">
        <v>97.025940000000006</v>
      </c>
      <c r="F39" s="79">
        <v>2913</v>
      </c>
      <c r="G39" s="254">
        <v>2.29678</v>
      </c>
      <c r="H39" s="74">
        <v>805</v>
      </c>
      <c r="I39" s="254">
        <v>0.63471</v>
      </c>
      <c r="J39" s="74">
        <v>54</v>
      </c>
      <c r="K39" s="254">
        <v>4.258E-2</v>
      </c>
      <c r="L39" s="83">
        <v>126830</v>
      </c>
    </row>
    <row r="40" spans="1:12" x14ac:dyDescent="0.2">
      <c r="A40" s="39" t="s">
        <v>8</v>
      </c>
      <c r="B40" s="57" t="s">
        <v>162</v>
      </c>
      <c r="C40" s="57" t="s">
        <v>32</v>
      </c>
      <c r="D40" s="75">
        <v>34711</v>
      </c>
      <c r="E40" s="255">
        <v>95.889390000000006</v>
      </c>
      <c r="F40" s="71">
        <v>921</v>
      </c>
      <c r="G40" s="255">
        <v>2.54427</v>
      </c>
      <c r="H40" s="75">
        <v>545</v>
      </c>
      <c r="I40" s="255">
        <v>1.5055700000000001</v>
      </c>
      <c r="J40" s="75">
        <v>22</v>
      </c>
      <c r="K40" s="255">
        <v>6.0780000000000001E-2</v>
      </c>
      <c r="L40" s="84">
        <v>36199</v>
      </c>
    </row>
    <row r="41" spans="1:12" x14ac:dyDescent="0.2">
      <c r="A41" s="53"/>
      <c r="B41" s="54" t="s">
        <v>163</v>
      </c>
      <c r="C41" s="54" t="s">
        <v>82</v>
      </c>
      <c r="D41" s="73">
        <v>29120</v>
      </c>
      <c r="E41" s="253">
        <v>96.84393</v>
      </c>
      <c r="F41" s="78">
        <v>791</v>
      </c>
      <c r="G41" s="253">
        <v>2.63062</v>
      </c>
      <c r="H41" s="73">
        <v>139</v>
      </c>
      <c r="I41" s="253">
        <v>0.46227000000000001</v>
      </c>
      <c r="J41" s="73">
        <v>19</v>
      </c>
      <c r="K41" s="253">
        <v>6.3189999999999996E-2</v>
      </c>
      <c r="L41" s="82">
        <v>30069</v>
      </c>
    </row>
    <row r="42" spans="1:12" x14ac:dyDescent="0.2">
      <c r="A42" s="53"/>
      <c r="B42" s="54" t="s">
        <v>164</v>
      </c>
      <c r="C42" s="54" t="s">
        <v>35</v>
      </c>
      <c r="D42" s="73">
        <v>29644</v>
      </c>
      <c r="E42" s="253">
        <v>96.657859999999999</v>
      </c>
      <c r="F42" s="78">
        <v>820</v>
      </c>
      <c r="G42" s="253">
        <v>2.6737099999999998</v>
      </c>
      <c r="H42" s="73">
        <v>188</v>
      </c>
      <c r="I42" s="253">
        <v>0.61299999999999999</v>
      </c>
      <c r="J42" s="73">
        <v>17</v>
      </c>
      <c r="K42" s="253">
        <v>5.543E-2</v>
      </c>
      <c r="L42" s="82">
        <v>30669</v>
      </c>
    </row>
    <row r="43" spans="1:12" x14ac:dyDescent="0.2">
      <c r="A43" s="53"/>
      <c r="B43" s="54" t="s">
        <v>165</v>
      </c>
      <c r="C43" s="54" t="s">
        <v>269</v>
      </c>
      <c r="D43" s="73">
        <v>30435</v>
      </c>
      <c r="E43" s="253">
        <v>98.310609999999997</v>
      </c>
      <c r="F43" s="78">
        <v>445</v>
      </c>
      <c r="G43" s="253">
        <v>1.43743</v>
      </c>
      <c r="H43" s="73">
        <v>72</v>
      </c>
      <c r="I43" s="253">
        <v>0.23257</v>
      </c>
      <c r="J43" s="73">
        <v>6</v>
      </c>
      <c r="K43" s="253">
        <v>1.9380000000000001E-2</v>
      </c>
      <c r="L43" s="82">
        <v>30958</v>
      </c>
    </row>
    <row r="44" spans="1:12" x14ac:dyDescent="0.2">
      <c r="A44" s="53"/>
      <c r="B44" s="54" t="s">
        <v>166</v>
      </c>
      <c r="C44" s="54" t="s">
        <v>27</v>
      </c>
      <c r="D44" s="73">
        <v>22436</v>
      </c>
      <c r="E44" s="253">
        <v>95.20496</v>
      </c>
      <c r="F44" s="78">
        <v>823</v>
      </c>
      <c r="G44" s="253">
        <v>3.4923199999999999</v>
      </c>
      <c r="H44" s="73">
        <v>286</v>
      </c>
      <c r="I44" s="253">
        <v>1.2136100000000001</v>
      </c>
      <c r="J44" s="73">
        <v>21</v>
      </c>
      <c r="K44" s="253">
        <v>8.9109999999999995E-2</v>
      </c>
      <c r="L44" s="82">
        <v>23566</v>
      </c>
    </row>
    <row r="45" spans="1:12" ht="13.5" thickBot="1" x14ac:dyDescent="0.25">
      <c r="A45" s="40" t="s">
        <v>199</v>
      </c>
      <c r="B45" s="55"/>
      <c r="C45" s="55"/>
      <c r="D45" s="73">
        <v>146346</v>
      </c>
      <c r="E45" s="253">
        <v>96.622889999999998</v>
      </c>
      <c r="F45" s="78">
        <v>3800</v>
      </c>
      <c r="G45" s="253">
        <v>2.5089000000000001</v>
      </c>
      <c r="H45" s="73">
        <v>1230</v>
      </c>
      <c r="I45" s="253">
        <v>0.81208999999999998</v>
      </c>
      <c r="J45" s="73">
        <v>85</v>
      </c>
      <c r="K45" s="253">
        <v>5.6120000000000003E-2</v>
      </c>
      <c r="L45" s="82">
        <v>151461</v>
      </c>
    </row>
    <row r="46" spans="1:12" x14ac:dyDescent="0.2">
      <c r="A46" s="51" t="s">
        <v>16</v>
      </c>
      <c r="B46" s="52" t="s">
        <v>167</v>
      </c>
      <c r="C46" s="52" t="s">
        <v>25</v>
      </c>
      <c r="D46" s="72">
        <v>4547</v>
      </c>
      <c r="E46" s="252">
        <v>87.459130000000002</v>
      </c>
      <c r="F46" s="77">
        <v>538</v>
      </c>
      <c r="G46" s="252">
        <v>10.348140000000001</v>
      </c>
      <c r="H46" s="72">
        <v>110</v>
      </c>
      <c r="I46" s="252">
        <v>2.1157900000000001</v>
      </c>
      <c r="J46" s="72">
        <v>4</v>
      </c>
      <c r="K46" s="252">
        <v>7.6939999999999995E-2</v>
      </c>
      <c r="L46" s="81">
        <v>5199</v>
      </c>
    </row>
    <row r="47" spans="1:12" x14ac:dyDescent="0.2">
      <c r="A47" s="53"/>
      <c r="B47" s="54" t="s">
        <v>168</v>
      </c>
      <c r="C47" s="54" t="s">
        <v>26</v>
      </c>
      <c r="D47" s="73">
        <v>13975</v>
      </c>
      <c r="E47" s="253">
        <v>97.488659999999996</v>
      </c>
      <c r="F47" s="78">
        <v>271</v>
      </c>
      <c r="G47" s="253">
        <v>1.8904799999999999</v>
      </c>
      <c r="H47" s="73">
        <v>87</v>
      </c>
      <c r="I47" s="253">
        <v>0.60690999999999995</v>
      </c>
      <c r="J47" s="73">
        <v>2</v>
      </c>
      <c r="K47" s="253">
        <v>1.3950000000000001E-2</v>
      </c>
      <c r="L47" s="82">
        <v>14335</v>
      </c>
    </row>
    <row r="48" spans="1:12" x14ac:dyDescent="0.2">
      <c r="A48" s="53"/>
      <c r="B48" s="54" t="s">
        <v>169</v>
      </c>
      <c r="C48" s="54" t="s">
        <v>28</v>
      </c>
      <c r="D48" s="73">
        <v>17076</v>
      </c>
      <c r="E48" s="253">
        <v>93.388019999999997</v>
      </c>
      <c r="F48" s="78">
        <v>930</v>
      </c>
      <c r="G48" s="253">
        <v>5.0861400000000003</v>
      </c>
      <c r="H48" s="73">
        <v>277</v>
      </c>
      <c r="I48" s="253">
        <v>1.5148999999999999</v>
      </c>
      <c r="J48" s="73">
        <v>2</v>
      </c>
      <c r="K48" s="253">
        <v>1.094E-2</v>
      </c>
      <c r="L48" s="82">
        <v>18285</v>
      </c>
    </row>
    <row r="49" spans="1:12" x14ac:dyDescent="0.2">
      <c r="A49" s="53"/>
      <c r="B49" s="54" t="s">
        <v>170</v>
      </c>
      <c r="C49" s="54" t="s">
        <v>57</v>
      </c>
      <c r="D49" s="73">
        <v>43587</v>
      </c>
      <c r="E49" s="253">
        <v>96.008719999999997</v>
      </c>
      <c r="F49" s="78">
        <v>1392</v>
      </c>
      <c r="G49" s="253">
        <v>3.0661499999999999</v>
      </c>
      <c r="H49" s="73">
        <v>367</v>
      </c>
      <c r="I49" s="253">
        <v>0.80839000000000005</v>
      </c>
      <c r="J49" s="73">
        <v>53</v>
      </c>
      <c r="K49" s="253">
        <v>0.11674</v>
      </c>
      <c r="L49" s="82">
        <v>45399</v>
      </c>
    </row>
    <row r="50" spans="1:12" ht="13.5" thickBot="1" x14ac:dyDescent="0.25">
      <c r="A50" s="42" t="s">
        <v>200</v>
      </c>
      <c r="B50" s="56"/>
      <c r="C50" s="56"/>
      <c r="D50" s="74">
        <v>79185</v>
      </c>
      <c r="E50" s="254">
        <v>95.153689999999997</v>
      </c>
      <c r="F50" s="79">
        <v>3131</v>
      </c>
      <c r="G50" s="254">
        <v>3.76241</v>
      </c>
      <c r="H50" s="74">
        <v>841</v>
      </c>
      <c r="I50" s="254">
        <v>1.0105999999999999</v>
      </c>
      <c r="J50" s="74">
        <v>61</v>
      </c>
      <c r="K50" s="254">
        <v>7.3300000000000004E-2</v>
      </c>
      <c r="L50" s="83">
        <v>83218</v>
      </c>
    </row>
    <row r="51" spans="1:12" x14ac:dyDescent="0.2">
      <c r="A51" s="39" t="s">
        <v>21</v>
      </c>
      <c r="B51" s="57" t="s">
        <v>171</v>
      </c>
      <c r="C51" s="57" t="s">
        <v>29</v>
      </c>
      <c r="D51" s="75">
        <v>36965</v>
      </c>
      <c r="E51" s="255">
        <v>96.70626</v>
      </c>
      <c r="F51" s="71">
        <v>962</v>
      </c>
      <c r="G51" s="255">
        <v>2.51674</v>
      </c>
      <c r="H51" s="75">
        <v>234</v>
      </c>
      <c r="I51" s="255">
        <v>0.61217999999999995</v>
      </c>
      <c r="J51" s="75">
        <v>63</v>
      </c>
      <c r="K51" s="255">
        <v>0.16481999999999999</v>
      </c>
      <c r="L51" s="84">
        <v>38224</v>
      </c>
    </row>
    <row r="52" spans="1:12" x14ac:dyDescent="0.2">
      <c r="A52" s="53"/>
      <c r="B52" s="352" t="s">
        <v>457</v>
      </c>
      <c r="C52" s="57" t="s">
        <v>458</v>
      </c>
      <c r="D52" s="75">
        <v>2288</v>
      </c>
      <c r="E52" s="255">
        <v>88.958010000000002</v>
      </c>
      <c r="F52" s="71">
        <v>253</v>
      </c>
      <c r="G52" s="255">
        <v>9.8367000000000004</v>
      </c>
      <c r="H52" s="75">
        <v>25</v>
      </c>
      <c r="I52" s="255">
        <v>0.97201000000000004</v>
      </c>
      <c r="J52" s="75">
        <v>6</v>
      </c>
      <c r="K52" s="255">
        <v>0.23327999999999999</v>
      </c>
      <c r="L52" s="84">
        <v>2572</v>
      </c>
    </row>
    <row r="53" spans="1:12" ht="13.5" thickBot="1" x14ac:dyDescent="0.25">
      <c r="A53" s="40" t="s">
        <v>201</v>
      </c>
      <c r="B53" s="55"/>
      <c r="C53" s="55"/>
      <c r="D53" s="73">
        <v>39253</v>
      </c>
      <c r="E53" s="253">
        <v>96.217770000000002</v>
      </c>
      <c r="F53" s="78">
        <v>1215</v>
      </c>
      <c r="G53" s="253">
        <v>2.9782299999999999</v>
      </c>
      <c r="H53" s="73">
        <v>259</v>
      </c>
      <c r="I53" s="253">
        <v>0.63487000000000005</v>
      </c>
      <c r="J53" s="73">
        <v>69</v>
      </c>
      <c r="K53" s="253">
        <v>0.16913</v>
      </c>
      <c r="L53" s="82">
        <v>40796</v>
      </c>
    </row>
    <row r="54" spans="1:12" x14ac:dyDescent="0.2">
      <c r="A54" s="51" t="s">
        <v>10</v>
      </c>
      <c r="B54" s="52" t="s">
        <v>172</v>
      </c>
      <c r="C54" s="52" t="s">
        <v>71</v>
      </c>
      <c r="D54" s="72">
        <v>59659</v>
      </c>
      <c r="E54" s="252">
        <v>96.919830000000005</v>
      </c>
      <c r="F54" s="77">
        <v>1567</v>
      </c>
      <c r="G54" s="252">
        <v>2.54569</v>
      </c>
      <c r="H54" s="72">
        <v>224</v>
      </c>
      <c r="I54" s="252">
        <v>0.3639</v>
      </c>
      <c r="J54" s="72">
        <v>105</v>
      </c>
      <c r="K54" s="252">
        <v>0.17058000000000001</v>
      </c>
      <c r="L54" s="81">
        <v>61555</v>
      </c>
    </row>
    <row r="55" spans="1:12" x14ac:dyDescent="0.2">
      <c r="A55" s="53"/>
      <c r="B55" s="54" t="s">
        <v>173</v>
      </c>
      <c r="C55" s="54" t="s">
        <v>49</v>
      </c>
      <c r="D55" s="73">
        <v>30476</v>
      </c>
      <c r="E55" s="253">
        <v>95.157210000000006</v>
      </c>
      <c r="F55" s="78">
        <v>1281</v>
      </c>
      <c r="G55" s="253">
        <v>3.9997500000000001</v>
      </c>
      <c r="H55" s="73">
        <v>267</v>
      </c>
      <c r="I55" s="253">
        <v>0.83367000000000002</v>
      </c>
      <c r="J55" s="73">
        <v>3</v>
      </c>
      <c r="K55" s="253">
        <v>9.3699999999999999E-3</v>
      </c>
      <c r="L55" s="82">
        <v>32027</v>
      </c>
    </row>
    <row r="56" spans="1:12" x14ac:dyDescent="0.2">
      <c r="A56" s="53"/>
      <c r="B56" s="54" t="s">
        <v>174</v>
      </c>
      <c r="C56" s="54" t="s">
        <v>50</v>
      </c>
      <c r="D56" s="73">
        <v>21624</v>
      </c>
      <c r="E56" s="253">
        <v>95.033839999999998</v>
      </c>
      <c r="F56" s="78">
        <v>951</v>
      </c>
      <c r="G56" s="253">
        <v>4.1794799999999999</v>
      </c>
      <c r="H56" s="73">
        <v>167</v>
      </c>
      <c r="I56" s="253">
        <v>0.73394000000000004</v>
      </c>
      <c r="J56" s="73">
        <v>12</v>
      </c>
      <c r="K56" s="253">
        <v>5.2740000000000002E-2</v>
      </c>
      <c r="L56" s="82">
        <v>22754</v>
      </c>
    </row>
    <row r="57" spans="1:12" x14ac:dyDescent="0.2">
      <c r="A57" s="53"/>
      <c r="B57" s="54" t="s">
        <v>175</v>
      </c>
      <c r="C57" s="54" t="s">
        <v>51</v>
      </c>
      <c r="D57" s="73">
        <v>33335</v>
      </c>
      <c r="E57" s="253">
        <v>85.325590000000005</v>
      </c>
      <c r="F57" s="78">
        <v>5611</v>
      </c>
      <c r="G57" s="253">
        <v>14.36214</v>
      </c>
      <c r="H57" s="73">
        <v>104</v>
      </c>
      <c r="I57" s="253">
        <v>0.26619999999999999</v>
      </c>
      <c r="J57" s="73">
        <v>18</v>
      </c>
      <c r="K57" s="253">
        <v>4.607E-2</v>
      </c>
      <c r="L57" s="82">
        <v>39068</v>
      </c>
    </row>
    <row r="58" spans="1:12" x14ac:dyDescent="0.2">
      <c r="A58" s="53"/>
      <c r="B58" s="54" t="s">
        <v>176</v>
      </c>
      <c r="C58" s="54" t="s">
        <v>52</v>
      </c>
      <c r="D58" s="73">
        <v>16687</v>
      </c>
      <c r="E58" s="253">
        <v>97.470789999999994</v>
      </c>
      <c r="F58" s="78">
        <v>417</v>
      </c>
      <c r="G58" s="253">
        <v>2.4357500000000001</v>
      </c>
      <c r="H58" s="73">
        <v>15</v>
      </c>
      <c r="I58" s="253">
        <v>8.7620000000000003E-2</v>
      </c>
      <c r="J58" s="73">
        <v>1</v>
      </c>
      <c r="K58" s="253">
        <v>5.8399999999999997E-3</v>
      </c>
      <c r="L58" s="82">
        <v>17120</v>
      </c>
    </row>
    <row r="59" spans="1:12" x14ac:dyDescent="0.2">
      <c r="A59" s="53"/>
      <c r="B59" s="54" t="s">
        <v>177</v>
      </c>
      <c r="C59" s="54" t="s">
        <v>53</v>
      </c>
      <c r="D59" s="73">
        <v>35700</v>
      </c>
      <c r="E59" s="253">
        <v>97.725219999999993</v>
      </c>
      <c r="F59" s="78">
        <v>786</v>
      </c>
      <c r="G59" s="253">
        <v>2.1516000000000002</v>
      </c>
      <c r="H59" s="73">
        <v>29</v>
      </c>
      <c r="I59" s="253">
        <v>7.9380000000000006E-2</v>
      </c>
      <c r="J59" s="73">
        <v>16</v>
      </c>
      <c r="K59" s="253">
        <v>4.3799999999999999E-2</v>
      </c>
      <c r="L59" s="82">
        <v>36531</v>
      </c>
    </row>
    <row r="60" spans="1:12" ht="13.5" thickBot="1" x14ac:dyDescent="0.25">
      <c r="A60" s="42" t="s">
        <v>202</v>
      </c>
      <c r="B60" s="56"/>
      <c r="C60" s="56"/>
      <c r="D60" s="74">
        <v>197481</v>
      </c>
      <c r="E60" s="254">
        <v>94.463660000000004</v>
      </c>
      <c r="F60" s="79">
        <v>10613</v>
      </c>
      <c r="G60" s="254">
        <v>5.0766499999999999</v>
      </c>
      <c r="H60" s="74">
        <v>806</v>
      </c>
      <c r="I60" s="254">
        <v>0.38553999999999999</v>
      </c>
      <c r="J60" s="74">
        <v>155</v>
      </c>
      <c r="K60" s="254">
        <v>7.4139999999999998E-2</v>
      </c>
      <c r="L60" s="83">
        <v>209055</v>
      </c>
    </row>
    <row r="61" spans="1:12" x14ac:dyDescent="0.2">
      <c r="A61" s="39" t="s">
        <v>11</v>
      </c>
      <c r="B61" s="57" t="s">
        <v>178</v>
      </c>
      <c r="C61" s="57" t="s">
        <v>270</v>
      </c>
      <c r="D61" s="75">
        <v>46773</v>
      </c>
      <c r="E61" s="255">
        <v>97.547389999999993</v>
      </c>
      <c r="F61" s="71">
        <v>1134</v>
      </c>
      <c r="G61" s="255">
        <v>2.3650099999999998</v>
      </c>
      <c r="H61" s="75">
        <v>16</v>
      </c>
      <c r="I61" s="255">
        <v>3.3369999999999997E-2</v>
      </c>
      <c r="J61" s="75">
        <v>26</v>
      </c>
      <c r="K61" s="255">
        <v>5.4219999999999997E-2</v>
      </c>
      <c r="L61" s="84">
        <v>47949</v>
      </c>
    </row>
    <row r="62" spans="1:12" x14ac:dyDescent="0.2">
      <c r="A62" s="53"/>
      <c r="B62" s="54" t="s">
        <v>179</v>
      </c>
      <c r="C62" s="54" t="s">
        <v>54</v>
      </c>
      <c r="D62" s="73">
        <v>25434</v>
      </c>
      <c r="E62" s="253">
        <v>98.041790000000006</v>
      </c>
      <c r="F62" s="78">
        <v>354</v>
      </c>
      <c r="G62" s="253">
        <v>1.3645799999999999</v>
      </c>
      <c r="H62" s="73">
        <v>141</v>
      </c>
      <c r="I62" s="253">
        <v>0.54352</v>
      </c>
      <c r="J62" s="73">
        <v>13</v>
      </c>
      <c r="K62" s="253">
        <v>5.0110000000000002E-2</v>
      </c>
      <c r="L62" s="82">
        <v>25942</v>
      </c>
    </row>
    <row r="63" spans="1:12" x14ac:dyDescent="0.2">
      <c r="A63" s="53"/>
      <c r="B63" s="54" t="s">
        <v>180</v>
      </c>
      <c r="C63" s="54" t="s">
        <v>55</v>
      </c>
      <c r="D63" s="73">
        <v>25007</v>
      </c>
      <c r="E63" s="253">
        <v>94.163499999999999</v>
      </c>
      <c r="F63" s="78">
        <v>1500</v>
      </c>
      <c r="G63" s="253">
        <v>5.6482299999999999</v>
      </c>
      <c r="H63" s="73">
        <v>36</v>
      </c>
      <c r="I63" s="253">
        <v>0.13556000000000001</v>
      </c>
      <c r="J63" s="73">
        <v>14</v>
      </c>
      <c r="K63" s="253">
        <v>5.2720000000000003E-2</v>
      </c>
      <c r="L63" s="82">
        <v>26557</v>
      </c>
    </row>
    <row r="64" spans="1:12" x14ac:dyDescent="0.2">
      <c r="A64" s="53"/>
      <c r="B64" s="54" t="s">
        <v>181</v>
      </c>
      <c r="C64" s="54" t="s">
        <v>271</v>
      </c>
      <c r="D64" s="73">
        <v>35853</v>
      </c>
      <c r="E64" s="253">
        <v>88.758229999999998</v>
      </c>
      <c r="F64" s="78">
        <v>3973</v>
      </c>
      <c r="G64" s="253">
        <v>9.8356200000000005</v>
      </c>
      <c r="H64" s="73">
        <v>506</v>
      </c>
      <c r="I64" s="253">
        <v>1.2526600000000001</v>
      </c>
      <c r="J64" s="73">
        <v>62</v>
      </c>
      <c r="K64" s="253">
        <v>0.15348999999999999</v>
      </c>
      <c r="L64" s="82">
        <v>40394</v>
      </c>
    </row>
    <row r="65" spans="1:12" ht="13.5" thickBot="1" x14ac:dyDescent="0.25">
      <c r="A65" s="40" t="s">
        <v>203</v>
      </c>
      <c r="B65" s="55"/>
      <c r="C65" s="55"/>
      <c r="D65" s="73">
        <v>133067</v>
      </c>
      <c r="E65" s="253">
        <v>94.47963</v>
      </c>
      <c r="F65" s="78">
        <v>6961</v>
      </c>
      <c r="G65" s="253">
        <v>4.9424200000000003</v>
      </c>
      <c r="H65" s="73">
        <v>699</v>
      </c>
      <c r="I65" s="253">
        <v>0.49630000000000002</v>
      </c>
      <c r="J65" s="73">
        <v>115</v>
      </c>
      <c r="K65" s="253">
        <v>8.165E-2</v>
      </c>
      <c r="L65" s="82">
        <v>140842</v>
      </c>
    </row>
    <row r="66" spans="1:12" x14ac:dyDescent="0.2">
      <c r="A66" s="51" t="s">
        <v>186</v>
      </c>
      <c r="B66" s="52" t="s">
        <v>144</v>
      </c>
      <c r="C66" s="52" t="s">
        <v>145</v>
      </c>
      <c r="D66" s="72">
        <v>75151</v>
      </c>
      <c r="E66" s="252">
        <v>92.771000000000001</v>
      </c>
      <c r="F66" s="77">
        <v>3052</v>
      </c>
      <c r="G66" s="252">
        <v>3.7675800000000002</v>
      </c>
      <c r="H66" s="72">
        <v>2509</v>
      </c>
      <c r="I66" s="252">
        <v>3.0972599999999999</v>
      </c>
      <c r="J66" s="72">
        <v>295</v>
      </c>
      <c r="K66" s="252">
        <v>0.36416999999999999</v>
      </c>
      <c r="L66" s="81">
        <v>81007</v>
      </c>
    </row>
    <row r="67" spans="1:12" x14ac:dyDescent="0.2">
      <c r="A67" s="40" t="s">
        <v>17</v>
      </c>
      <c r="B67" s="54" t="s">
        <v>134</v>
      </c>
      <c r="C67" s="54" t="s">
        <v>58</v>
      </c>
      <c r="D67" s="73">
        <v>52424</v>
      </c>
      <c r="E67" s="253">
        <v>88.110519999999994</v>
      </c>
      <c r="F67" s="78">
        <v>4251</v>
      </c>
      <c r="G67" s="253">
        <v>7.1447799999999999</v>
      </c>
      <c r="H67" s="73">
        <v>2558</v>
      </c>
      <c r="I67" s="253">
        <v>4.2992999999999997</v>
      </c>
      <c r="J67" s="73">
        <v>265</v>
      </c>
      <c r="K67" s="253">
        <v>0.44539000000000001</v>
      </c>
      <c r="L67" s="82">
        <v>59498</v>
      </c>
    </row>
    <row r="68" spans="1:12" x14ac:dyDescent="0.2">
      <c r="A68" s="40" t="s">
        <v>20</v>
      </c>
      <c r="B68" s="54" t="s">
        <v>135</v>
      </c>
      <c r="C68" s="54" t="s">
        <v>59</v>
      </c>
      <c r="D68" s="73">
        <v>74256</v>
      </c>
      <c r="E68" s="253">
        <v>94.183300000000003</v>
      </c>
      <c r="F68" s="78">
        <v>3077</v>
      </c>
      <c r="G68" s="253">
        <v>3.9027400000000001</v>
      </c>
      <c r="H68" s="73">
        <v>1508</v>
      </c>
      <c r="I68" s="253">
        <v>1.91269</v>
      </c>
      <c r="J68" s="73">
        <v>1</v>
      </c>
      <c r="K68" s="253">
        <v>1.2700000000000001E-3</v>
      </c>
      <c r="L68" s="82">
        <v>78842</v>
      </c>
    </row>
    <row r="69" spans="1:12" x14ac:dyDescent="0.2">
      <c r="A69" s="40" t="s">
        <v>18</v>
      </c>
      <c r="B69" s="54" t="s">
        <v>152</v>
      </c>
      <c r="C69" s="54" t="s">
        <v>60</v>
      </c>
      <c r="D69" s="73">
        <v>72834</v>
      </c>
      <c r="E69" s="253">
        <v>93.338629999999995</v>
      </c>
      <c r="F69" s="78">
        <v>4994</v>
      </c>
      <c r="G69" s="253">
        <v>6.39994</v>
      </c>
      <c r="H69" s="73">
        <v>203</v>
      </c>
      <c r="I69" s="253">
        <v>0.26014999999999999</v>
      </c>
      <c r="J69" s="73">
        <v>1</v>
      </c>
      <c r="K69" s="253">
        <v>1.2800000000000001E-3</v>
      </c>
      <c r="L69" s="82">
        <v>78032</v>
      </c>
    </row>
    <row r="70" spans="1:12" x14ac:dyDescent="0.2">
      <c r="A70" s="40" t="s">
        <v>187</v>
      </c>
      <c r="B70" s="54" t="s">
        <v>136</v>
      </c>
      <c r="C70" s="54" t="s">
        <v>83</v>
      </c>
      <c r="D70" s="73">
        <v>115381</v>
      </c>
      <c r="E70" s="253">
        <v>89.458590000000001</v>
      </c>
      <c r="F70" s="78">
        <v>8204</v>
      </c>
      <c r="G70" s="253">
        <v>6.3608200000000004</v>
      </c>
      <c r="H70" s="73">
        <v>4654</v>
      </c>
      <c r="I70" s="253">
        <v>3.6084000000000001</v>
      </c>
      <c r="J70" s="73">
        <v>738</v>
      </c>
      <c r="K70" s="253">
        <v>0.57220000000000004</v>
      </c>
      <c r="L70" s="82">
        <v>128977</v>
      </c>
    </row>
    <row r="71" spans="1:12" x14ac:dyDescent="0.2">
      <c r="A71" s="40" t="s">
        <v>188</v>
      </c>
      <c r="B71" s="54" t="s">
        <v>153</v>
      </c>
      <c r="C71" s="54" t="s">
        <v>154</v>
      </c>
      <c r="D71" s="73">
        <v>42826</v>
      </c>
      <c r="E71" s="253">
        <v>95.215440000000001</v>
      </c>
      <c r="F71" s="78">
        <v>1735</v>
      </c>
      <c r="G71" s="253">
        <v>3.85744</v>
      </c>
      <c r="H71" s="73">
        <v>395</v>
      </c>
      <c r="I71" s="253">
        <v>0.87821000000000005</v>
      </c>
      <c r="J71" s="73">
        <v>22</v>
      </c>
      <c r="K71" s="253">
        <v>4.8910000000000002E-2</v>
      </c>
      <c r="L71" s="82">
        <v>44978</v>
      </c>
    </row>
    <row r="72" spans="1:12" ht="13.5" thickBot="1" x14ac:dyDescent="0.25">
      <c r="A72" s="42" t="s">
        <v>23</v>
      </c>
      <c r="B72" s="58" t="s">
        <v>139</v>
      </c>
      <c r="C72" s="58" t="s">
        <v>61</v>
      </c>
      <c r="D72" s="74">
        <v>49399</v>
      </c>
      <c r="E72" s="254">
        <v>92.036959999999993</v>
      </c>
      <c r="F72" s="79">
        <v>2356</v>
      </c>
      <c r="G72" s="254">
        <v>4.3895400000000002</v>
      </c>
      <c r="H72" s="74">
        <v>660</v>
      </c>
      <c r="I72" s="254">
        <v>1.22967</v>
      </c>
      <c r="J72" s="74">
        <v>1258</v>
      </c>
      <c r="K72" s="254">
        <v>2.34382</v>
      </c>
      <c r="L72" s="83">
        <v>53673</v>
      </c>
    </row>
    <row r="73" spans="1:12" ht="13.5" thickBot="1" x14ac:dyDescent="0.25">
      <c r="A73" s="373" t="s">
        <v>75</v>
      </c>
      <c r="B73" s="374"/>
      <c r="C73" s="374"/>
      <c r="D73" s="76">
        <v>1798584</v>
      </c>
      <c r="E73" s="256">
        <v>93.705240000000003</v>
      </c>
      <c r="F73" s="80">
        <v>85432</v>
      </c>
      <c r="G73" s="256">
        <v>4.4509600000000002</v>
      </c>
      <c r="H73" s="76">
        <v>30313</v>
      </c>
      <c r="I73" s="256">
        <v>1.5792900000000001</v>
      </c>
      <c r="J73" s="76">
        <v>5077</v>
      </c>
      <c r="K73" s="256">
        <v>0.26451000000000002</v>
      </c>
      <c r="L73" s="85">
        <v>1919406</v>
      </c>
    </row>
  </sheetData>
  <mergeCells count="8">
    <mergeCell ref="A4:L4"/>
    <mergeCell ref="A2:L2"/>
    <mergeCell ref="J9:K9"/>
    <mergeCell ref="A73:C73"/>
    <mergeCell ref="D9:E9"/>
    <mergeCell ref="F9:G9"/>
    <mergeCell ref="H9:I9"/>
    <mergeCell ref="L9:L10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zoomScaleSheetLayoutView="100" workbookViewId="0"/>
  </sheetViews>
  <sheetFormatPr defaultRowHeight="12.75" x14ac:dyDescent="0.2"/>
  <cols>
    <col min="1" max="1" width="18.42578125" bestFit="1" customWidth="1"/>
    <col min="2" max="9" width="8.7109375" bestFit="1" customWidth="1"/>
    <col min="10" max="11" width="7.5703125" bestFit="1" customWidth="1"/>
    <col min="12" max="13" width="8.7109375" bestFit="1" customWidth="1"/>
    <col min="14" max="14" width="11.85546875" customWidth="1"/>
    <col min="15" max="15" width="10.85546875" bestFit="1" customWidth="1"/>
    <col min="16" max="16" width="13.85546875" bestFit="1" customWidth="1"/>
    <col min="17" max="17" width="12.42578125" customWidth="1"/>
  </cols>
  <sheetData>
    <row r="1" spans="1:17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</row>
    <row r="3" spans="1:17" x14ac:dyDescent="0.2">
      <c r="A3" s="3"/>
      <c r="B3" s="11"/>
      <c r="C3" s="11"/>
      <c r="D3" s="11"/>
      <c r="E3" s="11"/>
      <c r="F3" s="12"/>
      <c r="G3" s="17"/>
    </row>
    <row r="4" spans="1:17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</row>
    <row r="5" spans="1:17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x14ac:dyDescent="0.2">
      <c r="A6" s="61" t="s">
        <v>345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13.5" thickBot="1" x14ac:dyDescent="0.25">
      <c r="A8" s="141"/>
      <c r="B8" s="378" t="s">
        <v>110</v>
      </c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80"/>
    </row>
    <row r="9" spans="1:17" ht="38.25" customHeight="1" thickBot="1" x14ac:dyDescent="0.25">
      <c r="A9" s="30" t="s">
        <v>182</v>
      </c>
      <c r="B9" s="31" t="s">
        <v>115</v>
      </c>
      <c r="C9" s="32" t="s">
        <v>116</v>
      </c>
      <c r="D9" s="32" t="s">
        <v>117</v>
      </c>
      <c r="E9" s="32" t="s">
        <v>118</v>
      </c>
      <c r="F9" s="32" t="s">
        <v>119</v>
      </c>
      <c r="G9" s="32" t="s">
        <v>120</v>
      </c>
      <c r="H9" s="32" t="s">
        <v>121</v>
      </c>
      <c r="I9" s="32" t="s">
        <v>122</v>
      </c>
      <c r="J9" s="32" t="s">
        <v>114</v>
      </c>
      <c r="K9" s="32" t="s">
        <v>113</v>
      </c>
      <c r="L9" s="32" t="s">
        <v>112</v>
      </c>
      <c r="M9" s="32" t="s">
        <v>111</v>
      </c>
      <c r="N9" s="32" t="s">
        <v>184</v>
      </c>
      <c r="O9" s="32" t="s">
        <v>183</v>
      </c>
      <c r="P9" s="32" t="s">
        <v>185</v>
      </c>
      <c r="Q9" s="60" t="s">
        <v>123</v>
      </c>
    </row>
    <row r="10" spans="1:17" x14ac:dyDescent="0.2">
      <c r="A10" s="33" t="s">
        <v>15</v>
      </c>
      <c r="B10" s="86">
        <v>59003</v>
      </c>
      <c r="C10" s="77">
        <v>69525</v>
      </c>
      <c r="D10" s="77">
        <v>51783</v>
      </c>
      <c r="E10" s="77">
        <v>28874</v>
      </c>
      <c r="F10" s="77">
        <v>19753</v>
      </c>
      <c r="G10" s="77">
        <v>14729</v>
      </c>
      <c r="H10" s="77">
        <v>22494</v>
      </c>
      <c r="I10" s="77">
        <v>16743</v>
      </c>
      <c r="J10" s="77">
        <v>2504</v>
      </c>
      <c r="K10" s="77">
        <v>1810</v>
      </c>
      <c r="L10" s="77">
        <v>4941</v>
      </c>
      <c r="M10" s="77">
        <v>3524</v>
      </c>
      <c r="N10" s="77">
        <v>11431</v>
      </c>
      <c r="O10" s="77">
        <v>19082</v>
      </c>
      <c r="P10" s="77">
        <v>1334</v>
      </c>
      <c r="Q10" s="87">
        <v>327530</v>
      </c>
    </row>
    <row r="11" spans="1:17" x14ac:dyDescent="0.2">
      <c r="A11" s="34" t="s">
        <v>13</v>
      </c>
      <c r="B11" s="73">
        <v>13683</v>
      </c>
      <c r="C11" s="88">
        <v>115832</v>
      </c>
      <c r="D11" s="78">
        <v>12368</v>
      </c>
      <c r="E11" s="78">
        <v>1976</v>
      </c>
      <c r="F11" s="78">
        <v>1850</v>
      </c>
      <c r="G11" s="78">
        <v>972</v>
      </c>
      <c r="H11" s="78">
        <v>11480</v>
      </c>
      <c r="I11" s="78">
        <v>10111</v>
      </c>
      <c r="J11" s="78">
        <v>393</v>
      </c>
      <c r="K11" s="78">
        <v>578</v>
      </c>
      <c r="L11" s="78">
        <v>967</v>
      </c>
      <c r="M11" s="78">
        <v>1524</v>
      </c>
      <c r="N11" s="78">
        <v>1781</v>
      </c>
      <c r="O11" s="78">
        <v>7576</v>
      </c>
      <c r="P11" s="78">
        <v>1460</v>
      </c>
      <c r="Q11" s="89">
        <v>182551</v>
      </c>
    </row>
    <row r="12" spans="1:17" x14ac:dyDescent="0.2">
      <c r="A12" s="34" t="s">
        <v>12</v>
      </c>
      <c r="B12" s="73">
        <v>4620</v>
      </c>
      <c r="C12" s="78">
        <v>22123</v>
      </c>
      <c r="D12" s="88">
        <v>67233</v>
      </c>
      <c r="E12" s="78">
        <v>14587</v>
      </c>
      <c r="F12" s="78">
        <v>2137</v>
      </c>
      <c r="G12" s="78">
        <v>968</v>
      </c>
      <c r="H12" s="78">
        <v>2138</v>
      </c>
      <c r="I12" s="78">
        <v>10367</v>
      </c>
      <c r="J12" s="78">
        <v>437</v>
      </c>
      <c r="K12" s="78">
        <v>445</v>
      </c>
      <c r="L12" s="78">
        <v>1470</v>
      </c>
      <c r="M12" s="78">
        <v>596</v>
      </c>
      <c r="N12" s="78">
        <v>486</v>
      </c>
      <c r="O12" s="78">
        <v>6732</v>
      </c>
      <c r="P12" s="78">
        <v>766</v>
      </c>
      <c r="Q12" s="89">
        <v>135105</v>
      </c>
    </row>
    <row r="13" spans="1:17" x14ac:dyDescent="0.2">
      <c r="A13" s="34" t="s">
        <v>19</v>
      </c>
      <c r="B13" s="73">
        <v>4129</v>
      </c>
      <c r="C13" s="78">
        <v>5708</v>
      </c>
      <c r="D13" s="78">
        <v>11719</v>
      </c>
      <c r="E13" s="88">
        <v>87745</v>
      </c>
      <c r="F13" s="78">
        <v>4295</v>
      </c>
      <c r="G13" s="78">
        <v>1798</v>
      </c>
      <c r="H13" s="78">
        <v>1523</v>
      </c>
      <c r="I13" s="78">
        <v>5221</v>
      </c>
      <c r="J13" s="78">
        <v>441</v>
      </c>
      <c r="K13" s="78">
        <v>380</v>
      </c>
      <c r="L13" s="78">
        <v>1202</v>
      </c>
      <c r="M13" s="78">
        <v>488</v>
      </c>
      <c r="N13" s="78">
        <v>3909</v>
      </c>
      <c r="O13" s="78">
        <v>4759</v>
      </c>
      <c r="P13" s="78">
        <v>505</v>
      </c>
      <c r="Q13" s="89">
        <v>133822</v>
      </c>
    </row>
    <row r="14" spans="1:17" x14ac:dyDescent="0.2">
      <c r="A14" s="34" t="s">
        <v>9</v>
      </c>
      <c r="B14" s="73">
        <v>36174</v>
      </c>
      <c r="C14" s="78">
        <v>17021</v>
      </c>
      <c r="D14" s="78">
        <v>12761</v>
      </c>
      <c r="E14" s="78">
        <v>31686</v>
      </c>
      <c r="F14" s="88">
        <v>147085</v>
      </c>
      <c r="G14" s="78">
        <v>37665</v>
      </c>
      <c r="H14" s="78">
        <v>18531</v>
      </c>
      <c r="I14" s="78">
        <v>7160</v>
      </c>
      <c r="J14" s="78">
        <v>5672</v>
      </c>
      <c r="K14" s="78">
        <v>3567</v>
      </c>
      <c r="L14" s="78">
        <v>3212</v>
      </c>
      <c r="M14" s="78">
        <v>2483</v>
      </c>
      <c r="N14" s="78">
        <v>7385</v>
      </c>
      <c r="O14" s="78">
        <v>17178</v>
      </c>
      <c r="P14" s="78">
        <v>427</v>
      </c>
      <c r="Q14" s="89">
        <v>348007</v>
      </c>
    </row>
    <row r="15" spans="1:17" x14ac:dyDescent="0.2">
      <c r="A15" s="34" t="s">
        <v>22</v>
      </c>
      <c r="B15" s="73">
        <v>421</v>
      </c>
      <c r="C15" s="78">
        <v>431</v>
      </c>
      <c r="D15" s="78">
        <v>370</v>
      </c>
      <c r="E15" s="78">
        <v>631</v>
      </c>
      <c r="F15" s="78">
        <v>1165</v>
      </c>
      <c r="G15" s="88">
        <v>32748</v>
      </c>
      <c r="H15" s="78">
        <v>153</v>
      </c>
      <c r="I15" s="78">
        <v>126</v>
      </c>
      <c r="J15" s="78">
        <v>1765</v>
      </c>
      <c r="K15" s="78">
        <v>60</v>
      </c>
      <c r="L15" s="78">
        <v>73</v>
      </c>
      <c r="M15" s="78">
        <v>47</v>
      </c>
      <c r="N15" s="78">
        <v>681</v>
      </c>
      <c r="O15" s="78">
        <v>1472</v>
      </c>
      <c r="P15" s="78">
        <v>46</v>
      </c>
      <c r="Q15" s="89">
        <v>40189</v>
      </c>
    </row>
    <row r="16" spans="1:17" x14ac:dyDescent="0.2">
      <c r="A16" s="34" t="s">
        <v>14</v>
      </c>
      <c r="B16" s="73">
        <v>1217</v>
      </c>
      <c r="C16" s="78">
        <v>5206</v>
      </c>
      <c r="D16" s="78">
        <v>961</v>
      </c>
      <c r="E16" s="78">
        <v>600</v>
      </c>
      <c r="F16" s="78">
        <v>599</v>
      </c>
      <c r="G16" s="78">
        <v>2224</v>
      </c>
      <c r="H16" s="88">
        <v>102898</v>
      </c>
      <c r="I16" s="78">
        <v>2393</v>
      </c>
      <c r="J16" s="78">
        <v>140</v>
      </c>
      <c r="K16" s="78">
        <v>873</v>
      </c>
      <c r="L16" s="78">
        <v>406</v>
      </c>
      <c r="M16" s="78">
        <v>5541</v>
      </c>
      <c r="N16" s="78">
        <v>805</v>
      </c>
      <c r="O16" s="78">
        <v>2913</v>
      </c>
      <c r="P16" s="78">
        <v>54</v>
      </c>
      <c r="Q16" s="89">
        <v>126830</v>
      </c>
    </row>
    <row r="17" spans="1:17" x14ac:dyDescent="0.2">
      <c r="A17" s="34" t="s">
        <v>8</v>
      </c>
      <c r="B17" s="73">
        <v>1717</v>
      </c>
      <c r="C17" s="78">
        <v>11477</v>
      </c>
      <c r="D17" s="78">
        <v>3658</v>
      </c>
      <c r="E17" s="78">
        <v>1367</v>
      </c>
      <c r="F17" s="78">
        <v>776</v>
      </c>
      <c r="G17" s="78">
        <v>256</v>
      </c>
      <c r="H17" s="78">
        <v>2779</v>
      </c>
      <c r="I17" s="88">
        <v>116494</v>
      </c>
      <c r="J17" s="78">
        <v>174</v>
      </c>
      <c r="K17" s="78">
        <v>129</v>
      </c>
      <c r="L17" s="78">
        <v>7102</v>
      </c>
      <c r="M17" s="78">
        <v>417</v>
      </c>
      <c r="N17" s="78">
        <v>1230</v>
      </c>
      <c r="O17" s="78">
        <v>3800</v>
      </c>
      <c r="P17" s="78">
        <v>85</v>
      </c>
      <c r="Q17" s="89">
        <v>151461</v>
      </c>
    </row>
    <row r="18" spans="1:17" x14ac:dyDescent="0.2">
      <c r="A18" s="34" t="s">
        <v>16</v>
      </c>
      <c r="B18" s="73">
        <v>608</v>
      </c>
      <c r="C18" s="78">
        <v>607</v>
      </c>
      <c r="D18" s="78">
        <v>512</v>
      </c>
      <c r="E18" s="78">
        <v>491</v>
      </c>
      <c r="F18" s="78">
        <v>620</v>
      </c>
      <c r="G18" s="78">
        <v>5858</v>
      </c>
      <c r="H18" s="78">
        <v>206</v>
      </c>
      <c r="I18" s="78">
        <v>197</v>
      </c>
      <c r="J18" s="88">
        <v>69147</v>
      </c>
      <c r="K18" s="78">
        <v>771</v>
      </c>
      <c r="L18" s="78">
        <v>100</v>
      </c>
      <c r="M18" s="78">
        <v>68</v>
      </c>
      <c r="N18" s="78">
        <v>841</v>
      </c>
      <c r="O18" s="78">
        <v>3131</v>
      </c>
      <c r="P18" s="78">
        <v>61</v>
      </c>
      <c r="Q18" s="89">
        <v>83218</v>
      </c>
    </row>
    <row r="19" spans="1:17" x14ac:dyDescent="0.2">
      <c r="A19" s="34" t="s">
        <v>21</v>
      </c>
      <c r="B19" s="73">
        <v>899</v>
      </c>
      <c r="C19" s="78">
        <v>598</v>
      </c>
      <c r="D19" s="78">
        <v>425</v>
      </c>
      <c r="E19" s="78">
        <v>412</v>
      </c>
      <c r="F19" s="78">
        <v>363</v>
      </c>
      <c r="G19" s="78">
        <v>334</v>
      </c>
      <c r="H19" s="78">
        <v>1200</v>
      </c>
      <c r="I19" s="78">
        <v>151</v>
      </c>
      <c r="J19" s="78">
        <v>79</v>
      </c>
      <c r="K19" s="88">
        <v>34700</v>
      </c>
      <c r="L19" s="78">
        <v>62</v>
      </c>
      <c r="M19" s="78">
        <v>30</v>
      </c>
      <c r="N19" s="78">
        <v>259</v>
      </c>
      <c r="O19" s="78">
        <v>1215</v>
      </c>
      <c r="P19" s="78">
        <v>69</v>
      </c>
      <c r="Q19" s="89">
        <v>40796</v>
      </c>
    </row>
    <row r="20" spans="1:17" x14ac:dyDescent="0.2">
      <c r="A20" s="34" t="s">
        <v>10</v>
      </c>
      <c r="B20" s="73">
        <v>1127</v>
      </c>
      <c r="C20" s="78">
        <v>1584</v>
      </c>
      <c r="D20" s="78">
        <v>1310</v>
      </c>
      <c r="E20" s="78">
        <v>779</v>
      </c>
      <c r="F20" s="78">
        <v>710</v>
      </c>
      <c r="G20" s="78">
        <v>163</v>
      </c>
      <c r="H20" s="78">
        <v>780</v>
      </c>
      <c r="I20" s="78">
        <v>14668</v>
      </c>
      <c r="J20" s="78">
        <v>123</v>
      </c>
      <c r="K20" s="78">
        <v>75</v>
      </c>
      <c r="L20" s="88">
        <v>172520</v>
      </c>
      <c r="M20" s="78">
        <v>3642</v>
      </c>
      <c r="N20" s="78">
        <v>806</v>
      </c>
      <c r="O20" s="78">
        <v>10613</v>
      </c>
      <c r="P20" s="78">
        <v>155</v>
      </c>
      <c r="Q20" s="89">
        <v>209055</v>
      </c>
    </row>
    <row r="21" spans="1:17" ht="13.5" thickBot="1" x14ac:dyDescent="0.25">
      <c r="A21" s="34" t="s">
        <v>11</v>
      </c>
      <c r="B21" s="73">
        <v>345</v>
      </c>
      <c r="C21" s="78">
        <v>648</v>
      </c>
      <c r="D21" s="78">
        <v>367</v>
      </c>
      <c r="E21" s="78">
        <v>287</v>
      </c>
      <c r="F21" s="78">
        <v>223</v>
      </c>
      <c r="G21" s="78">
        <v>73</v>
      </c>
      <c r="H21" s="78">
        <v>613</v>
      </c>
      <c r="I21" s="78">
        <v>283</v>
      </c>
      <c r="J21" s="78">
        <v>38</v>
      </c>
      <c r="K21" s="78">
        <v>28</v>
      </c>
      <c r="L21" s="78">
        <v>1940</v>
      </c>
      <c r="M21" s="88">
        <v>128222</v>
      </c>
      <c r="N21" s="78">
        <v>699</v>
      </c>
      <c r="O21" s="78">
        <v>6961</v>
      </c>
      <c r="P21" s="78">
        <v>115</v>
      </c>
      <c r="Q21" s="89">
        <v>140842</v>
      </c>
    </row>
    <row r="22" spans="1:17" ht="13.5" thickBot="1" x14ac:dyDescent="0.25">
      <c r="A22" s="59" t="s">
        <v>123</v>
      </c>
      <c r="B22" s="90">
        <v>123943</v>
      </c>
      <c r="C22" s="91">
        <v>250760</v>
      </c>
      <c r="D22" s="91">
        <v>163467</v>
      </c>
      <c r="E22" s="91">
        <v>169435</v>
      </c>
      <c r="F22" s="91">
        <v>179576</v>
      </c>
      <c r="G22" s="91">
        <v>97788</v>
      </c>
      <c r="H22" s="91">
        <v>164795</v>
      </c>
      <c r="I22" s="91">
        <v>183914</v>
      </c>
      <c r="J22" s="91">
        <v>80913</v>
      </c>
      <c r="K22" s="91">
        <v>43416</v>
      </c>
      <c r="L22" s="91">
        <v>193995</v>
      </c>
      <c r="M22" s="91">
        <v>146582</v>
      </c>
      <c r="N22" s="91">
        <v>30313</v>
      </c>
      <c r="O22" s="91">
        <v>85432</v>
      </c>
      <c r="P22" s="91">
        <v>5077</v>
      </c>
      <c r="Q22" s="92">
        <v>1919406</v>
      </c>
    </row>
    <row r="24" spans="1:17" x14ac:dyDescent="0.2">
      <c r="A24" s="35"/>
    </row>
  </sheetData>
  <mergeCells count="3">
    <mergeCell ref="B8:Q8"/>
    <mergeCell ref="A2:Q2"/>
    <mergeCell ref="A4:Q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11" x14ac:dyDescent="0.2">
      <c r="A1" s="3"/>
      <c r="B1" s="3"/>
      <c r="C1" s="3"/>
      <c r="D1" s="3"/>
      <c r="E1" s="3"/>
      <c r="F1" s="3"/>
      <c r="G1" s="12"/>
      <c r="H1" s="17"/>
    </row>
    <row r="2" spans="1:11" x14ac:dyDescent="0.2">
      <c r="A2" s="369" t="s">
        <v>455</v>
      </c>
      <c r="B2" s="369"/>
      <c r="C2" s="369"/>
      <c r="D2" s="369"/>
      <c r="E2" s="369"/>
      <c r="F2" s="37"/>
      <c r="G2" s="37"/>
      <c r="H2" s="37"/>
    </row>
    <row r="3" spans="1:11" x14ac:dyDescent="0.2">
      <c r="A3" s="3"/>
      <c r="B3" s="11"/>
      <c r="C3" s="11"/>
      <c r="D3" s="11"/>
      <c r="E3" s="11"/>
      <c r="F3" s="11"/>
      <c r="G3" s="12"/>
      <c r="H3" s="17"/>
    </row>
    <row r="4" spans="1:11" x14ac:dyDescent="0.2">
      <c r="A4" s="369" t="s">
        <v>72</v>
      </c>
      <c r="B4" s="369"/>
      <c r="C4" s="369"/>
      <c r="D4" s="369"/>
      <c r="E4" s="369"/>
      <c r="F4" s="37"/>
      <c r="G4" s="37"/>
      <c r="H4" s="37"/>
    </row>
    <row r="6" spans="1:11" x14ac:dyDescent="0.2">
      <c r="A6" s="1" t="s">
        <v>346</v>
      </c>
    </row>
    <row r="7" spans="1:11" ht="13.5" thickBot="1" x14ac:dyDescent="0.25"/>
    <row r="8" spans="1:11" ht="39.75" customHeight="1" thickBot="1" x14ac:dyDescent="0.25">
      <c r="A8" s="36" t="s">
        <v>7</v>
      </c>
      <c r="B8" s="124" t="s">
        <v>236</v>
      </c>
      <c r="C8" s="125" t="s">
        <v>86</v>
      </c>
      <c r="D8" s="126" t="s">
        <v>87</v>
      </c>
      <c r="E8" s="127" t="s">
        <v>237</v>
      </c>
    </row>
    <row r="9" spans="1:11" x14ac:dyDescent="0.2">
      <c r="A9" s="96" t="s">
        <v>15</v>
      </c>
      <c r="B9" s="99">
        <v>426</v>
      </c>
      <c r="C9" s="100">
        <v>60213</v>
      </c>
      <c r="D9" s="122">
        <f>C9+B9</f>
        <v>60639</v>
      </c>
      <c r="E9" s="102">
        <f>B9/(C9+B9)*100</f>
        <v>0.70251818136842625</v>
      </c>
      <c r="K9" s="226"/>
    </row>
    <row r="10" spans="1:11" x14ac:dyDescent="0.2">
      <c r="A10" s="97" t="s">
        <v>13</v>
      </c>
      <c r="B10" s="101">
        <v>11</v>
      </c>
      <c r="C10" s="94">
        <v>128878</v>
      </c>
      <c r="D10" s="122">
        <f t="shared" ref="D10:D27" si="0">C10+B10</f>
        <v>128889</v>
      </c>
      <c r="E10" s="102">
        <f t="shared" ref="E10:E28" si="1">B10/(C10+B10)*100</f>
        <v>8.5344754013143096E-3</v>
      </c>
    </row>
    <row r="11" spans="1:11" x14ac:dyDescent="0.2">
      <c r="A11" s="97" t="s">
        <v>12</v>
      </c>
      <c r="B11" s="101">
        <v>47</v>
      </c>
      <c r="C11" s="94">
        <v>135105</v>
      </c>
      <c r="D11" s="122">
        <f t="shared" si="0"/>
        <v>135152</v>
      </c>
      <c r="E11" s="102">
        <f t="shared" si="1"/>
        <v>3.4775659997632297E-2</v>
      </c>
    </row>
    <row r="12" spans="1:11" x14ac:dyDescent="0.2">
      <c r="A12" s="97" t="s">
        <v>19</v>
      </c>
      <c r="B12" s="101">
        <v>4</v>
      </c>
      <c r="C12" s="94">
        <v>52815</v>
      </c>
      <c r="D12" s="122">
        <f t="shared" si="0"/>
        <v>52819</v>
      </c>
      <c r="E12" s="102">
        <f t="shared" si="1"/>
        <v>7.5730324315113878E-3</v>
      </c>
    </row>
    <row r="13" spans="1:11" x14ac:dyDescent="0.2">
      <c r="A13" s="97" t="s">
        <v>9</v>
      </c>
      <c r="B13" s="101">
        <v>704</v>
      </c>
      <c r="C13" s="94">
        <v>224997</v>
      </c>
      <c r="D13" s="122">
        <f t="shared" si="0"/>
        <v>225701</v>
      </c>
      <c r="E13" s="102">
        <f t="shared" si="1"/>
        <v>0.31191709385425848</v>
      </c>
    </row>
    <row r="14" spans="1:11" x14ac:dyDescent="0.2">
      <c r="A14" s="97" t="s">
        <v>22</v>
      </c>
      <c r="B14" s="101">
        <v>2432</v>
      </c>
      <c r="C14" s="94">
        <v>40189</v>
      </c>
      <c r="D14" s="122">
        <f t="shared" si="0"/>
        <v>42621</v>
      </c>
      <c r="E14" s="102">
        <f t="shared" si="1"/>
        <v>5.7061073179887849</v>
      </c>
      <c r="K14" s="225"/>
    </row>
    <row r="15" spans="1:11" x14ac:dyDescent="0.2">
      <c r="A15" s="97" t="s">
        <v>14</v>
      </c>
      <c r="B15" s="101">
        <v>1006</v>
      </c>
      <c r="C15" s="94">
        <v>126830</v>
      </c>
      <c r="D15" s="122">
        <f t="shared" si="0"/>
        <v>127836</v>
      </c>
      <c r="E15" s="102">
        <f t="shared" si="1"/>
        <v>0.78694577427328771</v>
      </c>
    </row>
    <row r="16" spans="1:11" x14ac:dyDescent="0.2">
      <c r="A16" s="97" t="s">
        <v>8</v>
      </c>
      <c r="B16" s="101">
        <v>84</v>
      </c>
      <c r="C16" s="94">
        <v>151461</v>
      </c>
      <c r="D16" s="122">
        <f t="shared" si="0"/>
        <v>151545</v>
      </c>
      <c r="E16" s="102">
        <f t="shared" si="1"/>
        <v>5.5429080471147189E-2</v>
      </c>
    </row>
    <row r="17" spans="1:11" x14ac:dyDescent="0.2">
      <c r="A17" s="97" t="s">
        <v>16</v>
      </c>
      <c r="B17" s="101">
        <v>455</v>
      </c>
      <c r="C17" s="94">
        <v>83218</v>
      </c>
      <c r="D17" s="122">
        <f t="shared" si="0"/>
        <v>83673</v>
      </c>
      <c r="E17" s="102">
        <f t="shared" si="1"/>
        <v>0.54378353829789783</v>
      </c>
    </row>
    <row r="18" spans="1:11" x14ac:dyDescent="0.2">
      <c r="A18" s="97" t="s">
        <v>21</v>
      </c>
      <c r="B18" s="101">
        <v>14</v>
      </c>
      <c r="C18" s="94">
        <v>40796</v>
      </c>
      <c r="D18" s="122">
        <f t="shared" si="0"/>
        <v>40810</v>
      </c>
      <c r="E18" s="102">
        <f t="shared" si="1"/>
        <v>3.4305317324185243E-2</v>
      </c>
    </row>
    <row r="19" spans="1:11" x14ac:dyDescent="0.2">
      <c r="A19" s="97" t="s">
        <v>10</v>
      </c>
      <c r="B19" s="101">
        <v>5112</v>
      </c>
      <c r="C19" s="94">
        <v>209055</v>
      </c>
      <c r="D19" s="122">
        <f t="shared" si="0"/>
        <v>214167</v>
      </c>
      <c r="E19" s="102">
        <f>B19/(C19+B19)*100</f>
        <v>2.3869223549846614</v>
      </c>
      <c r="K19" s="225"/>
    </row>
    <row r="20" spans="1:11" x14ac:dyDescent="0.2">
      <c r="A20" s="97" t="s">
        <v>11</v>
      </c>
      <c r="B20" s="101">
        <v>5142</v>
      </c>
      <c r="C20" s="94">
        <v>140842</v>
      </c>
      <c r="D20" s="122">
        <f t="shared" si="0"/>
        <v>145984</v>
      </c>
      <c r="E20" s="102">
        <f t="shared" si="1"/>
        <v>3.5223038141166154</v>
      </c>
      <c r="K20" s="225"/>
    </row>
    <row r="21" spans="1:11" x14ac:dyDescent="0.2">
      <c r="A21" s="97" t="s">
        <v>186</v>
      </c>
      <c r="B21" s="101"/>
      <c r="C21" s="94">
        <v>81007</v>
      </c>
      <c r="D21" s="122">
        <f>C21+B21</f>
        <v>81007</v>
      </c>
      <c r="E21" s="102">
        <f t="shared" si="1"/>
        <v>0</v>
      </c>
    </row>
    <row r="22" spans="1:11" x14ac:dyDescent="0.2">
      <c r="A22" s="97" t="s">
        <v>17</v>
      </c>
      <c r="B22" s="101">
        <v>30</v>
      </c>
      <c r="C22" s="94">
        <v>59498</v>
      </c>
      <c r="D22" s="122">
        <f t="shared" si="0"/>
        <v>59528</v>
      </c>
      <c r="E22" s="102">
        <f t="shared" si="1"/>
        <v>5.0396452089772878E-2</v>
      </c>
    </row>
    <row r="23" spans="1:11" x14ac:dyDescent="0.2">
      <c r="A23" s="97" t="s">
        <v>20</v>
      </c>
      <c r="B23" s="101">
        <v>5</v>
      </c>
      <c r="C23" s="94">
        <v>78842</v>
      </c>
      <c r="D23" s="122">
        <f t="shared" si="0"/>
        <v>78847</v>
      </c>
      <c r="E23" s="102">
        <f t="shared" si="1"/>
        <v>6.3413953606351542E-3</v>
      </c>
    </row>
    <row r="24" spans="1:11" x14ac:dyDescent="0.2">
      <c r="A24" s="97" t="s">
        <v>18</v>
      </c>
      <c r="B24" s="101">
        <v>1363</v>
      </c>
      <c r="C24" s="94">
        <v>78032</v>
      </c>
      <c r="D24" s="122">
        <f t="shared" si="0"/>
        <v>79395</v>
      </c>
      <c r="E24" s="102">
        <f t="shared" si="1"/>
        <v>1.716732791737515</v>
      </c>
      <c r="K24" s="226"/>
    </row>
    <row r="25" spans="1:11" x14ac:dyDescent="0.2">
      <c r="A25" s="97" t="s">
        <v>187</v>
      </c>
      <c r="B25" s="101">
        <v>113</v>
      </c>
      <c r="C25" s="94">
        <v>128977</v>
      </c>
      <c r="D25" s="122">
        <f t="shared" si="0"/>
        <v>129090</v>
      </c>
      <c r="E25" s="102">
        <f t="shared" si="1"/>
        <v>8.7535827717096601E-2</v>
      </c>
    </row>
    <row r="26" spans="1:11" x14ac:dyDescent="0.2">
      <c r="A26" s="97" t="s">
        <v>188</v>
      </c>
      <c r="B26" s="101">
        <v>3</v>
      </c>
      <c r="C26" s="94">
        <v>44978</v>
      </c>
      <c r="D26" s="122">
        <f t="shared" si="0"/>
        <v>44981</v>
      </c>
      <c r="E26" s="102">
        <f t="shared" si="1"/>
        <v>6.6694826704608613E-3</v>
      </c>
    </row>
    <row r="27" spans="1:11" ht="13.5" thickBot="1" x14ac:dyDescent="0.25">
      <c r="A27" s="98" t="s">
        <v>23</v>
      </c>
      <c r="B27" s="104">
        <v>192</v>
      </c>
      <c r="C27" s="95">
        <v>53673</v>
      </c>
      <c r="D27" s="128">
        <f t="shared" si="0"/>
        <v>53865</v>
      </c>
      <c r="E27" s="118">
        <f t="shared" si="1"/>
        <v>0.35644667223614596</v>
      </c>
    </row>
    <row r="28" spans="1:11" ht="13.5" thickBot="1" x14ac:dyDescent="0.25">
      <c r="A28" s="38" t="s">
        <v>189</v>
      </c>
      <c r="B28" s="119">
        <f>SUM(B9:B27)</f>
        <v>17143</v>
      </c>
      <c r="C28" s="119">
        <f>SUM(C9:C27)</f>
        <v>1919406</v>
      </c>
      <c r="D28" s="123">
        <f>C28+B28</f>
        <v>1936549</v>
      </c>
      <c r="E28" s="121">
        <f t="shared" si="1"/>
        <v>0.88523450736335618</v>
      </c>
      <c r="F28" s="148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Normal="100" zoomScaleSheetLayoutView="100" workbookViewId="0">
      <pane ySplit="8" topLeftCell="A9" activePane="bottomLeft" state="frozenSplit"/>
      <selection pane="bottomLeft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6.5703125" bestFit="1" customWidth="1"/>
  </cols>
  <sheetData>
    <row r="1" spans="1:4" x14ac:dyDescent="0.2">
      <c r="A1" s="3"/>
      <c r="B1" s="3"/>
      <c r="C1" s="3"/>
      <c r="D1" s="3"/>
    </row>
    <row r="2" spans="1:4" x14ac:dyDescent="0.2">
      <c r="A2" s="369" t="s">
        <v>455</v>
      </c>
      <c r="B2" s="369"/>
      <c r="C2" s="369"/>
      <c r="D2" s="369"/>
    </row>
    <row r="3" spans="1:4" x14ac:dyDescent="0.2">
      <c r="A3" s="3"/>
      <c r="B3" s="11"/>
      <c r="C3" s="11"/>
      <c r="D3" s="11"/>
    </row>
    <row r="4" spans="1:4" x14ac:dyDescent="0.2">
      <c r="A4" s="369" t="s">
        <v>72</v>
      </c>
      <c r="B4" s="369"/>
      <c r="C4" s="369"/>
      <c r="D4" s="369"/>
    </row>
    <row r="6" spans="1:4" x14ac:dyDescent="0.2">
      <c r="A6" s="1" t="s">
        <v>347</v>
      </c>
    </row>
    <row r="7" spans="1:4" ht="13.5" thickBot="1" x14ac:dyDescent="0.25"/>
    <row r="8" spans="1:4" ht="28.5" customHeight="1" thickBot="1" x14ac:dyDescent="0.25">
      <c r="A8" s="46" t="s">
        <v>7</v>
      </c>
      <c r="B8" s="48" t="s">
        <v>190</v>
      </c>
      <c r="C8" s="49" t="s">
        <v>191</v>
      </c>
      <c r="D8" s="50" t="s">
        <v>64</v>
      </c>
    </row>
    <row r="9" spans="1:4" x14ac:dyDescent="0.2">
      <c r="A9" s="39" t="s">
        <v>15</v>
      </c>
      <c r="B9" s="103">
        <v>1523</v>
      </c>
      <c r="C9" s="93">
        <v>60213</v>
      </c>
      <c r="D9" s="47">
        <f>B9/C9*100</f>
        <v>2.5293541261853751</v>
      </c>
    </row>
    <row r="10" spans="1:4" x14ac:dyDescent="0.2">
      <c r="A10" s="40" t="s">
        <v>13</v>
      </c>
      <c r="B10" s="101">
        <v>6556</v>
      </c>
      <c r="C10" s="94">
        <v>128878</v>
      </c>
      <c r="D10" s="41">
        <f t="shared" ref="D10:D27" si="0">B10/C10*100</f>
        <v>5.0869814863669518</v>
      </c>
    </row>
    <row r="11" spans="1:4" x14ac:dyDescent="0.2">
      <c r="A11" s="40" t="s">
        <v>12</v>
      </c>
      <c r="B11" s="101">
        <v>7771</v>
      </c>
      <c r="C11" s="94">
        <v>135105</v>
      </c>
      <c r="D11" s="41">
        <f t="shared" si="0"/>
        <v>5.7518226564523891</v>
      </c>
    </row>
    <row r="12" spans="1:4" x14ac:dyDescent="0.2">
      <c r="A12" s="40" t="s">
        <v>19</v>
      </c>
      <c r="B12" s="101">
        <v>5539</v>
      </c>
      <c r="C12" s="94">
        <v>52815</v>
      </c>
      <c r="D12" s="41">
        <f t="shared" si="0"/>
        <v>10.487550885165199</v>
      </c>
    </row>
    <row r="13" spans="1:4" x14ac:dyDescent="0.2">
      <c r="A13" s="40" t="s">
        <v>9</v>
      </c>
      <c r="B13" s="101">
        <v>8305</v>
      </c>
      <c r="C13" s="94">
        <v>224997</v>
      </c>
      <c r="D13" s="41">
        <f t="shared" si="0"/>
        <v>3.6911603265821324</v>
      </c>
    </row>
    <row r="14" spans="1:4" x14ac:dyDescent="0.2">
      <c r="A14" s="40" t="s">
        <v>22</v>
      </c>
      <c r="B14" s="101">
        <v>3565</v>
      </c>
      <c r="C14" s="94">
        <v>40189</v>
      </c>
      <c r="D14" s="41">
        <f t="shared" si="0"/>
        <v>8.8705864788872582</v>
      </c>
    </row>
    <row r="15" spans="1:4" x14ac:dyDescent="0.2">
      <c r="A15" s="40" t="s">
        <v>14</v>
      </c>
      <c r="B15" s="101">
        <v>6378</v>
      </c>
      <c r="C15" s="94">
        <v>126830</v>
      </c>
      <c r="D15" s="41">
        <f t="shared" si="0"/>
        <v>5.0287786801229997</v>
      </c>
    </row>
    <row r="16" spans="1:4" x14ac:dyDescent="0.2">
      <c r="A16" s="40" t="s">
        <v>8</v>
      </c>
      <c r="B16" s="101">
        <v>9535</v>
      </c>
      <c r="C16" s="94">
        <v>151461</v>
      </c>
      <c r="D16" s="41">
        <f t="shared" si="0"/>
        <v>6.2953499580750165</v>
      </c>
    </row>
    <row r="17" spans="1:4" x14ac:dyDescent="0.2">
      <c r="A17" s="40" t="s">
        <v>16</v>
      </c>
      <c r="B17" s="101">
        <v>1398</v>
      </c>
      <c r="C17" s="94">
        <v>83218</v>
      </c>
      <c r="D17" s="41">
        <f t="shared" si="0"/>
        <v>1.6799250162224519</v>
      </c>
    </row>
    <row r="18" spans="1:4" x14ac:dyDescent="0.2">
      <c r="A18" s="40" t="s">
        <v>21</v>
      </c>
      <c r="B18" s="101">
        <v>1304</v>
      </c>
      <c r="C18" s="94">
        <v>40796</v>
      </c>
      <c r="D18" s="41">
        <f t="shared" si="0"/>
        <v>3.1963918031179523</v>
      </c>
    </row>
    <row r="19" spans="1:4" x14ac:dyDescent="0.2">
      <c r="A19" s="40" t="s">
        <v>10</v>
      </c>
      <c r="B19" s="101">
        <v>9715</v>
      </c>
      <c r="C19" s="94">
        <v>209055</v>
      </c>
      <c r="D19" s="41">
        <f t="shared" si="0"/>
        <v>4.6471024371576863</v>
      </c>
    </row>
    <row r="20" spans="1:4" x14ac:dyDescent="0.2">
      <c r="A20" s="40" t="s">
        <v>11</v>
      </c>
      <c r="B20" s="101">
        <v>6438</v>
      </c>
      <c r="C20" s="94">
        <v>140842</v>
      </c>
      <c r="D20" s="41">
        <f t="shared" si="0"/>
        <v>4.5710796495363599</v>
      </c>
    </row>
    <row r="21" spans="1:4" x14ac:dyDescent="0.2">
      <c r="A21" s="40" t="s">
        <v>186</v>
      </c>
      <c r="B21" s="101">
        <v>5342</v>
      </c>
      <c r="C21" s="94">
        <v>81007</v>
      </c>
      <c r="D21" s="41">
        <f t="shared" si="0"/>
        <v>6.5944918340390331</v>
      </c>
    </row>
    <row r="22" spans="1:4" x14ac:dyDescent="0.2">
      <c r="A22" s="40" t="s">
        <v>17</v>
      </c>
      <c r="B22" s="101">
        <v>3646</v>
      </c>
      <c r="C22" s="94">
        <v>59498</v>
      </c>
      <c r="D22" s="41">
        <f t="shared" si="0"/>
        <v>6.127937073515076</v>
      </c>
    </row>
    <row r="23" spans="1:4" x14ac:dyDescent="0.2">
      <c r="A23" s="40" t="s">
        <v>20</v>
      </c>
      <c r="B23" s="101">
        <v>1095</v>
      </c>
      <c r="C23" s="94">
        <v>78842</v>
      </c>
      <c r="D23" s="41">
        <f t="shared" si="0"/>
        <v>1.3888536566804495</v>
      </c>
    </row>
    <row r="24" spans="1:4" x14ac:dyDescent="0.2">
      <c r="A24" s="40" t="s">
        <v>18</v>
      </c>
      <c r="B24" s="101">
        <v>2616</v>
      </c>
      <c r="C24" s="94">
        <v>78032</v>
      </c>
      <c r="D24" s="41">
        <f t="shared" si="0"/>
        <v>3.3524707812179617</v>
      </c>
    </row>
    <row r="25" spans="1:4" x14ac:dyDescent="0.2">
      <c r="A25" s="40" t="s">
        <v>187</v>
      </c>
      <c r="B25" s="101">
        <v>10438</v>
      </c>
      <c r="C25" s="94">
        <v>128977</v>
      </c>
      <c r="D25" s="41">
        <f t="shared" si="0"/>
        <v>8.0929157911875755</v>
      </c>
    </row>
    <row r="26" spans="1:4" x14ac:dyDescent="0.2">
      <c r="A26" s="40" t="s">
        <v>188</v>
      </c>
      <c r="B26" s="101">
        <v>4779</v>
      </c>
      <c r="C26" s="94">
        <v>44978</v>
      </c>
      <c r="D26" s="41">
        <f t="shared" si="0"/>
        <v>10.62519453955267</v>
      </c>
    </row>
    <row r="27" spans="1:4" ht="13.5" thickBot="1" x14ac:dyDescent="0.25">
      <c r="A27" s="42" t="s">
        <v>23</v>
      </c>
      <c r="B27" s="104">
        <v>154</v>
      </c>
      <c r="C27" s="95">
        <v>53673</v>
      </c>
      <c r="D27" s="43">
        <f t="shared" si="0"/>
        <v>0.28692266130084026</v>
      </c>
    </row>
    <row r="28" spans="1:4" ht="13.5" thickBot="1" x14ac:dyDescent="0.25">
      <c r="A28" s="44" t="s">
        <v>189</v>
      </c>
      <c r="B28" s="129">
        <v>96097</v>
      </c>
      <c r="C28" s="120">
        <v>1919406</v>
      </c>
      <c r="D28" s="45">
        <f>B28/C28*100</f>
        <v>5.0066010005178683</v>
      </c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zoomScaleNormal="100" zoomScaleSheetLayoutView="100" workbookViewId="0">
      <pane ySplit="8" topLeftCell="A9" activePane="bottomLeft" state="frozenSplit"/>
      <selection pane="bottomLeft" activeCell="C44" sqref="C44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11" x14ac:dyDescent="0.2">
      <c r="A1" s="3"/>
      <c r="B1" s="3"/>
      <c r="C1" s="3"/>
      <c r="D1" s="3"/>
    </row>
    <row r="2" spans="1:11" x14ac:dyDescent="0.2">
      <c r="A2" s="369" t="s">
        <v>455</v>
      </c>
      <c r="B2" s="369"/>
      <c r="C2" s="369"/>
      <c r="D2" s="369"/>
      <c r="E2" s="369"/>
      <c r="F2" s="369"/>
    </row>
    <row r="3" spans="1:11" x14ac:dyDescent="0.2">
      <c r="A3" s="3"/>
      <c r="B3" s="11"/>
      <c r="C3" s="11"/>
      <c r="D3" s="11"/>
    </row>
    <row r="4" spans="1:11" x14ac:dyDescent="0.2">
      <c r="A4" s="369" t="s">
        <v>72</v>
      </c>
      <c r="B4" s="369"/>
      <c r="C4" s="369"/>
      <c r="D4" s="369"/>
      <c r="E4" s="369"/>
      <c r="F4" s="369"/>
    </row>
    <row r="6" spans="1:11" x14ac:dyDescent="0.2">
      <c r="A6" s="1" t="s">
        <v>348</v>
      </c>
    </row>
    <row r="7" spans="1:11" ht="13.5" thickBot="1" x14ac:dyDescent="0.25"/>
    <row r="8" spans="1:11" ht="38.25" x14ac:dyDescent="0.2">
      <c r="A8" s="105" t="s">
        <v>7</v>
      </c>
      <c r="B8" s="106" t="s">
        <v>24</v>
      </c>
      <c r="C8" s="106" t="s">
        <v>68</v>
      </c>
      <c r="D8" s="106" t="s">
        <v>190</v>
      </c>
      <c r="E8" s="107" t="s">
        <v>191</v>
      </c>
      <c r="F8" s="108" t="s">
        <v>64</v>
      </c>
    </row>
    <row r="9" spans="1:11" x14ac:dyDescent="0.2">
      <c r="A9" s="381" t="s">
        <v>15</v>
      </c>
      <c r="B9" s="110" t="s">
        <v>132</v>
      </c>
      <c r="C9" s="110" t="s">
        <v>31</v>
      </c>
      <c r="D9" s="94">
        <v>135</v>
      </c>
      <c r="E9" s="150">
        <v>25585</v>
      </c>
      <c r="F9" s="140">
        <f>D9/E9*100</f>
        <v>0.52765292163376976</v>
      </c>
      <c r="H9" s="227"/>
      <c r="I9" s="227"/>
      <c r="J9" s="227"/>
      <c r="K9" s="227"/>
    </row>
    <row r="10" spans="1:11" x14ac:dyDescent="0.2">
      <c r="A10" s="383"/>
      <c r="B10" s="111" t="s">
        <v>133</v>
      </c>
      <c r="C10" s="111" t="s">
        <v>43</v>
      </c>
      <c r="D10" s="95">
        <v>1388</v>
      </c>
      <c r="E10" s="151">
        <v>34628</v>
      </c>
      <c r="F10" s="140">
        <f t="shared" ref="F10:F65" si="0">D10/E10*100</f>
        <v>4.0083169689268798</v>
      </c>
      <c r="H10" s="227"/>
      <c r="I10" s="227"/>
      <c r="J10" s="227"/>
      <c r="K10" s="227"/>
    </row>
    <row r="11" spans="1:11" x14ac:dyDescent="0.2">
      <c r="A11" s="381" t="s">
        <v>13</v>
      </c>
      <c r="B11" s="110" t="s">
        <v>137</v>
      </c>
      <c r="C11" s="110" t="s">
        <v>47</v>
      </c>
      <c r="D11" s="94">
        <v>3991</v>
      </c>
      <c r="E11" s="94">
        <v>62963</v>
      </c>
      <c r="F11" s="140">
        <f t="shared" si="0"/>
        <v>6.3386433302098064</v>
      </c>
      <c r="H11" s="227"/>
      <c r="I11" s="227"/>
      <c r="J11" s="227"/>
      <c r="K11" s="227"/>
    </row>
    <row r="12" spans="1:11" x14ac:dyDescent="0.2">
      <c r="A12" s="381"/>
      <c r="B12" s="110" t="s">
        <v>138</v>
      </c>
      <c r="C12" s="110" t="s">
        <v>56</v>
      </c>
      <c r="D12" s="94">
        <v>2565</v>
      </c>
      <c r="E12" s="94">
        <v>65915</v>
      </c>
      <c r="F12" s="140">
        <f t="shared" si="0"/>
        <v>3.8913752560115298</v>
      </c>
      <c r="H12" s="227"/>
      <c r="I12" s="227"/>
      <c r="J12" s="227"/>
      <c r="K12" s="227"/>
    </row>
    <row r="13" spans="1:11" x14ac:dyDescent="0.2">
      <c r="A13" s="382" t="s">
        <v>12</v>
      </c>
      <c r="B13" s="112" t="s">
        <v>140</v>
      </c>
      <c r="C13" s="112" t="s">
        <v>38</v>
      </c>
      <c r="D13" s="93">
        <v>702</v>
      </c>
      <c r="E13" s="122">
        <v>32153</v>
      </c>
      <c r="F13" s="140">
        <f t="shared" si="0"/>
        <v>2.1833110440705377</v>
      </c>
      <c r="H13" s="227"/>
      <c r="I13" s="227"/>
      <c r="J13" s="227"/>
      <c r="K13" s="227"/>
    </row>
    <row r="14" spans="1:11" x14ac:dyDescent="0.2">
      <c r="A14" s="381"/>
      <c r="B14" s="110" t="s">
        <v>141</v>
      </c>
      <c r="C14" s="110" t="s">
        <v>41</v>
      </c>
      <c r="D14" s="94">
        <v>7069</v>
      </c>
      <c r="E14" s="150">
        <v>58322</v>
      </c>
      <c r="F14" s="140">
        <f t="shared" si="0"/>
        <v>12.12064058159871</v>
      </c>
      <c r="H14" s="227"/>
      <c r="I14" s="227"/>
      <c r="J14" s="227"/>
      <c r="K14" s="227"/>
    </row>
    <row r="15" spans="1:11" x14ac:dyDescent="0.2">
      <c r="A15" s="383"/>
      <c r="B15" s="111" t="s">
        <v>142</v>
      </c>
      <c r="C15" s="111" t="s">
        <v>46</v>
      </c>
      <c r="D15" s="95">
        <v>0</v>
      </c>
      <c r="E15" s="151">
        <v>44630</v>
      </c>
      <c r="F15" s="140">
        <f t="shared" si="0"/>
        <v>0</v>
      </c>
      <c r="H15" s="227"/>
      <c r="I15" s="227"/>
      <c r="J15" s="227"/>
      <c r="K15" s="227"/>
    </row>
    <row r="16" spans="1:11" x14ac:dyDescent="0.2">
      <c r="A16" s="113" t="s">
        <v>19</v>
      </c>
      <c r="B16" s="110" t="s">
        <v>143</v>
      </c>
      <c r="C16" s="110" t="s">
        <v>40</v>
      </c>
      <c r="D16" s="94">
        <v>5539</v>
      </c>
      <c r="E16" s="94">
        <v>52815</v>
      </c>
      <c r="F16" s="140">
        <f t="shared" si="0"/>
        <v>10.487550885165199</v>
      </c>
      <c r="H16" s="227"/>
      <c r="I16" s="227"/>
      <c r="J16" s="227"/>
      <c r="K16" s="227"/>
    </row>
    <row r="17" spans="1:11" x14ac:dyDescent="0.2">
      <c r="A17" s="387" t="s">
        <v>9</v>
      </c>
      <c r="B17" s="112" t="s">
        <v>146</v>
      </c>
      <c r="C17" s="112" t="s">
        <v>70</v>
      </c>
      <c r="D17" s="93">
        <v>995</v>
      </c>
      <c r="E17" s="122">
        <v>34522</v>
      </c>
      <c r="F17" s="140">
        <f t="shared" si="0"/>
        <v>2.8822200336017612</v>
      </c>
      <c r="H17" s="227"/>
      <c r="I17" s="227"/>
      <c r="J17" s="227"/>
      <c r="K17" s="227"/>
    </row>
    <row r="18" spans="1:11" x14ac:dyDescent="0.2">
      <c r="A18" s="388"/>
      <c r="B18" s="110" t="s">
        <v>147</v>
      </c>
      <c r="C18" s="110" t="s">
        <v>30</v>
      </c>
      <c r="D18" s="94">
        <v>1395</v>
      </c>
      <c r="E18" s="150">
        <v>37808</v>
      </c>
      <c r="F18" s="140">
        <f t="shared" si="0"/>
        <v>3.6896953025814647</v>
      </c>
      <c r="H18" s="227"/>
      <c r="I18" s="227"/>
      <c r="J18" s="227"/>
      <c r="K18" s="227"/>
    </row>
    <row r="19" spans="1:11" x14ac:dyDescent="0.2">
      <c r="A19" s="388"/>
      <c r="B19" s="110" t="s">
        <v>148</v>
      </c>
      <c r="C19" s="110" t="s">
        <v>42</v>
      </c>
      <c r="D19" s="94">
        <v>1691</v>
      </c>
      <c r="E19" s="150">
        <v>52963</v>
      </c>
      <c r="F19" s="140">
        <f t="shared" si="0"/>
        <v>3.1927949700734475</v>
      </c>
      <c r="H19" s="227"/>
      <c r="I19" s="227"/>
      <c r="J19" s="227"/>
      <c r="K19" s="227"/>
    </row>
    <row r="20" spans="1:11" x14ac:dyDescent="0.2">
      <c r="A20" s="388"/>
      <c r="B20" s="110" t="s">
        <v>149</v>
      </c>
      <c r="C20" s="110" t="s">
        <v>44</v>
      </c>
      <c r="D20" s="94">
        <v>1013</v>
      </c>
      <c r="E20" s="150">
        <v>20734</v>
      </c>
      <c r="F20" s="140">
        <f t="shared" si="0"/>
        <v>4.8856949937301053</v>
      </c>
      <c r="H20" s="227"/>
      <c r="I20" s="227"/>
      <c r="J20" s="227"/>
      <c r="K20" s="227"/>
    </row>
    <row r="21" spans="1:11" x14ac:dyDescent="0.2">
      <c r="A21" s="388"/>
      <c r="B21" s="110" t="s">
        <v>150</v>
      </c>
      <c r="C21" s="110" t="s">
        <v>45</v>
      </c>
      <c r="D21" s="94">
        <v>657</v>
      </c>
      <c r="E21" s="150">
        <v>21409</v>
      </c>
      <c r="F21" s="140">
        <f t="shared" si="0"/>
        <v>3.0688028399271334</v>
      </c>
      <c r="H21" s="227"/>
      <c r="I21" s="227"/>
      <c r="J21" s="227"/>
      <c r="K21" s="227"/>
    </row>
    <row r="22" spans="1:11" x14ac:dyDescent="0.2">
      <c r="A22" s="388"/>
      <c r="B22" s="111" t="s">
        <v>151</v>
      </c>
      <c r="C22" s="111" t="s">
        <v>48</v>
      </c>
      <c r="D22" s="95">
        <v>509</v>
      </c>
      <c r="E22" s="151">
        <v>25303</v>
      </c>
      <c r="F22" s="140">
        <f t="shared" si="0"/>
        <v>2.0116191755918269</v>
      </c>
      <c r="H22" s="227"/>
      <c r="I22" s="227"/>
      <c r="J22" s="227"/>
      <c r="K22" s="227"/>
    </row>
    <row r="23" spans="1:11" x14ac:dyDescent="0.2">
      <c r="A23" s="389"/>
      <c r="B23" s="351" t="s">
        <v>456</v>
      </c>
      <c r="C23" s="54" t="s">
        <v>69</v>
      </c>
      <c r="D23" s="95">
        <v>2045</v>
      </c>
      <c r="E23" s="151">
        <v>32258</v>
      </c>
      <c r="F23" s="140">
        <f t="shared" si="0"/>
        <v>6.3395126790253578</v>
      </c>
      <c r="H23" s="227"/>
      <c r="I23" s="227"/>
      <c r="J23" s="227"/>
      <c r="K23" s="227"/>
    </row>
    <row r="24" spans="1:11" x14ac:dyDescent="0.2">
      <c r="A24" s="381" t="s">
        <v>22</v>
      </c>
      <c r="B24" s="110" t="s">
        <v>155</v>
      </c>
      <c r="C24" s="110" t="s">
        <v>33</v>
      </c>
      <c r="D24" s="94">
        <v>2260</v>
      </c>
      <c r="E24" s="94">
        <v>25935</v>
      </c>
      <c r="F24" s="140">
        <f t="shared" si="0"/>
        <v>8.7140929246192407</v>
      </c>
      <c r="H24" s="227"/>
      <c r="I24" s="227"/>
      <c r="J24" s="227"/>
      <c r="K24" s="227"/>
    </row>
    <row r="25" spans="1:11" x14ac:dyDescent="0.2">
      <c r="A25" s="381"/>
      <c r="B25" s="110" t="s">
        <v>156</v>
      </c>
      <c r="C25" s="110" t="s">
        <v>39</v>
      </c>
      <c r="D25" s="94">
        <v>1305</v>
      </c>
      <c r="E25" s="94">
        <v>14254</v>
      </c>
      <c r="F25" s="140">
        <f t="shared" si="0"/>
        <v>9.1553248211028482</v>
      </c>
      <c r="H25" s="227"/>
      <c r="I25" s="227"/>
      <c r="J25" s="227"/>
      <c r="K25" s="227"/>
    </row>
    <row r="26" spans="1:11" x14ac:dyDescent="0.2">
      <c r="A26" s="382" t="s">
        <v>14</v>
      </c>
      <c r="B26" s="112" t="s">
        <v>157</v>
      </c>
      <c r="C26" s="112" t="s">
        <v>34</v>
      </c>
      <c r="D26" s="93">
        <v>1502</v>
      </c>
      <c r="E26" s="122">
        <v>25429</v>
      </c>
      <c r="F26" s="140">
        <f t="shared" si="0"/>
        <v>5.9066420228872545</v>
      </c>
      <c r="H26" s="227"/>
      <c r="I26" s="227"/>
      <c r="J26" s="227"/>
      <c r="K26" s="227"/>
    </row>
    <row r="27" spans="1:11" x14ac:dyDescent="0.2">
      <c r="A27" s="381"/>
      <c r="B27" s="110" t="s">
        <v>158</v>
      </c>
      <c r="C27" s="110" t="s">
        <v>126</v>
      </c>
      <c r="D27" s="94">
        <v>1826</v>
      </c>
      <c r="E27" s="150">
        <v>17492</v>
      </c>
      <c r="F27" s="140">
        <f t="shared" si="0"/>
        <v>10.439057855019437</v>
      </c>
      <c r="H27" s="227"/>
      <c r="I27" s="227"/>
      <c r="J27" s="227"/>
      <c r="K27" s="227"/>
    </row>
    <row r="28" spans="1:11" x14ac:dyDescent="0.2">
      <c r="A28" s="381"/>
      <c r="B28" s="110" t="s">
        <v>159</v>
      </c>
      <c r="C28" s="110" t="s">
        <v>36</v>
      </c>
      <c r="D28" s="94">
        <v>1563</v>
      </c>
      <c r="E28" s="150">
        <v>34228</v>
      </c>
      <c r="F28" s="140">
        <f t="shared" si="0"/>
        <v>4.5664368353394877</v>
      </c>
      <c r="H28" s="227"/>
      <c r="I28" s="227"/>
      <c r="J28" s="227"/>
      <c r="K28" s="227"/>
    </row>
    <row r="29" spans="1:11" x14ac:dyDescent="0.2">
      <c r="A29" s="381"/>
      <c r="B29" s="110" t="s">
        <v>160</v>
      </c>
      <c r="C29" s="110" t="s">
        <v>37</v>
      </c>
      <c r="D29" s="94">
        <v>147</v>
      </c>
      <c r="E29" s="150">
        <v>8231</v>
      </c>
      <c r="F29" s="140">
        <f t="shared" si="0"/>
        <v>1.7859312355728345</v>
      </c>
      <c r="H29" s="227"/>
      <c r="I29" s="227"/>
      <c r="J29" s="227"/>
      <c r="K29" s="227"/>
    </row>
    <row r="30" spans="1:11" x14ac:dyDescent="0.2">
      <c r="A30" s="383"/>
      <c r="B30" s="111" t="s">
        <v>161</v>
      </c>
      <c r="C30" s="111" t="s">
        <v>127</v>
      </c>
      <c r="D30" s="95">
        <v>1340</v>
      </c>
      <c r="E30" s="151">
        <v>41450</v>
      </c>
      <c r="F30" s="140">
        <f t="shared" si="0"/>
        <v>3.2328106151990355</v>
      </c>
      <c r="H30" s="227"/>
      <c r="I30" s="227"/>
      <c r="J30" s="227"/>
      <c r="K30" s="227"/>
    </row>
    <row r="31" spans="1:11" x14ac:dyDescent="0.2">
      <c r="A31" s="381" t="s">
        <v>8</v>
      </c>
      <c r="B31" s="110" t="s">
        <v>162</v>
      </c>
      <c r="C31" s="110" t="s">
        <v>32</v>
      </c>
      <c r="D31" s="94">
        <v>2199</v>
      </c>
      <c r="E31" s="94">
        <v>36199</v>
      </c>
      <c r="F31" s="140">
        <f t="shared" si="0"/>
        <v>6.0747534462277963</v>
      </c>
      <c r="H31" s="227"/>
      <c r="I31" s="227"/>
      <c r="J31" s="227"/>
      <c r="K31" s="227"/>
    </row>
    <row r="32" spans="1:11" x14ac:dyDescent="0.2">
      <c r="A32" s="381"/>
      <c r="B32" s="110" t="s">
        <v>163</v>
      </c>
      <c r="C32" s="110" t="s">
        <v>82</v>
      </c>
      <c r="D32" s="94">
        <v>1463</v>
      </c>
      <c r="E32" s="94">
        <v>30069</v>
      </c>
      <c r="F32" s="140">
        <f t="shared" si="0"/>
        <v>4.8654760717017531</v>
      </c>
      <c r="H32" s="227"/>
      <c r="I32" s="227"/>
      <c r="J32" s="227"/>
      <c r="K32" s="227"/>
    </row>
    <row r="33" spans="1:11" x14ac:dyDescent="0.2">
      <c r="A33" s="381"/>
      <c r="B33" s="110" t="s">
        <v>164</v>
      </c>
      <c r="C33" s="110" t="s">
        <v>35</v>
      </c>
      <c r="D33" s="94">
        <v>1983</v>
      </c>
      <c r="E33" s="94">
        <v>30669</v>
      </c>
      <c r="F33" s="140">
        <f t="shared" si="0"/>
        <v>6.4658123838403592</v>
      </c>
      <c r="H33" s="227"/>
      <c r="I33" s="227"/>
      <c r="J33" s="227"/>
      <c r="K33" s="227"/>
    </row>
    <row r="34" spans="1:11" x14ac:dyDescent="0.2">
      <c r="A34" s="381"/>
      <c r="B34" s="110" t="s">
        <v>165</v>
      </c>
      <c r="C34" s="110" t="s">
        <v>269</v>
      </c>
      <c r="D34" s="94">
        <v>2258</v>
      </c>
      <c r="E34" s="94">
        <v>30958</v>
      </c>
      <c r="F34" s="140">
        <f t="shared" si="0"/>
        <v>7.2937528264099747</v>
      </c>
      <c r="H34" s="227"/>
      <c r="I34" s="227"/>
      <c r="J34" s="227"/>
      <c r="K34" s="227"/>
    </row>
    <row r="35" spans="1:11" x14ac:dyDescent="0.2">
      <c r="A35" s="381"/>
      <c r="B35" s="110" t="s">
        <v>166</v>
      </c>
      <c r="C35" s="110" t="s">
        <v>27</v>
      </c>
      <c r="D35" s="94">
        <v>1632</v>
      </c>
      <c r="E35" s="94">
        <v>23566</v>
      </c>
      <c r="F35" s="140">
        <f>D35/E35*100</f>
        <v>6.9252312653823314</v>
      </c>
      <c r="H35" s="227"/>
      <c r="I35" s="227"/>
      <c r="J35" s="227"/>
      <c r="K35" s="227"/>
    </row>
    <row r="36" spans="1:11" x14ac:dyDescent="0.2">
      <c r="A36" s="382" t="s">
        <v>16</v>
      </c>
      <c r="B36" s="112" t="s">
        <v>167</v>
      </c>
      <c r="C36" s="112" t="s">
        <v>25</v>
      </c>
      <c r="D36" s="93">
        <v>2</v>
      </c>
      <c r="E36" s="122">
        <v>5199</v>
      </c>
      <c r="F36" s="140">
        <f t="shared" si="0"/>
        <v>3.8468936333910367E-2</v>
      </c>
      <c r="H36" s="227"/>
      <c r="I36" s="227"/>
      <c r="J36" s="227"/>
      <c r="K36" s="227"/>
    </row>
    <row r="37" spans="1:11" x14ac:dyDescent="0.2">
      <c r="A37" s="381"/>
      <c r="B37" s="110" t="s">
        <v>168</v>
      </c>
      <c r="C37" s="110" t="s">
        <v>26</v>
      </c>
      <c r="D37" s="94">
        <v>155</v>
      </c>
      <c r="E37" s="150">
        <v>14335</v>
      </c>
      <c r="F37" s="140">
        <f t="shared" si="0"/>
        <v>1.0812696198116498</v>
      </c>
      <c r="H37" s="227"/>
      <c r="I37" s="227"/>
      <c r="J37" s="227"/>
      <c r="K37" s="227"/>
    </row>
    <row r="38" spans="1:11" x14ac:dyDescent="0.2">
      <c r="A38" s="381"/>
      <c r="B38" s="110" t="s">
        <v>169</v>
      </c>
      <c r="C38" s="110" t="s">
        <v>28</v>
      </c>
      <c r="D38" s="94">
        <v>293</v>
      </c>
      <c r="E38" s="150">
        <v>18285</v>
      </c>
      <c r="F38" s="140">
        <f t="shared" si="0"/>
        <v>1.6024063439978125</v>
      </c>
      <c r="H38" s="227"/>
      <c r="I38" s="227"/>
      <c r="J38" s="227"/>
      <c r="K38" s="227"/>
    </row>
    <row r="39" spans="1:11" x14ac:dyDescent="0.2">
      <c r="A39" s="383"/>
      <c r="B39" s="111" t="s">
        <v>170</v>
      </c>
      <c r="C39" s="111" t="s">
        <v>57</v>
      </c>
      <c r="D39" s="95">
        <v>948</v>
      </c>
      <c r="E39" s="151">
        <v>45399</v>
      </c>
      <c r="F39" s="140">
        <f t="shared" si="0"/>
        <v>2.088151721403555</v>
      </c>
      <c r="H39" s="227"/>
      <c r="I39" s="227"/>
      <c r="J39" s="227"/>
      <c r="K39" s="227"/>
    </row>
    <row r="40" spans="1:11" x14ac:dyDescent="0.2">
      <c r="A40" s="390" t="s">
        <v>21</v>
      </c>
      <c r="B40" s="110" t="s">
        <v>171</v>
      </c>
      <c r="C40" s="110" t="s">
        <v>29</v>
      </c>
      <c r="D40" s="94">
        <v>1298</v>
      </c>
      <c r="E40" s="94">
        <v>38224</v>
      </c>
      <c r="F40" s="229">
        <f t="shared" si="0"/>
        <v>3.3957722896609464</v>
      </c>
      <c r="H40" s="227"/>
      <c r="I40" s="227"/>
      <c r="J40" s="227"/>
      <c r="K40" s="227"/>
    </row>
    <row r="41" spans="1:11" x14ac:dyDescent="0.2">
      <c r="A41" s="391"/>
      <c r="B41" s="354" t="s">
        <v>457</v>
      </c>
      <c r="C41" s="291" t="s">
        <v>458</v>
      </c>
      <c r="D41" s="93">
        <v>6</v>
      </c>
      <c r="E41" s="93">
        <v>2572</v>
      </c>
      <c r="F41" s="229">
        <f t="shared" si="0"/>
        <v>0.23328149300155523</v>
      </c>
      <c r="H41" s="227"/>
      <c r="I41" s="227"/>
      <c r="J41" s="227"/>
      <c r="K41" s="227"/>
    </row>
    <row r="42" spans="1:11" x14ac:dyDescent="0.2">
      <c r="A42" s="384" t="s">
        <v>10</v>
      </c>
      <c r="B42" s="112" t="s">
        <v>172</v>
      </c>
      <c r="C42" s="112" t="s">
        <v>71</v>
      </c>
      <c r="D42" s="93">
        <v>4823</v>
      </c>
      <c r="E42" s="93">
        <v>61555</v>
      </c>
      <c r="F42" s="228">
        <f t="shared" si="0"/>
        <v>7.8352692713833161</v>
      </c>
      <c r="H42" s="227"/>
      <c r="I42" s="227"/>
      <c r="J42" s="227"/>
      <c r="K42" s="227"/>
    </row>
    <row r="43" spans="1:11" x14ac:dyDescent="0.2">
      <c r="A43" s="385"/>
      <c r="B43" s="110" t="s">
        <v>173</v>
      </c>
      <c r="C43" s="110" t="s">
        <v>49</v>
      </c>
      <c r="D43" s="94">
        <v>1829</v>
      </c>
      <c r="E43" s="94">
        <v>32027</v>
      </c>
      <c r="F43" s="140">
        <f t="shared" si="0"/>
        <v>5.7108065070097105</v>
      </c>
      <c r="H43" s="227"/>
      <c r="I43" s="227"/>
      <c r="J43" s="227"/>
      <c r="K43" s="227"/>
    </row>
    <row r="44" spans="1:11" x14ac:dyDescent="0.2">
      <c r="A44" s="385"/>
      <c r="B44" s="110" t="s">
        <v>174</v>
      </c>
      <c r="C44" s="110" t="s">
        <v>50</v>
      </c>
      <c r="D44" s="94">
        <v>30</v>
      </c>
      <c r="E44" s="94">
        <v>22754</v>
      </c>
      <c r="F44" s="140">
        <f t="shared" si="0"/>
        <v>0.13184495033840204</v>
      </c>
      <c r="H44" s="227"/>
      <c r="I44" s="227"/>
      <c r="J44" s="227"/>
      <c r="K44" s="227"/>
    </row>
    <row r="45" spans="1:11" x14ac:dyDescent="0.2">
      <c r="A45" s="385"/>
      <c r="B45" s="110" t="s">
        <v>175</v>
      </c>
      <c r="C45" s="110" t="s">
        <v>51</v>
      </c>
      <c r="D45" s="94">
        <v>977</v>
      </c>
      <c r="E45" s="94">
        <v>39068</v>
      </c>
      <c r="F45" s="140">
        <f t="shared" si="0"/>
        <v>2.5007678918808232</v>
      </c>
      <c r="H45" s="227"/>
      <c r="I45" s="227"/>
      <c r="J45" s="227"/>
      <c r="K45" s="227"/>
    </row>
    <row r="46" spans="1:11" x14ac:dyDescent="0.2">
      <c r="A46" s="385"/>
      <c r="B46" s="110" t="s">
        <v>176</v>
      </c>
      <c r="C46" s="110" t="s">
        <v>52</v>
      </c>
      <c r="D46" s="94">
        <v>4</v>
      </c>
      <c r="E46" s="94">
        <v>17120</v>
      </c>
      <c r="F46" s="140">
        <f t="shared" si="0"/>
        <v>2.3364485981308414E-2</v>
      </c>
      <c r="H46" s="227"/>
      <c r="I46" s="227"/>
      <c r="J46" s="227"/>
      <c r="K46" s="227"/>
    </row>
    <row r="47" spans="1:11" x14ac:dyDescent="0.2">
      <c r="A47" s="386"/>
      <c r="B47" s="110" t="s">
        <v>177</v>
      </c>
      <c r="C47" s="110" t="s">
        <v>53</v>
      </c>
      <c r="D47" s="94">
        <v>2052</v>
      </c>
      <c r="E47" s="94">
        <v>36531</v>
      </c>
      <c r="F47" s="140">
        <f t="shared" si="0"/>
        <v>5.6171470805617147</v>
      </c>
      <c r="H47" s="227"/>
      <c r="I47" s="227"/>
      <c r="J47" s="227"/>
      <c r="K47" s="227"/>
    </row>
    <row r="48" spans="1:11" x14ac:dyDescent="0.2">
      <c r="A48" s="384" t="s">
        <v>11</v>
      </c>
      <c r="B48" s="110" t="s">
        <v>178</v>
      </c>
      <c r="C48" s="110" t="s">
        <v>270</v>
      </c>
      <c r="D48" s="94">
        <v>3094</v>
      </c>
      <c r="E48" s="94">
        <v>47949</v>
      </c>
      <c r="F48" s="140">
        <f t="shared" si="0"/>
        <v>6.4526893157312983</v>
      </c>
      <c r="H48" s="227"/>
      <c r="I48" s="227"/>
      <c r="J48" s="227"/>
      <c r="K48" s="227"/>
    </row>
    <row r="49" spans="1:11" x14ac:dyDescent="0.2">
      <c r="A49" s="385"/>
      <c r="B49" s="110" t="s">
        <v>179</v>
      </c>
      <c r="C49" s="110" t="s">
        <v>54</v>
      </c>
      <c r="D49" s="94">
        <v>941</v>
      </c>
      <c r="E49" s="94">
        <v>25942</v>
      </c>
      <c r="F49" s="140">
        <f>D49/E49*100</f>
        <v>3.6273224886284789</v>
      </c>
      <c r="H49" s="227"/>
      <c r="I49" s="227"/>
      <c r="J49" s="227"/>
      <c r="K49" s="227"/>
    </row>
    <row r="50" spans="1:11" x14ac:dyDescent="0.2">
      <c r="A50" s="385"/>
      <c r="B50" s="110" t="s">
        <v>180</v>
      </c>
      <c r="C50" s="110" t="s">
        <v>55</v>
      </c>
      <c r="D50" s="94">
        <v>885</v>
      </c>
      <c r="E50" s="94">
        <v>26557</v>
      </c>
      <c r="F50" s="140">
        <f t="shared" si="0"/>
        <v>3.3324547200361487</v>
      </c>
      <c r="H50" s="227"/>
      <c r="I50" s="227"/>
      <c r="J50" s="227"/>
      <c r="K50" s="227"/>
    </row>
    <row r="51" spans="1:11" x14ac:dyDescent="0.2">
      <c r="A51" s="386"/>
      <c r="B51" s="110" t="s">
        <v>181</v>
      </c>
      <c r="C51" s="110" t="s">
        <v>271</v>
      </c>
      <c r="D51" s="94">
        <v>1518</v>
      </c>
      <c r="E51" s="94">
        <v>40394</v>
      </c>
      <c r="F51" s="140">
        <f t="shared" si="0"/>
        <v>3.7579838589889585</v>
      </c>
      <c r="H51" s="227"/>
      <c r="I51" s="227"/>
      <c r="J51" s="227"/>
      <c r="K51" s="227"/>
    </row>
    <row r="52" spans="1:11" x14ac:dyDescent="0.2">
      <c r="A52" s="381" t="s">
        <v>186</v>
      </c>
      <c r="B52" s="110" t="s">
        <v>144</v>
      </c>
      <c r="C52" s="110" t="s">
        <v>204</v>
      </c>
      <c r="D52" s="94">
        <v>4614</v>
      </c>
      <c r="E52" s="94">
        <v>54543</v>
      </c>
      <c r="F52" s="140">
        <f t="shared" si="0"/>
        <v>8.459380672130246</v>
      </c>
      <c r="H52" s="227"/>
      <c r="I52" s="227"/>
      <c r="J52" s="227"/>
      <c r="K52" s="227"/>
    </row>
    <row r="53" spans="1:11" x14ac:dyDescent="0.2">
      <c r="A53" s="381"/>
      <c r="B53" s="110" t="s">
        <v>205</v>
      </c>
      <c r="C53" s="110" t="s">
        <v>206</v>
      </c>
      <c r="D53" s="94">
        <v>670</v>
      </c>
      <c r="E53" s="94">
        <v>17443</v>
      </c>
      <c r="F53" s="140">
        <f t="shared" si="0"/>
        <v>3.8410823826176692</v>
      </c>
      <c r="H53" s="227"/>
      <c r="I53" s="227"/>
      <c r="J53" s="227"/>
      <c r="K53" s="227"/>
    </row>
    <row r="54" spans="1:11" x14ac:dyDescent="0.2">
      <c r="A54" s="381"/>
      <c r="B54" s="110" t="s">
        <v>207</v>
      </c>
      <c r="C54" s="110" t="s">
        <v>208</v>
      </c>
      <c r="D54" s="94">
        <v>58</v>
      </c>
      <c r="E54" s="94">
        <v>9021</v>
      </c>
      <c r="F54" s="140">
        <f t="shared" si="0"/>
        <v>0.64294424121494287</v>
      </c>
      <c r="H54" s="227"/>
      <c r="I54" s="227"/>
      <c r="J54" s="227"/>
      <c r="K54" s="227"/>
    </row>
    <row r="55" spans="1:11" x14ac:dyDescent="0.2">
      <c r="A55" s="113" t="s">
        <v>17</v>
      </c>
      <c r="B55" s="110" t="s">
        <v>134</v>
      </c>
      <c r="C55" s="110" t="s">
        <v>58</v>
      </c>
      <c r="D55" s="94">
        <v>3646</v>
      </c>
      <c r="E55" s="94">
        <v>59498</v>
      </c>
      <c r="F55" s="140">
        <f t="shared" si="0"/>
        <v>6.127937073515076</v>
      </c>
      <c r="H55" s="227"/>
      <c r="I55" s="227"/>
      <c r="J55" s="227"/>
      <c r="K55" s="227"/>
    </row>
    <row r="56" spans="1:11" x14ac:dyDescent="0.2">
      <c r="A56" s="113" t="s">
        <v>20</v>
      </c>
      <c r="B56" s="110" t="s">
        <v>135</v>
      </c>
      <c r="C56" s="110" t="s">
        <v>59</v>
      </c>
      <c r="D56" s="94">
        <v>1095</v>
      </c>
      <c r="E56" s="94">
        <v>78842</v>
      </c>
      <c r="F56" s="140">
        <f t="shared" si="0"/>
        <v>1.3888536566804495</v>
      </c>
      <c r="H56" s="227"/>
      <c r="I56" s="227"/>
      <c r="J56" s="227"/>
      <c r="K56" s="227"/>
    </row>
    <row r="57" spans="1:11" x14ac:dyDescent="0.2">
      <c r="A57" s="113" t="s">
        <v>18</v>
      </c>
      <c r="B57" s="110" t="s">
        <v>152</v>
      </c>
      <c r="C57" s="110" t="s">
        <v>60</v>
      </c>
      <c r="D57" s="94">
        <v>2616</v>
      </c>
      <c r="E57" s="94">
        <v>78032</v>
      </c>
      <c r="F57" s="140">
        <f t="shared" si="0"/>
        <v>3.3524707812179617</v>
      </c>
      <c r="H57" s="227"/>
      <c r="I57" s="227"/>
      <c r="J57" s="227"/>
      <c r="K57" s="227"/>
    </row>
    <row r="58" spans="1:11" x14ac:dyDescent="0.2">
      <c r="A58" s="381" t="s">
        <v>187</v>
      </c>
      <c r="B58" s="110" t="s">
        <v>209</v>
      </c>
      <c r="C58" s="110" t="s">
        <v>210</v>
      </c>
      <c r="D58" s="94">
        <v>8904</v>
      </c>
      <c r="E58" s="94">
        <v>64541</v>
      </c>
      <c r="F58" s="140">
        <f t="shared" si="0"/>
        <v>13.795881687609427</v>
      </c>
      <c r="H58" s="227"/>
      <c r="I58" s="227"/>
      <c r="J58" s="227"/>
      <c r="K58" s="227"/>
    </row>
    <row r="59" spans="1:11" x14ac:dyDescent="0.2">
      <c r="A59" s="381"/>
      <c r="B59" s="110" t="s">
        <v>211</v>
      </c>
      <c r="C59" s="110" t="s">
        <v>212</v>
      </c>
      <c r="D59" s="94">
        <v>205</v>
      </c>
      <c r="E59" s="94">
        <v>27492</v>
      </c>
      <c r="F59" s="140">
        <f t="shared" si="0"/>
        <v>0.74567146806343665</v>
      </c>
      <c r="H59" s="227"/>
      <c r="I59" s="227"/>
      <c r="J59" s="227"/>
      <c r="K59" s="227"/>
    </row>
    <row r="60" spans="1:11" x14ac:dyDescent="0.2">
      <c r="A60" s="381"/>
      <c r="B60" s="110" t="s">
        <v>213</v>
      </c>
      <c r="C60" s="110" t="s">
        <v>214</v>
      </c>
      <c r="D60" s="94">
        <v>65</v>
      </c>
      <c r="E60" s="94">
        <v>7920</v>
      </c>
      <c r="F60" s="140">
        <f t="shared" si="0"/>
        <v>0.82070707070707083</v>
      </c>
      <c r="H60" s="227"/>
      <c r="I60" s="227"/>
      <c r="J60" s="227"/>
      <c r="K60" s="227"/>
    </row>
    <row r="61" spans="1:11" x14ac:dyDescent="0.2">
      <c r="A61" s="381"/>
      <c r="B61" s="110" t="s">
        <v>215</v>
      </c>
      <c r="C61" s="110" t="s">
        <v>216</v>
      </c>
      <c r="D61" s="94">
        <v>1256</v>
      </c>
      <c r="E61" s="94">
        <v>27203</v>
      </c>
      <c r="F61" s="140">
        <f t="shared" si="0"/>
        <v>4.6171378156820939</v>
      </c>
      <c r="H61" s="227"/>
      <c r="I61" s="227"/>
      <c r="J61" s="227"/>
      <c r="K61" s="227"/>
    </row>
    <row r="62" spans="1:11" x14ac:dyDescent="0.2">
      <c r="A62" s="381"/>
      <c r="B62" s="110" t="s">
        <v>217</v>
      </c>
      <c r="C62" s="110" t="s">
        <v>218</v>
      </c>
      <c r="D62" s="94">
        <v>8</v>
      </c>
      <c r="E62" s="94">
        <v>1821</v>
      </c>
      <c r="F62" s="140">
        <f t="shared" si="0"/>
        <v>0.43931905546403077</v>
      </c>
      <c r="H62" s="227"/>
      <c r="I62" s="227"/>
      <c r="J62" s="227"/>
      <c r="K62" s="227"/>
    </row>
    <row r="63" spans="1:11" x14ac:dyDescent="0.2">
      <c r="A63" s="113" t="s">
        <v>188</v>
      </c>
      <c r="B63" s="110" t="s">
        <v>153</v>
      </c>
      <c r="C63" s="110" t="s">
        <v>154</v>
      </c>
      <c r="D63" s="94">
        <v>4779</v>
      </c>
      <c r="E63" s="94">
        <v>44978</v>
      </c>
      <c r="F63" s="140">
        <f>D63/E63*100</f>
        <v>10.62519453955267</v>
      </c>
      <c r="H63" s="227"/>
      <c r="I63" s="227"/>
      <c r="J63" s="227"/>
      <c r="K63" s="227"/>
    </row>
    <row r="64" spans="1:11" x14ac:dyDescent="0.2">
      <c r="A64" s="381" t="s">
        <v>23</v>
      </c>
      <c r="B64" s="110" t="s">
        <v>139</v>
      </c>
      <c r="C64" s="110" t="s">
        <v>220</v>
      </c>
      <c r="D64" s="94">
        <v>147</v>
      </c>
      <c r="E64" s="94">
        <v>47001</v>
      </c>
      <c r="F64" s="140">
        <f t="shared" si="0"/>
        <v>0.31275930299355331</v>
      </c>
      <c r="H64" s="227"/>
      <c r="I64" s="227"/>
      <c r="J64" s="227"/>
      <c r="K64" s="227"/>
    </row>
    <row r="65" spans="1:11" x14ac:dyDescent="0.2">
      <c r="A65" s="381"/>
      <c r="B65" s="110" t="s">
        <v>221</v>
      </c>
      <c r="C65" s="110" t="s">
        <v>222</v>
      </c>
      <c r="D65" s="94">
        <v>7</v>
      </c>
      <c r="E65" s="94">
        <v>6672</v>
      </c>
      <c r="F65" s="140">
        <f t="shared" si="0"/>
        <v>0.10491606714628297</v>
      </c>
      <c r="H65" s="227"/>
      <c r="I65" s="227"/>
      <c r="J65" s="227"/>
      <c r="K65" s="227"/>
    </row>
    <row r="66" spans="1:11" ht="13.5" thickBot="1" x14ac:dyDescent="0.25">
      <c r="A66" s="44" t="s">
        <v>189</v>
      </c>
      <c r="B66" s="109"/>
      <c r="C66" s="109"/>
      <c r="D66" s="342">
        <v>96097</v>
      </c>
      <c r="E66" s="152">
        <v>1919406</v>
      </c>
      <c r="F66" s="147">
        <f>D66/E66*100</f>
        <v>5.0066010005178683</v>
      </c>
    </row>
  </sheetData>
  <mergeCells count="16">
    <mergeCell ref="A17:A23"/>
    <mergeCell ref="A40:A41"/>
    <mergeCell ref="A4:F4"/>
    <mergeCell ref="A2:F2"/>
    <mergeCell ref="A9:A10"/>
    <mergeCell ref="A11:A12"/>
    <mergeCell ref="A13:A15"/>
    <mergeCell ref="A24:A25"/>
    <mergeCell ref="A26:A30"/>
    <mergeCell ref="A58:A62"/>
    <mergeCell ref="A64:A65"/>
    <mergeCell ref="A31:A35"/>
    <mergeCell ref="A36:A39"/>
    <mergeCell ref="A42:A47"/>
    <mergeCell ref="A48:A51"/>
    <mergeCell ref="A52:A54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142" bestFit="1" customWidth="1"/>
    <col min="6" max="6" width="7.140625" bestFit="1" customWidth="1"/>
    <col min="7" max="7" width="6.7109375" style="142" bestFit="1" customWidth="1"/>
    <col min="8" max="8" width="7.140625" bestFit="1" customWidth="1"/>
    <col min="9" max="9" width="6.7109375" style="142" bestFit="1" customWidth="1"/>
    <col min="10" max="10" width="9.85546875" bestFit="1" customWidth="1"/>
    <col min="11" max="11" width="7.85546875" style="142" bestFit="1" customWidth="1"/>
    <col min="12" max="12" width="6" bestFit="1" customWidth="1"/>
    <col min="13" max="13" width="8.5703125" style="142" customWidth="1"/>
    <col min="14" max="14" width="5.28515625" customWidth="1"/>
    <col min="15" max="15" width="7.5703125" style="142" customWidth="1"/>
    <col min="16" max="16" width="5.42578125" customWidth="1"/>
    <col min="17" max="17" width="8.7109375" style="142" customWidth="1"/>
    <col min="18" max="18" width="7.140625" bestFit="1" customWidth="1"/>
    <col min="19" max="19" width="7.85546875" style="142" bestFit="1" customWidth="1"/>
    <col min="20" max="20" width="9.5703125" customWidth="1"/>
  </cols>
  <sheetData>
    <row r="1" spans="1:20" x14ac:dyDescent="0.2">
      <c r="A1" s="3"/>
      <c r="B1" s="3"/>
      <c r="C1" s="3"/>
    </row>
    <row r="2" spans="1:20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</row>
    <row r="3" spans="1:20" x14ac:dyDescent="0.2">
      <c r="A3" s="3"/>
      <c r="B3" s="11"/>
      <c r="C3" s="11"/>
    </row>
    <row r="4" spans="1:20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</row>
    <row r="6" spans="1:20" x14ac:dyDescent="0.2">
      <c r="A6" s="1" t="s">
        <v>349</v>
      </c>
    </row>
    <row r="8" spans="1:20" ht="13.5" thickBot="1" x14ac:dyDescent="0.25">
      <c r="A8" s="3"/>
      <c r="B8" s="3"/>
      <c r="C8" s="3"/>
    </row>
    <row r="9" spans="1:20" ht="27" customHeight="1" thickBot="1" x14ac:dyDescent="0.25">
      <c r="A9" s="322"/>
      <c r="B9" s="323"/>
      <c r="C9" s="323"/>
      <c r="D9" s="393" t="s">
        <v>90</v>
      </c>
      <c r="E9" s="394"/>
      <c r="F9" s="393" t="s">
        <v>91</v>
      </c>
      <c r="G9" s="394"/>
      <c r="H9" s="393" t="s">
        <v>92</v>
      </c>
      <c r="I9" s="394"/>
      <c r="J9" s="393" t="s">
        <v>84</v>
      </c>
      <c r="K9" s="394"/>
      <c r="L9" s="393" t="s">
        <v>232</v>
      </c>
      <c r="M9" s="394"/>
      <c r="N9" s="393" t="s">
        <v>233</v>
      </c>
      <c r="O9" s="394"/>
      <c r="P9" s="393" t="s">
        <v>231</v>
      </c>
      <c r="Q9" s="394"/>
      <c r="R9" s="393" t="s">
        <v>230</v>
      </c>
      <c r="S9" s="394"/>
      <c r="T9" s="376" t="s">
        <v>75</v>
      </c>
    </row>
    <row r="10" spans="1:20" ht="13.5" thickBot="1" x14ac:dyDescent="0.25">
      <c r="A10" s="63" t="s">
        <v>7</v>
      </c>
      <c r="B10" s="64" t="s">
        <v>24</v>
      </c>
      <c r="C10" s="65" t="s">
        <v>68</v>
      </c>
      <c r="D10" s="67" t="s">
        <v>272</v>
      </c>
      <c r="E10" s="145" t="s">
        <v>64</v>
      </c>
      <c r="F10" s="66" t="s">
        <v>272</v>
      </c>
      <c r="G10" s="143" t="s">
        <v>64</v>
      </c>
      <c r="H10" s="66" t="s">
        <v>272</v>
      </c>
      <c r="I10" s="143" t="s">
        <v>64</v>
      </c>
      <c r="J10" s="66" t="s">
        <v>272</v>
      </c>
      <c r="K10" s="143" t="s">
        <v>64</v>
      </c>
      <c r="L10" s="66" t="s">
        <v>272</v>
      </c>
      <c r="M10" s="143" t="s">
        <v>64</v>
      </c>
      <c r="N10" s="66" t="s">
        <v>272</v>
      </c>
      <c r="O10" s="143" t="s">
        <v>64</v>
      </c>
      <c r="P10" s="66" t="s">
        <v>272</v>
      </c>
      <c r="Q10" s="143" t="s">
        <v>64</v>
      </c>
      <c r="R10" s="66" t="s">
        <v>272</v>
      </c>
      <c r="S10" s="143" t="s">
        <v>64</v>
      </c>
      <c r="T10" s="377"/>
    </row>
    <row r="11" spans="1:20" x14ac:dyDescent="0.2">
      <c r="A11" s="51" t="s">
        <v>15</v>
      </c>
      <c r="B11" s="52" t="s">
        <v>132</v>
      </c>
      <c r="C11" s="68" t="s">
        <v>31</v>
      </c>
      <c r="D11" s="78">
        <v>12</v>
      </c>
      <c r="E11" s="257">
        <v>4.6899999999999997E-2</v>
      </c>
      <c r="F11" s="115">
        <v>72</v>
      </c>
      <c r="G11" s="257">
        <v>0.28140999999999999</v>
      </c>
      <c r="H11" s="115">
        <v>7</v>
      </c>
      <c r="I11" s="257">
        <v>2.7359999999999999E-2</v>
      </c>
      <c r="J11" s="115">
        <v>25484</v>
      </c>
      <c r="K11" s="257">
        <v>99.605239999999995</v>
      </c>
      <c r="L11" s="115">
        <v>0</v>
      </c>
      <c r="M11" s="257">
        <v>0</v>
      </c>
      <c r="N11" s="223">
        <v>0</v>
      </c>
      <c r="O11" s="257">
        <v>0</v>
      </c>
      <c r="P11" s="223">
        <v>0</v>
      </c>
      <c r="Q11" s="257">
        <v>0</v>
      </c>
      <c r="R11" s="115">
        <v>10</v>
      </c>
      <c r="S11" s="257">
        <v>3.909E-2</v>
      </c>
      <c r="T11" s="82">
        <v>25585</v>
      </c>
    </row>
    <row r="12" spans="1:20" x14ac:dyDescent="0.2">
      <c r="A12" s="53"/>
      <c r="B12" s="54" t="s">
        <v>133</v>
      </c>
      <c r="C12" s="69" t="s">
        <v>43</v>
      </c>
      <c r="D12" s="71">
        <v>3095</v>
      </c>
      <c r="E12" s="258">
        <v>8.9378499999999992</v>
      </c>
      <c r="F12" s="117">
        <v>164</v>
      </c>
      <c r="G12" s="258">
        <v>0.47360999999999998</v>
      </c>
      <c r="H12" s="117">
        <v>388</v>
      </c>
      <c r="I12" s="258">
        <v>1.1204799999999999</v>
      </c>
      <c r="J12" s="117">
        <v>30590</v>
      </c>
      <c r="K12" s="258">
        <v>88.338920000000002</v>
      </c>
      <c r="L12" s="117">
        <v>1</v>
      </c>
      <c r="M12" s="258">
        <v>2.8900000000000002E-3</v>
      </c>
      <c r="N12" s="224">
        <v>1</v>
      </c>
      <c r="O12" s="258">
        <v>2.8900000000000002E-3</v>
      </c>
      <c r="P12" s="224">
        <v>0</v>
      </c>
      <c r="Q12" s="258">
        <v>0</v>
      </c>
      <c r="R12" s="117">
        <v>389</v>
      </c>
      <c r="S12" s="258">
        <v>1.12337</v>
      </c>
      <c r="T12" s="84">
        <v>34628</v>
      </c>
    </row>
    <row r="13" spans="1:20" x14ac:dyDescent="0.2">
      <c r="A13" s="40" t="s">
        <v>192</v>
      </c>
      <c r="B13" s="55"/>
      <c r="C13" s="70"/>
      <c r="D13" s="78">
        <v>3107</v>
      </c>
      <c r="E13" s="257">
        <v>5.1600200000000003</v>
      </c>
      <c r="F13" s="115">
        <v>236</v>
      </c>
      <c r="G13" s="257">
        <v>0.39194000000000001</v>
      </c>
      <c r="H13" s="115">
        <v>395</v>
      </c>
      <c r="I13" s="257">
        <v>0.65600000000000003</v>
      </c>
      <c r="J13" s="115">
        <v>56074</v>
      </c>
      <c r="K13" s="257">
        <v>93.126069999999999</v>
      </c>
      <c r="L13" s="115">
        <v>1</v>
      </c>
      <c r="M13" s="257">
        <v>1.66E-3</v>
      </c>
      <c r="N13" s="223">
        <v>1</v>
      </c>
      <c r="O13" s="257">
        <v>1.66E-3</v>
      </c>
      <c r="P13" s="223">
        <v>0</v>
      </c>
      <c r="Q13" s="257">
        <v>0</v>
      </c>
      <c r="R13" s="115">
        <v>399</v>
      </c>
      <c r="S13" s="257">
        <v>0.66264999999999996</v>
      </c>
      <c r="T13" s="82">
        <v>60213</v>
      </c>
    </row>
    <row r="14" spans="1:20" x14ac:dyDescent="0.2">
      <c r="A14" s="40" t="s">
        <v>13</v>
      </c>
      <c r="B14" s="54" t="s">
        <v>137</v>
      </c>
      <c r="C14" s="69" t="s">
        <v>47</v>
      </c>
      <c r="D14" s="78">
        <v>9547</v>
      </c>
      <c r="E14" s="257">
        <v>15.16287</v>
      </c>
      <c r="F14" s="115">
        <v>820</v>
      </c>
      <c r="G14" s="257">
        <v>1.3023499999999999</v>
      </c>
      <c r="H14" s="115">
        <v>259</v>
      </c>
      <c r="I14" s="257">
        <v>0.41134999999999999</v>
      </c>
      <c r="J14" s="115">
        <v>52126</v>
      </c>
      <c r="K14" s="257">
        <v>82.788300000000007</v>
      </c>
      <c r="L14" s="115">
        <v>4</v>
      </c>
      <c r="M14" s="257">
        <v>6.3499999999999997E-3</v>
      </c>
      <c r="N14" s="223">
        <v>1</v>
      </c>
      <c r="O14" s="257">
        <v>1.5900000000000001E-3</v>
      </c>
      <c r="P14" s="223">
        <v>0</v>
      </c>
      <c r="Q14" s="257">
        <v>0</v>
      </c>
      <c r="R14" s="115">
        <v>206</v>
      </c>
      <c r="S14" s="257">
        <v>0.32718000000000003</v>
      </c>
      <c r="T14" s="82">
        <v>62963</v>
      </c>
    </row>
    <row r="15" spans="1:20" x14ac:dyDescent="0.2">
      <c r="A15" s="53"/>
      <c r="B15" s="54" t="s">
        <v>138</v>
      </c>
      <c r="C15" s="69" t="s">
        <v>56</v>
      </c>
      <c r="D15" s="71">
        <v>12140</v>
      </c>
      <c r="E15" s="258">
        <v>18.417660000000001</v>
      </c>
      <c r="F15" s="117">
        <v>401</v>
      </c>
      <c r="G15" s="258">
        <v>0.60836000000000001</v>
      </c>
      <c r="H15" s="117">
        <v>485</v>
      </c>
      <c r="I15" s="258">
        <v>0.73580000000000001</v>
      </c>
      <c r="J15" s="117">
        <v>51795</v>
      </c>
      <c r="K15" s="258">
        <v>78.578469999999996</v>
      </c>
      <c r="L15" s="117">
        <v>4</v>
      </c>
      <c r="M15" s="258">
        <v>6.0699999999999999E-3</v>
      </c>
      <c r="N15" s="224">
        <v>9</v>
      </c>
      <c r="O15" s="258">
        <v>1.3650000000000001E-2</v>
      </c>
      <c r="P15" s="224">
        <v>2</v>
      </c>
      <c r="Q15" s="258">
        <v>3.0300000000000001E-3</v>
      </c>
      <c r="R15" s="117">
        <v>1079</v>
      </c>
      <c r="S15" s="258">
        <v>1.63696</v>
      </c>
      <c r="T15" s="84">
        <v>65915</v>
      </c>
    </row>
    <row r="16" spans="1:20" x14ac:dyDescent="0.2">
      <c r="A16" s="40" t="s">
        <v>193</v>
      </c>
      <c r="B16" s="55"/>
      <c r="C16" s="70"/>
      <c r="D16" s="78">
        <v>21687</v>
      </c>
      <c r="E16" s="257">
        <v>16.827539999999999</v>
      </c>
      <c r="F16" s="115">
        <v>1221</v>
      </c>
      <c r="G16" s="257">
        <v>0.94740999999999997</v>
      </c>
      <c r="H16" s="115">
        <v>744</v>
      </c>
      <c r="I16" s="257">
        <v>0.57728999999999997</v>
      </c>
      <c r="J16" s="115">
        <v>103921</v>
      </c>
      <c r="K16" s="257">
        <v>80.635170000000002</v>
      </c>
      <c r="L16" s="115">
        <v>8</v>
      </c>
      <c r="M16" s="257">
        <v>6.2100000000000002E-3</v>
      </c>
      <c r="N16" s="223">
        <v>10</v>
      </c>
      <c r="O16" s="257">
        <v>7.7600000000000004E-3</v>
      </c>
      <c r="P16" s="223">
        <v>2</v>
      </c>
      <c r="Q16" s="257">
        <v>1.5499999999999999E-3</v>
      </c>
      <c r="R16" s="115">
        <v>1285</v>
      </c>
      <c r="S16" s="257">
        <v>0.99707000000000001</v>
      </c>
      <c r="T16" s="82">
        <v>128878</v>
      </c>
    </row>
    <row r="17" spans="1:20" x14ac:dyDescent="0.2">
      <c r="A17" s="40" t="s">
        <v>12</v>
      </c>
      <c r="B17" s="54" t="s">
        <v>140</v>
      </c>
      <c r="C17" s="69" t="s">
        <v>38</v>
      </c>
      <c r="D17" s="78">
        <v>886</v>
      </c>
      <c r="E17" s="257">
        <v>2.7555700000000001</v>
      </c>
      <c r="F17" s="115">
        <v>156</v>
      </c>
      <c r="G17" s="257">
        <v>0.48518</v>
      </c>
      <c r="H17" s="115">
        <v>145</v>
      </c>
      <c r="I17" s="257">
        <v>0.45096999999999998</v>
      </c>
      <c r="J17" s="115">
        <v>29936</v>
      </c>
      <c r="K17" s="257">
        <v>93.104839999999996</v>
      </c>
      <c r="L17" s="115">
        <v>2</v>
      </c>
      <c r="M17" s="257">
        <v>6.2199999999999998E-3</v>
      </c>
      <c r="N17" s="223">
        <v>4</v>
      </c>
      <c r="O17" s="257">
        <v>1.244E-2</v>
      </c>
      <c r="P17" s="223">
        <v>0</v>
      </c>
      <c r="Q17" s="257">
        <v>0</v>
      </c>
      <c r="R17" s="115">
        <v>1024</v>
      </c>
      <c r="S17" s="257">
        <v>3.1847699999999999</v>
      </c>
      <c r="T17" s="82">
        <v>32153</v>
      </c>
    </row>
    <row r="18" spans="1:20" x14ac:dyDescent="0.2">
      <c r="A18" s="53"/>
      <c r="B18" s="54" t="s">
        <v>141</v>
      </c>
      <c r="C18" s="69" t="s">
        <v>41</v>
      </c>
      <c r="D18" s="71">
        <v>11667</v>
      </c>
      <c r="E18" s="258">
        <v>20.004460000000002</v>
      </c>
      <c r="F18" s="117">
        <v>705</v>
      </c>
      <c r="G18" s="258">
        <v>1.2088099999999999</v>
      </c>
      <c r="H18" s="117">
        <v>780</v>
      </c>
      <c r="I18" s="258">
        <v>1.3373999999999999</v>
      </c>
      <c r="J18" s="117">
        <v>44654</v>
      </c>
      <c r="K18" s="258">
        <v>76.564589999999995</v>
      </c>
      <c r="L18" s="117">
        <v>33</v>
      </c>
      <c r="M18" s="258">
        <v>5.6579999999999998E-2</v>
      </c>
      <c r="N18" s="224">
        <v>27</v>
      </c>
      <c r="O18" s="258">
        <v>4.6289999999999998E-2</v>
      </c>
      <c r="P18" s="224">
        <v>1</v>
      </c>
      <c r="Q18" s="258">
        <v>1.7099999999999999E-3</v>
      </c>
      <c r="R18" s="117">
        <v>455</v>
      </c>
      <c r="S18" s="258">
        <v>0.78015000000000001</v>
      </c>
      <c r="T18" s="84">
        <v>58322</v>
      </c>
    </row>
    <row r="19" spans="1:20" x14ac:dyDescent="0.2">
      <c r="A19" s="53"/>
      <c r="B19" s="54" t="s">
        <v>142</v>
      </c>
      <c r="C19" s="69" t="s">
        <v>46</v>
      </c>
      <c r="D19" s="71">
        <v>11254</v>
      </c>
      <c r="E19" s="258">
        <v>25.21622</v>
      </c>
      <c r="F19" s="117">
        <v>285</v>
      </c>
      <c r="G19" s="258">
        <v>0.63858000000000004</v>
      </c>
      <c r="H19" s="117">
        <v>660</v>
      </c>
      <c r="I19" s="258">
        <v>1.4788300000000001</v>
      </c>
      <c r="J19" s="117">
        <v>29863</v>
      </c>
      <c r="K19" s="258">
        <v>66.912390000000002</v>
      </c>
      <c r="L19" s="117">
        <v>6</v>
      </c>
      <c r="M19" s="258">
        <v>1.3440000000000001E-2</v>
      </c>
      <c r="N19" s="224">
        <v>7</v>
      </c>
      <c r="O19" s="258">
        <v>1.5679999999999999E-2</v>
      </c>
      <c r="P19" s="224">
        <v>0</v>
      </c>
      <c r="Q19" s="258">
        <v>0</v>
      </c>
      <c r="R19" s="117">
        <v>2555</v>
      </c>
      <c r="S19" s="258">
        <v>5.72485</v>
      </c>
      <c r="T19" s="84">
        <v>44630</v>
      </c>
    </row>
    <row r="20" spans="1:20" x14ac:dyDescent="0.2">
      <c r="A20" s="40" t="s">
        <v>194</v>
      </c>
      <c r="B20" s="55"/>
      <c r="C20" s="70"/>
      <c r="D20" s="78">
        <v>23807</v>
      </c>
      <c r="E20" s="257">
        <v>17.621110000000002</v>
      </c>
      <c r="F20" s="115">
        <v>1146</v>
      </c>
      <c r="G20" s="257">
        <v>0.84823000000000004</v>
      </c>
      <c r="H20" s="115">
        <v>1585</v>
      </c>
      <c r="I20" s="257">
        <v>1.17316</v>
      </c>
      <c r="J20" s="115">
        <v>104453</v>
      </c>
      <c r="K20" s="257">
        <v>77.312460000000002</v>
      </c>
      <c r="L20" s="115">
        <v>41</v>
      </c>
      <c r="M20" s="257">
        <v>3.0349999999999999E-2</v>
      </c>
      <c r="N20" s="223">
        <v>38</v>
      </c>
      <c r="O20" s="257">
        <v>2.8129999999999999E-2</v>
      </c>
      <c r="P20" s="223">
        <v>1</v>
      </c>
      <c r="Q20" s="257">
        <v>7.3999999999999999E-4</v>
      </c>
      <c r="R20" s="115">
        <v>4034</v>
      </c>
      <c r="S20" s="257">
        <v>2.98583</v>
      </c>
      <c r="T20" s="82">
        <v>135105</v>
      </c>
    </row>
    <row r="21" spans="1:20" x14ac:dyDescent="0.2">
      <c r="A21" s="40" t="s">
        <v>19</v>
      </c>
      <c r="B21" s="54" t="s">
        <v>143</v>
      </c>
      <c r="C21" s="69" t="s">
        <v>40</v>
      </c>
      <c r="D21" s="78">
        <v>13252</v>
      </c>
      <c r="E21" s="257">
        <v>25.091360000000002</v>
      </c>
      <c r="F21" s="115">
        <v>203</v>
      </c>
      <c r="G21" s="257">
        <v>0.38435999999999998</v>
      </c>
      <c r="H21" s="115">
        <v>822</v>
      </c>
      <c r="I21" s="257">
        <v>1.5563800000000001</v>
      </c>
      <c r="J21" s="115">
        <v>36559</v>
      </c>
      <c r="K21" s="257">
        <v>69.220870000000005</v>
      </c>
      <c r="L21" s="115">
        <v>3</v>
      </c>
      <c r="M21" s="257">
        <v>5.6800000000000002E-3</v>
      </c>
      <c r="N21" s="223">
        <v>54</v>
      </c>
      <c r="O21" s="257">
        <v>0.10224</v>
      </c>
      <c r="P21" s="223">
        <v>0</v>
      </c>
      <c r="Q21" s="257">
        <v>0</v>
      </c>
      <c r="R21" s="115">
        <v>1922</v>
      </c>
      <c r="S21" s="257">
        <v>3.6391200000000001</v>
      </c>
      <c r="T21" s="82">
        <v>52815</v>
      </c>
    </row>
    <row r="22" spans="1:20" x14ac:dyDescent="0.2">
      <c r="A22" s="40" t="s">
        <v>195</v>
      </c>
      <c r="B22" s="55"/>
      <c r="C22" s="70"/>
      <c r="D22" s="78">
        <v>13252</v>
      </c>
      <c r="E22" s="257">
        <v>25.091360000000002</v>
      </c>
      <c r="F22" s="115">
        <v>203</v>
      </c>
      <c r="G22" s="257">
        <v>0.38435999999999998</v>
      </c>
      <c r="H22" s="115">
        <v>822</v>
      </c>
      <c r="I22" s="257">
        <v>1.5563800000000001</v>
      </c>
      <c r="J22" s="115">
        <v>36559</v>
      </c>
      <c r="K22" s="257">
        <v>69.220870000000005</v>
      </c>
      <c r="L22" s="115">
        <v>3</v>
      </c>
      <c r="M22" s="257">
        <v>5.6800000000000002E-3</v>
      </c>
      <c r="N22" s="223">
        <v>54</v>
      </c>
      <c r="O22" s="257">
        <v>0.10224</v>
      </c>
      <c r="P22" s="223">
        <v>0</v>
      </c>
      <c r="Q22" s="257">
        <v>0</v>
      </c>
      <c r="R22" s="115">
        <v>1922</v>
      </c>
      <c r="S22" s="257">
        <v>3.6391200000000001</v>
      </c>
      <c r="T22" s="82">
        <v>52815</v>
      </c>
    </row>
    <row r="23" spans="1:20" x14ac:dyDescent="0.2">
      <c r="A23" s="40" t="s">
        <v>9</v>
      </c>
      <c r="B23" s="54" t="s">
        <v>146</v>
      </c>
      <c r="C23" s="69" t="s">
        <v>70</v>
      </c>
      <c r="D23" s="78">
        <v>8519</v>
      </c>
      <c r="E23" s="257">
        <v>24.677019999999999</v>
      </c>
      <c r="F23" s="115">
        <v>571</v>
      </c>
      <c r="G23" s="257">
        <v>1.65402</v>
      </c>
      <c r="H23" s="115">
        <v>1081</v>
      </c>
      <c r="I23" s="257">
        <v>3.1313399999999998</v>
      </c>
      <c r="J23" s="115">
        <v>24134</v>
      </c>
      <c r="K23" s="257">
        <v>69.909040000000005</v>
      </c>
      <c r="L23" s="115">
        <v>0</v>
      </c>
      <c r="M23" s="257">
        <v>0</v>
      </c>
      <c r="N23" s="223">
        <v>3</v>
      </c>
      <c r="O23" s="257">
        <v>8.6899999999999998E-3</v>
      </c>
      <c r="P23" s="223">
        <v>4</v>
      </c>
      <c r="Q23" s="257">
        <v>1.159E-2</v>
      </c>
      <c r="R23" s="115">
        <v>210</v>
      </c>
      <c r="S23" s="257">
        <v>0.60831000000000002</v>
      </c>
      <c r="T23" s="82">
        <v>34522</v>
      </c>
    </row>
    <row r="24" spans="1:20" x14ac:dyDescent="0.2">
      <c r="A24" s="53"/>
      <c r="B24" s="54" t="s">
        <v>147</v>
      </c>
      <c r="C24" s="69" t="s">
        <v>30</v>
      </c>
      <c r="D24" s="71">
        <v>34</v>
      </c>
      <c r="E24" s="258">
        <v>8.9929999999999996E-2</v>
      </c>
      <c r="F24" s="117">
        <v>16</v>
      </c>
      <c r="G24" s="258">
        <v>4.2320000000000003E-2</v>
      </c>
      <c r="H24" s="117">
        <v>38</v>
      </c>
      <c r="I24" s="258">
        <v>0.10051</v>
      </c>
      <c r="J24" s="117">
        <v>37712</v>
      </c>
      <c r="K24" s="258">
        <v>99.746089999999995</v>
      </c>
      <c r="L24" s="117">
        <v>0</v>
      </c>
      <c r="M24" s="258">
        <v>0</v>
      </c>
      <c r="N24" s="224">
        <v>1</v>
      </c>
      <c r="O24" s="258">
        <v>2.64E-3</v>
      </c>
      <c r="P24" s="224">
        <v>0</v>
      </c>
      <c r="Q24" s="258">
        <v>0</v>
      </c>
      <c r="R24" s="117">
        <v>7</v>
      </c>
      <c r="S24" s="258">
        <v>1.8509999999999999E-2</v>
      </c>
      <c r="T24" s="84">
        <v>37808</v>
      </c>
    </row>
    <row r="25" spans="1:20" x14ac:dyDescent="0.2">
      <c r="A25" s="53"/>
      <c r="B25" s="54" t="s">
        <v>148</v>
      </c>
      <c r="C25" s="69" t="s">
        <v>42</v>
      </c>
      <c r="D25" s="71">
        <v>5531</v>
      </c>
      <c r="E25" s="258">
        <v>10.44314</v>
      </c>
      <c r="F25" s="117">
        <v>202</v>
      </c>
      <c r="G25" s="258">
        <v>0.38140000000000002</v>
      </c>
      <c r="H25" s="117">
        <v>396</v>
      </c>
      <c r="I25" s="258">
        <v>0.74768999999999997</v>
      </c>
      <c r="J25" s="117">
        <v>46484</v>
      </c>
      <c r="K25" s="258">
        <v>87.766930000000002</v>
      </c>
      <c r="L25" s="117">
        <v>0</v>
      </c>
      <c r="M25" s="258">
        <v>0</v>
      </c>
      <c r="N25" s="224">
        <v>0</v>
      </c>
      <c r="O25" s="258">
        <v>0</v>
      </c>
      <c r="P25" s="224">
        <v>33</v>
      </c>
      <c r="Q25" s="258">
        <v>6.2309999999999997E-2</v>
      </c>
      <c r="R25" s="117">
        <v>317</v>
      </c>
      <c r="S25" s="258">
        <v>0.59853000000000001</v>
      </c>
      <c r="T25" s="84">
        <v>52963</v>
      </c>
    </row>
    <row r="26" spans="1:20" x14ac:dyDescent="0.2">
      <c r="A26" s="53"/>
      <c r="B26" s="54" t="s">
        <v>149</v>
      </c>
      <c r="C26" s="69" t="s">
        <v>44</v>
      </c>
      <c r="D26" s="71">
        <v>2436</v>
      </c>
      <c r="E26" s="258">
        <v>11.74882</v>
      </c>
      <c r="F26" s="117">
        <v>19</v>
      </c>
      <c r="G26" s="258">
        <v>9.1639999999999999E-2</v>
      </c>
      <c r="H26" s="117">
        <v>346</v>
      </c>
      <c r="I26" s="258">
        <v>1.66876</v>
      </c>
      <c r="J26" s="117">
        <v>17764</v>
      </c>
      <c r="K26" s="258">
        <v>85.675700000000006</v>
      </c>
      <c r="L26" s="117">
        <v>11</v>
      </c>
      <c r="M26" s="258">
        <v>5.305E-2</v>
      </c>
      <c r="N26" s="224">
        <v>1</v>
      </c>
      <c r="O26" s="258">
        <v>4.8199999999999996E-3</v>
      </c>
      <c r="P26" s="224">
        <v>0</v>
      </c>
      <c r="Q26" s="258">
        <v>0</v>
      </c>
      <c r="R26" s="117">
        <v>157</v>
      </c>
      <c r="S26" s="258">
        <v>0.75721000000000005</v>
      </c>
      <c r="T26" s="84">
        <v>20734</v>
      </c>
    </row>
    <row r="27" spans="1:20" x14ac:dyDescent="0.2">
      <c r="A27" s="53"/>
      <c r="B27" s="54" t="s">
        <v>150</v>
      </c>
      <c r="C27" s="69" t="s">
        <v>45</v>
      </c>
      <c r="D27" s="71">
        <v>16</v>
      </c>
      <c r="E27" s="258">
        <v>7.4730000000000005E-2</v>
      </c>
      <c r="F27" s="117">
        <v>2</v>
      </c>
      <c r="G27" s="258">
        <v>9.3399999999999993E-3</v>
      </c>
      <c r="H27" s="117">
        <v>123</v>
      </c>
      <c r="I27" s="258">
        <v>0.57452000000000003</v>
      </c>
      <c r="J27" s="117">
        <v>21240</v>
      </c>
      <c r="K27" s="258">
        <v>99.210610000000003</v>
      </c>
      <c r="L27" s="117">
        <v>0</v>
      </c>
      <c r="M27" s="258">
        <v>0</v>
      </c>
      <c r="N27" s="224">
        <v>0</v>
      </c>
      <c r="O27" s="258">
        <v>0</v>
      </c>
      <c r="P27" s="224">
        <v>0</v>
      </c>
      <c r="Q27" s="258">
        <v>0</v>
      </c>
      <c r="R27" s="117">
        <v>28</v>
      </c>
      <c r="S27" s="258">
        <v>0.13078999999999999</v>
      </c>
      <c r="T27" s="84">
        <v>21409</v>
      </c>
    </row>
    <row r="28" spans="1:20" x14ac:dyDescent="0.2">
      <c r="A28" s="53"/>
      <c r="B28" s="54" t="s">
        <v>151</v>
      </c>
      <c r="C28" s="69" t="s">
        <v>48</v>
      </c>
      <c r="D28" s="71">
        <v>4884</v>
      </c>
      <c r="E28" s="258">
        <v>19.302060000000001</v>
      </c>
      <c r="F28" s="117">
        <v>199</v>
      </c>
      <c r="G28" s="258">
        <v>0.78647</v>
      </c>
      <c r="H28" s="117">
        <v>488</v>
      </c>
      <c r="I28" s="258">
        <v>1.9286300000000001</v>
      </c>
      <c r="J28" s="117">
        <v>19650</v>
      </c>
      <c r="K28" s="258">
        <v>77.658779999999993</v>
      </c>
      <c r="L28" s="117">
        <v>1</v>
      </c>
      <c r="M28" s="258">
        <v>3.9500000000000004E-3</v>
      </c>
      <c r="N28" s="224">
        <v>13</v>
      </c>
      <c r="O28" s="258">
        <v>5.1380000000000002E-2</v>
      </c>
      <c r="P28" s="224">
        <v>0</v>
      </c>
      <c r="Q28" s="258">
        <v>0</v>
      </c>
      <c r="R28" s="117">
        <v>68</v>
      </c>
      <c r="S28" s="258">
        <v>0.26873999999999998</v>
      </c>
      <c r="T28" s="84">
        <v>25303</v>
      </c>
    </row>
    <row r="29" spans="1:20" x14ac:dyDescent="0.2">
      <c r="A29" s="53"/>
      <c r="B29" s="351" t="s">
        <v>456</v>
      </c>
      <c r="C29" s="359" t="s">
        <v>69</v>
      </c>
      <c r="D29" s="71">
        <v>5388</v>
      </c>
      <c r="E29" s="258">
        <v>16.702829999999999</v>
      </c>
      <c r="F29" s="117">
        <v>197</v>
      </c>
      <c r="G29" s="258">
        <v>0.61070000000000002</v>
      </c>
      <c r="H29" s="117">
        <v>762</v>
      </c>
      <c r="I29" s="258">
        <v>2.3622000000000001</v>
      </c>
      <c r="J29" s="117">
        <v>25612</v>
      </c>
      <c r="K29" s="258">
        <v>79.397360000000006</v>
      </c>
      <c r="L29" s="117">
        <v>8</v>
      </c>
      <c r="M29" s="258">
        <v>2.4799999999999999E-2</v>
      </c>
      <c r="N29" s="224">
        <v>2</v>
      </c>
      <c r="O29" s="258">
        <v>6.1999999999999998E-3</v>
      </c>
      <c r="P29" s="224">
        <v>0</v>
      </c>
      <c r="Q29" s="258">
        <v>0</v>
      </c>
      <c r="R29" s="117">
        <v>289</v>
      </c>
      <c r="S29" s="258">
        <v>0.89590000000000003</v>
      </c>
      <c r="T29" s="84">
        <v>32258</v>
      </c>
    </row>
    <row r="30" spans="1:20" x14ac:dyDescent="0.2">
      <c r="A30" s="40" t="s">
        <v>196</v>
      </c>
      <c r="B30" s="55"/>
      <c r="C30" s="70"/>
      <c r="D30" s="78">
        <v>26808</v>
      </c>
      <c r="E30" s="257">
        <v>11.91483</v>
      </c>
      <c r="F30" s="115">
        <v>1206</v>
      </c>
      <c r="G30" s="257">
        <v>0.53600999999999999</v>
      </c>
      <c r="H30" s="115">
        <v>3234</v>
      </c>
      <c r="I30" s="257">
        <v>1.4373499999999999</v>
      </c>
      <c r="J30" s="115">
        <v>192596</v>
      </c>
      <c r="K30" s="257">
        <v>85.599360000000004</v>
      </c>
      <c r="L30" s="115">
        <v>20</v>
      </c>
      <c r="M30" s="257">
        <v>8.8900000000000003E-3</v>
      </c>
      <c r="N30" s="223">
        <v>20</v>
      </c>
      <c r="O30" s="257">
        <v>8.8900000000000003E-3</v>
      </c>
      <c r="P30" s="223">
        <v>37</v>
      </c>
      <c r="Q30" s="257">
        <v>1.644E-2</v>
      </c>
      <c r="R30" s="115">
        <v>1076</v>
      </c>
      <c r="S30" s="257">
        <v>0.47822999999999999</v>
      </c>
      <c r="T30" s="82">
        <v>224997</v>
      </c>
    </row>
    <row r="31" spans="1:20" x14ac:dyDescent="0.2">
      <c r="A31" s="40" t="s">
        <v>22</v>
      </c>
      <c r="B31" s="54" t="s">
        <v>155</v>
      </c>
      <c r="C31" s="69" t="s">
        <v>33</v>
      </c>
      <c r="D31" s="78">
        <v>3091</v>
      </c>
      <c r="E31" s="257">
        <v>11.91826</v>
      </c>
      <c r="F31" s="115">
        <v>2533</v>
      </c>
      <c r="G31" s="257">
        <v>9.7667199999999994</v>
      </c>
      <c r="H31" s="115">
        <v>295</v>
      </c>
      <c r="I31" s="257">
        <v>1.1374599999999999</v>
      </c>
      <c r="J31" s="115">
        <v>19918</v>
      </c>
      <c r="K31" s="257">
        <v>76.799689999999998</v>
      </c>
      <c r="L31" s="115">
        <v>2</v>
      </c>
      <c r="M31" s="257">
        <v>7.7099999999999998E-3</v>
      </c>
      <c r="N31" s="223">
        <v>0</v>
      </c>
      <c r="O31" s="257">
        <v>0</v>
      </c>
      <c r="P31" s="223">
        <v>0</v>
      </c>
      <c r="Q31" s="257">
        <v>0</v>
      </c>
      <c r="R31" s="115">
        <v>96</v>
      </c>
      <c r="S31" s="257">
        <v>0.37015999999999999</v>
      </c>
      <c r="T31" s="82">
        <v>25935</v>
      </c>
    </row>
    <row r="32" spans="1:20" x14ac:dyDescent="0.2">
      <c r="A32" s="53"/>
      <c r="B32" s="54" t="s">
        <v>156</v>
      </c>
      <c r="C32" s="69" t="s">
        <v>39</v>
      </c>
      <c r="D32" s="71">
        <v>2569</v>
      </c>
      <c r="E32" s="258">
        <v>18.023009999999999</v>
      </c>
      <c r="F32" s="117">
        <v>41</v>
      </c>
      <c r="G32" s="258">
        <v>0.28764000000000001</v>
      </c>
      <c r="H32" s="117">
        <v>25</v>
      </c>
      <c r="I32" s="258">
        <v>0.17538999999999999</v>
      </c>
      <c r="J32" s="117">
        <v>11526</v>
      </c>
      <c r="K32" s="258">
        <v>80.861509999999996</v>
      </c>
      <c r="L32" s="117">
        <v>1</v>
      </c>
      <c r="M32" s="258">
        <v>7.0200000000000002E-3</v>
      </c>
      <c r="N32" s="224">
        <v>1</v>
      </c>
      <c r="O32" s="258">
        <v>7.0200000000000002E-3</v>
      </c>
      <c r="P32" s="224">
        <v>0</v>
      </c>
      <c r="Q32" s="258">
        <v>0</v>
      </c>
      <c r="R32" s="117">
        <v>91</v>
      </c>
      <c r="S32" s="258">
        <v>0.63841999999999999</v>
      </c>
      <c r="T32" s="84">
        <v>14254</v>
      </c>
    </row>
    <row r="33" spans="1:20" x14ac:dyDescent="0.2">
      <c r="A33" s="40" t="s">
        <v>197</v>
      </c>
      <c r="B33" s="55"/>
      <c r="C33" s="70"/>
      <c r="D33" s="78">
        <v>5660</v>
      </c>
      <c r="E33" s="257">
        <v>14.083460000000001</v>
      </c>
      <c r="F33" s="115">
        <v>2574</v>
      </c>
      <c r="G33" s="257">
        <v>6.4047400000000003</v>
      </c>
      <c r="H33" s="115">
        <v>320</v>
      </c>
      <c r="I33" s="257">
        <v>0.79623999999999995</v>
      </c>
      <c r="J33" s="115">
        <v>31444</v>
      </c>
      <c r="K33" s="257">
        <v>78.240309999999994</v>
      </c>
      <c r="L33" s="115">
        <v>3</v>
      </c>
      <c r="M33" s="257">
        <v>7.4599999999999996E-3</v>
      </c>
      <c r="N33" s="223">
        <v>1</v>
      </c>
      <c r="O33" s="257">
        <v>2.49E-3</v>
      </c>
      <c r="P33" s="223">
        <v>0</v>
      </c>
      <c r="Q33" s="257">
        <v>0</v>
      </c>
      <c r="R33" s="115">
        <v>187</v>
      </c>
      <c r="S33" s="257">
        <v>0.46529999999999999</v>
      </c>
      <c r="T33" s="82">
        <v>40189</v>
      </c>
    </row>
    <row r="34" spans="1:20" x14ac:dyDescent="0.2">
      <c r="A34" s="40" t="s">
        <v>14</v>
      </c>
      <c r="B34" s="54" t="s">
        <v>157</v>
      </c>
      <c r="C34" s="69" t="s">
        <v>34</v>
      </c>
      <c r="D34" s="78">
        <v>3250</v>
      </c>
      <c r="E34" s="257">
        <v>12.78068</v>
      </c>
      <c r="F34" s="115">
        <v>135</v>
      </c>
      <c r="G34" s="257">
        <v>0.53088999999999997</v>
      </c>
      <c r="H34" s="115">
        <v>83</v>
      </c>
      <c r="I34" s="257">
        <v>0.32640000000000002</v>
      </c>
      <c r="J34" s="115">
        <v>20173</v>
      </c>
      <c r="K34" s="257">
        <v>79.330690000000004</v>
      </c>
      <c r="L34" s="115">
        <v>3</v>
      </c>
      <c r="M34" s="257">
        <v>1.18E-2</v>
      </c>
      <c r="N34" s="223">
        <v>3</v>
      </c>
      <c r="O34" s="257">
        <v>1.18E-2</v>
      </c>
      <c r="P34" s="223">
        <v>0</v>
      </c>
      <c r="Q34" s="257">
        <v>0</v>
      </c>
      <c r="R34" s="115">
        <v>1782</v>
      </c>
      <c r="S34" s="257">
        <v>7.0077499999999997</v>
      </c>
      <c r="T34" s="82">
        <v>25429</v>
      </c>
    </row>
    <row r="35" spans="1:20" x14ac:dyDescent="0.2">
      <c r="A35" s="53"/>
      <c r="B35" s="54" t="s">
        <v>158</v>
      </c>
      <c r="C35" s="69" t="s">
        <v>126</v>
      </c>
      <c r="D35" s="71">
        <v>2866</v>
      </c>
      <c r="E35" s="258">
        <v>16.384630000000001</v>
      </c>
      <c r="F35" s="117">
        <v>147</v>
      </c>
      <c r="G35" s="258">
        <v>0.84038000000000002</v>
      </c>
      <c r="H35" s="117">
        <v>72</v>
      </c>
      <c r="I35" s="258">
        <v>0.41161999999999999</v>
      </c>
      <c r="J35" s="117">
        <v>13782</v>
      </c>
      <c r="K35" s="258">
        <v>78.790300000000002</v>
      </c>
      <c r="L35" s="117">
        <v>12</v>
      </c>
      <c r="M35" s="258">
        <v>6.8599999999999994E-2</v>
      </c>
      <c r="N35" s="224">
        <v>8</v>
      </c>
      <c r="O35" s="258">
        <v>4.5740000000000003E-2</v>
      </c>
      <c r="P35" s="224">
        <v>0</v>
      </c>
      <c r="Q35" s="258">
        <v>0</v>
      </c>
      <c r="R35" s="117">
        <v>605</v>
      </c>
      <c r="S35" s="258">
        <v>3.45872</v>
      </c>
      <c r="T35" s="84">
        <v>17492</v>
      </c>
    </row>
    <row r="36" spans="1:20" x14ac:dyDescent="0.2">
      <c r="A36" s="53"/>
      <c r="B36" s="54" t="s">
        <v>159</v>
      </c>
      <c r="C36" s="69" t="s">
        <v>36</v>
      </c>
      <c r="D36" s="71">
        <v>3369</v>
      </c>
      <c r="E36" s="258">
        <v>9.8428199999999997</v>
      </c>
      <c r="F36" s="117">
        <v>118</v>
      </c>
      <c r="G36" s="258">
        <v>0.34475</v>
      </c>
      <c r="H36" s="117">
        <v>24</v>
      </c>
      <c r="I36" s="258">
        <v>7.0120000000000002E-2</v>
      </c>
      <c r="J36" s="117">
        <v>25494</v>
      </c>
      <c r="K36" s="258">
        <v>74.482879999999994</v>
      </c>
      <c r="L36" s="117">
        <v>9</v>
      </c>
      <c r="M36" s="258">
        <v>2.6290000000000001E-2</v>
      </c>
      <c r="N36" s="224">
        <v>3</v>
      </c>
      <c r="O36" s="258">
        <v>8.7600000000000004E-3</v>
      </c>
      <c r="P36" s="224">
        <v>0</v>
      </c>
      <c r="Q36" s="258">
        <v>0</v>
      </c>
      <c r="R36" s="117">
        <v>5211</v>
      </c>
      <c r="S36" s="258">
        <v>15.22438</v>
      </c>
      <c r="T36" s="84">
        <v>34228</v>
      </c>
    </row>
    <row r="37" spans="1:20" x14ac:dyDescent="0.2">
      <c r="A37" s="53"/>
      <c r="B37" s="54" t="s">
        <v>160</v>
      </c>
      <c r="C37" s="69" t="s">
        <v>37</v>
      </c>
      <c r="D37" s="71">
        <v>1108</v>
      </c>
      <c r="E37" s="258">
        <v>13.4613</v>
      </c>
      <c r="F37" s="117">
        <v>33</v>
      </c>
      <c r="G37" s="258">
        <v>0.40092</v>
      </c>
      <c r="H37" s="117">
        <v>32</v>
      </c>
      <c r="I37" s="258">
        <v>0.38877</v>
      </c>
      <c r="J37" s="117">
        <v>6879</v>
      </c>
      <c r="K37" s="258">
        <v>83.574290000000005</v>
      </c>
      <c r="L37" s="117">
        <v>0</v>
      </c>
      <c r="M37" s="258">
        <v>0</v>
      </c>
      <c r="N37" s="224">
        <v>0</v>
      </c>
      <c r="O37" s="258">
        <v>0</v>
      </c>
      <c r="P37" s="224">
        <v>0</v>
      </c>
      <c r="Q37" s="258">
        <v>0</v>
      </c>
      <c r="R37" s="117">
        <v>179</v>
      </c>
      <c r="S37" s="258">
        <v>2.1747100000000001</v>
      </c>
      <c r="T37" s="84">
        <v>8231</v>
      </c>
    </row>
    <row r="38" spans="1:20" x14ac:dyDescent="0.2">
      <c r="A38" s="53"/>
      <c r="B38" s="54" t="s">
        <v>161</v>
      </c>
      <c r="C38" s="69" t="s">
        <v>127</v>
      </c>
      <c r="D38" s="71">
        <v>8783</v>
      </c>
      <c r="E38" s="258">
        <v>21.18938</v>
      </c>
      <c r="F38" s="117">
        <v>609</v>
      </c>
      <c r="G38" s="258">
        <v>1.4692400000000001</v>
      </c>
      <c r="H38" s="117">
        <v>185</v>
      </c>
      <c r="I38" s="258">
        <v>0.44631999999999999</v>
      </c>
      <c r="J38" s="117">
        <v>31689</v>
      </c>
      <c r="K38" s="258">
        <v>76.451149999999998</v>
      </c>
      <c r="L38" s="117">
        <v>14</v>
      </c>
      <c r="M38" s="258">
        <v>3.3779999999999998E-2</v>
      </c>
      <c r="N38" s="224">
        <v>2</v>
      </c>
      <c r="O38" s="258">
        <v>4.8300000000000001E-3</v>
      </c>
      <c r="P38" s="224">
        <v>1</v>
      </c>
      <c r="Q38" s="258">
        <v>2.4099999999999998E-3</v>
      </c>
      <c r="R38" s="117">
        <v>167</v>
      </c>
      <c r="S38" s="258">
        <v>0.40289999999999998</v>
      </c>
      <c r="T38" s="84">
        <v>41450</v>
      </c>
    </row>
    <row r="39" spans="1:20" x14ac:dyDescent="0.2">
      <c r="A39" s="40" t="s">
        <v>198</v>
      </c>
      <c r="B39" s="55"/>
      <c r="C39" s="70"/>
      <c r="D39" s="78">
        <v>19376</v>
      </c>
      <c r="E39" s="257">
        <v>15.277139999999999</v>
      </c>
      <c r="F39" s="115">
        <v>1042</v>
      </c>
      <c r="G39" s="257">
        <v>0.82157000000000002</v>
      </c>
      <c r="H39" s="115">
        <v>396</v>
      </c>
      <c r="I39" s="257">
        <v>0.31223000000000001</v>
      </c>
      <c r="J39" s="115">
        <v>98017</v>
      </c>
      <c r="K39" s="257">
        <v>77.28219</v>
      </c>
      <c r="L39" s="115">
        <v>38</v>
      </c>
      <c r="M39" s="257">
        <v>2.9960000000000001E-2</v>
      </c>
      <c r="N39" s="223">
        <v>16</v>
      </c>
      <c r="O39" s="257">
        <v>1.2619999999999999E-2</v>
      </c>
      <c r="P39" s="223">
        <v>1</v>
      </c>
      <c r="Q39" s="257">
        <v>7.9000000000000001E-4</v>
      </c>
      <c r="R39" s="115">
        <v>7944</v>
      </c>
      <c r="S39" s="257">
        <v>6.2634999999999996</v>
      </c>
      <c r="T39" s="82">
        <v>126830</v>
      </c>
    </row>
    <row r="40" spans="1:20" x14ac:dyDescent="0.2">
      <c r="A40" s="40" t="s">
        <v>8</v>
      </c>
      <c r="B40" s="54" t="s">
        <v>162</v>
      </c>
      <c r="C40" s="69" t="s">
        <v>32</v>
      </c>
      <c r="D40" s="78">
        <v>5518</v>
      </c>
      <c r="E40" s="257">
        <v>15.24352</v>
      </c>
      <c r="F40" s="115">
        <v>139</v>
      </c>
      <c r="G40" s="257">
        <v>0.38399</v>
      </c>
      <c r="H40" s="115">
        <v>81</v>
      </c>
      <c r="I40" s="257">
        <v>0.22375999999999999</v>
      </c>
      <c r="J40" s="115">
        <v>27904</v>
      </c>
      <c r="K40" s="257">
        <v>77.084999999999994</v>
      </c>
      <c r="L40" s="115">
        <v>3</v>
      </c>
      <c r="M40" s="257">
        <v>8.2900000000000005E-3</v>
      </c>
      <c r="N40" s="223">
        <v>1</v>
      </c>
      <c r="O40" s="257">
        <v>2.7599999999999999E-3</v>
      </c>
      <c r="P40" s="223">
        <v>0</v>
      </c>
      <c r="Q40" s="257">
        <v>0</v>
      </c>
      <c r="R40" s="115">
        <v>2553</v>
      </c>
      <c r="S40" s="257">
        <v>7.0526799999999996</v>
      </c>
      <c r="T40" s="82">
        <v>36199</v>
      </c>
    </row>
    <row r="41" spans="1:20" x14ac:dyDescent="0.2">
      <c r="A41" s="53"/>
      <c r="B41" s="54" t="s">
        <v>163</v>
      </c>
      <c r="C41" s="69" t="s">
        <v>82</v>
      </c>
      <c r="D41" s="71">
        <v>5823</v>
      </c>
      <c r="E41" s="258">
        <v>19.365459999999999</v>
      </c>
      <c r="F41" s="117">
        <v>124</v>
      </c>
      <c r="G41" s="258">
        <v>0.41238000000000002</v>
      </c>
      <c r="H41" s="117">
        <v>158</v>
      </c>
      <c r="I41" s="258">
        <v>0.52546000000000004</v>
      </c>
      <c r="J41" s="117">
        <v>19514</v>
      </c>
      <c r="K41" s="258">
        <v>64.897400000000005</v>
      </c>
      <c r="L41" s="117">
        <v>3</v>
      </c>
      <c r="M41" s="258">
        <v>9.9799999999999993E-3</v>
      </c>
      <c r="N41" s="224">
        <v>5</v>
      </c>
      <c r="O41" s="258">
        <v>1.6629999999999999E-2</v>
      </c>
      <c r="P41" s="224">
        <v>0</v>
      </c>
      <c r="Q41" s="258">
        <v>0</v>
      </c>
      <c r="R41" s="117">
        <v>4442</v>
      </c>
      <c r="S41" s="258">
        <v>14.772690000000001</v>
      </c>
      <c r="T41" s="84">
        <v>30069</v>
      </c>
    </row>
    <row r="42" spans="1:20" x14ac:dyDescent="0.2">
      <c r="A42" s="53"/>
      <c r="B42" s="54" t="s">
        <v>164</v>
      </c>
      <c r="C42" s="69" t="s">
        <v>35</v>
      </c>
      <c r="D42" s="71">
        <v>5464</v>
      </c>
      <c r="E42" s="258">
        <v>17.816040000000001</v>
      </c>
      <c r="F42" s="117">
        <v>164</v>
      </c>
      <c r="G42" s="258">
        <v>0.53473999999999999</v>
      </c>
      <c r="H42" s="117">
        <v>94</v>
      </c>
      <c r="I42" s="258">
        <v>0.30649999999999999</v>
      </c>
      <c r="J42" s="117">
        <v>24602</v>
      </c>
      <c r="K42" s="258">
        <v>80.21781</v>
      </c>
      <c r="L42" s="117">
        <v>3</v>
      </c>
      <c r="M42" s="258">
        <v>9.7800000000000005E-3</v>
      </c>
      <c r="N42" s="224">
        <v>0</v>
      </c>
      <c r="O42" s="258">
        <v>0</v>
      </c>
      <c r="P42" s="224">
        <v>0</v>
      </c>
      <c r="Q42" s="258">
        <v>0</v>
      </c>
      <c r="R42" s="117">
        <v>342</v>
      </c>
      <c r="S42" s="258">
        <v>1.11513</v>
      </c>
      <c r="T42" s="84">
        <v>30669</v>
      </c>
    </row>
    <row r="43" spans="1:20" x14ac:dyDescent="0.2">
      <c r="A43" s="53"/>
      <c r="B43" s="54" t="s">
        <v>165</v>
      </c>
      <c r="C43" s="69" t="s">
        <v>269</v>
      </c>
      <c r="D43" s="71">
        <v>3658</v>
      </c>
      <c r="E43" s="258">
        <v>11.81601</v>
      </c>
      <c r="F43" s="117">
        <v>115</v>
      </c>
      <c r="G43" s="258">
        <v>0.37147000000000002</v>
      </c>
      <c r="H43" s="117">
        <v>106</v>
      </c>
      <c r="I43" s="258">
        <v>0.34239999999999998</v>
      </c>
      <c r="J43" s="117">
        <v>25800</v>
      </c>
      <c r="K43" s="258">
        <v>83.338719999999995</v>
      </c>
      <c r="L43" s="117">
        <v>9</v>
      </c>
      <c r="M43" s="258">
        <v>2.9069999999999999E-2</v>
      </c>
      <c r="N43" s="224">
        <v>9</v>
      </c>
      <c r="O43" s="258">
        <v>2.9069999999999999E-2</v>
      </c>
      <c r="P43" s="224">
        <v>0</v>
      </c>
      <c r="Q43" s="258">
        <v>0</v>
      </c>
      <c r="R43" s="117">
        <v>1261</v>
      </c>
      <c r="S43" s="258">
        <v>4.0732600000000003</v>
      </c>
      <c r="T43" s="84">
        <v>30958</v>
      </c>
    </row>
    <row r="44" spans="1:20" x14ac:dyDescent="0.2">
      <c r="A44" s="53"/>
      <c r="B44" s="54" t="s">
        <v>166</v>
      </c>
      <c r="C44" s="69" t="s">
        <v>27</v>
      </c>
      <c r="D44" s="71">
        <v>4389</v>
      </c>
      <c r="E44" s="258">
        <v>18.624289999999998</v>
      </c>
      <c r="F44" s="117">
        <v>4</v>
      </c>
      <c r="G44" s="258">
        <v>1.6969999999999999E-2</v>
      </c>
      <c r="H44" s="117">
        <v>82</v>
      </c>
      <c r="I44" s="258">
        <v>0.34795999999999999</v>
      </c>
      <c r="J44" s="117">
        <v>19042</v>
      </c>
      <c r="K44" s="258">
        <v>80.802850000000007</v>
      </c>
      <c r="L44" s="117">
        <v>1</v>
      </c>
      <c r="M44" s="258">
        <v>4.2399999999999998E-3</v>
      </c>
      <c r="N44" s="224">
        <v>39</v>
      </c>
      <c r="O44" s="258">
        <v>0.16549</v>
      </c>
      <c r="P44" s="224">
        <v>0</v>
      </c>
      <c r="Q44" s="258">
        <v>0</v>
      </c>
      <c r="R44" s="117">
        <v>9</v>
      </c>
      <c r="S44" s="258">
        <v>3.8190000000000002E-2</v>
      </c>
      <c r="T44" s="84">
        <v>23566</v>
      </c>
    </row>
    <row r="45" spans="1:20" ht="13.5" thickBot="1" x14ac:dyDescent="0.25">
      <c r="A45" s="42" t="s">
        <v>199</v>
      </c>
      <c r="B45" s="56"/>
      <c r="C45" s="153"/>
      <c r="D45" s="78">
        <v>24852</v>
      </c>
      <c r="E45" s="257">
        <v>16.408180000000002</v>
      </c>
      <c r="F45" s="115">
        <v>546</v>
      </c>
      <c r="G45" s="257">
        <v>0.36048999999999998</v>
      </c>
      <c r="H45" s="115">
        <v>521</v>
      </c>
      <c r="I45" s="257">
        <v>0.34398000000000001</v>
      </c>
      <c r="J45" s="115">
        <v>116862</v>
      </c>
      <c r="K45" s="257">
        <v>77.156499999999994</v>
      </c>
      <c r="L45" s="115">
        <v>19</v>
      </c>
      <c r="M45" s="257">
        <v>1.2540000000000001E-2</v>
      </c>
      <c r="N45" s="223">
        <v>54</v>
      </c>
      <c r="O45" s="257">
        <v>3.5650000000000001E-2</v>
      </c>
      <c r="P45" s="223">
        <v>0</v>
      </c>
      <c r="Q45" s="257">
        <v>0</v>
      </c>
      <c r="R45" s="115">
        <v>8607</v>
      </c>
      <c r="S45" s="257">
        <v>5.6826499999999998</v>
      </c>
      <c r="T45" s="82">
        <v>151461</v>
      </c>
    </row>
    <row r="46" spans="1:20" x14ac:dyDescent="0.2">
      <c r="A46" s="51" t="s">
        <v>16</v>
      </c>
      <c r="B46" s="52" t="s">
        <v>167</v>
      </c>
      <c r="C46" s="231" t="s">
        <v>25</v>
      </c>
      <c r="D46" s="78">
        <v>141</v>
      </c>
      <c r="E46" s="257">
        <v>2.7120600000000001</v>
      </c>
      <c r="F46" s="115">
        <v>19</v>
      </c>
      <c r="G46" s="257">
        <v>0.36545</v>
      </c>
      <c r="H46" s="115">
        <v>71</v>
      </c>
      <c r="I46" s="257">
        <v>1.36565</v>
      </c>
      <c r="J46" s="115">
        <v>4793</v>
      </c>
      <c r="K46" s="257">
        <v>92.190809999999999</v>
      </c>
      <c r="L46" s="115">
        <v>1</v>
      </c>
      <c r="M46" s="257">
        <v>1.9230000000000001E-2</v>
      </c>
      <c r="N46" s="223">
        <v>0</v>
      </c>
      <c r="O46" s="257">
        <v>0</v>
      </c>
      <c r="P46" s="223">
        <v>0</v>
      </c>
      <c r="Q46" s="257">
        <v>0</v>
      </c>
      <c r="R46" s="115">
        <v>174</v>
      </c>
      <c r="S46" s="257">
        <v>3.3468</v>
      </c>
      <c r="T46" s="82">
        <v>5199</v>
      </c>
    </row>
    <row r="47" spans="1:20" x14ac:dyDescent="0.2">
      <c r="A47" s="53"/>
      <c r="B47" s="54" t="s">
        <v>168</v>
      </c>
      <c r="C47" s="69" t="s">
        <v>26</v>
      </c>
      <c r="D47" s="71">
        <v>2416</v>
      </c>
      <c r="E47" s="258">
        <v>16.853850000000001</v>
      </c>
      <c r="F47" s="117">
        <v>179</v>
      </c>
      <c r="G47" s="258">
        <v>1.2486900000000001</v>
      </c>
      <c r="H47" s="117">
        <v>19</v>
      </c>
      <c r="I47" s="258">
        <v>0.13253999999999999</v>
      </c>
      <c r="J47" s="117">
        <v>11398</v>
      </c>
      <c r="K47" s="258">
        <v>79.511679999999998</v>
      </c>
      <c r="L47" s="117">
        <v>5</v>
      </c>
      <c r="M47" s="258">
        <v>3.4880000000000001E-2</v>
      </c>
      <c r="N47" s="224">
        <v>0</v>
      </c>
      <c r="O47" s="258">
        <v>0</v>
      </c>
      <c r="P47" s="224">
        <v>0</v>
      </c>
      <c r="Q47" s="258">
        <v>0</v>
      </c>
      <c r="R47" s="117">
        <v>318</v>
      </c>
      <c r="S47" s="258">
        <v>2.21835</v>
      </c>
      <c r="T47" s="84">
        <v>14335</v>
      </c>
    </row>
    <row r="48" spans="1:20" x14ac:dyDescent="0.2">
      <c r="A48" s="53"/>
      <c r="B48" s="54" t="s">
        <v>169</v>
      </c>
      <c r="C48" s="69" t="s">
        <v>28</v>
      </c>
      <c r="D48" s="71">
        <v>1789</v>
      </c>
      <c r="E48" s="258">
        <v>9.7839799999999997</v>
      </c>
      <c r="F48" s="117">
        <v>75</v>
      </c>
      <c r="G48" s="258">
        <v>0.41016999999999998</v>
      </c>
      <c r="H48" s="117">
        <v>62</v>
      </c>
      <c r="I48" s="258">
        <v>0.33907999999999999</v>
      </c>
      <c r="J48" s="117">
        <v>16336</v>
      </c>
      <c r="K48" s="258">
        <v>89.340990000000005</v>
      </c>
      <c r="L48" s="117">
        <v>4</v>
      </c>
      <c r="M48" s="258">
        <v>2.188E-2</v>
      </c>
      <c r="N48" s="224">
        <v>3</v>
      </c>
      <c r="O48" s="258">
        <v>1.6410000000000001E-2</v>
      </c>
      <c r="P48" s="224">
        <v>0</v>
      </c>
      <c r="Q48" s="258">
        <v>0</v>
      </c>
      <c r="R48" s="117">
        <v>16</v>
      </c>
      <c r="S48" s="258">
        <v>8.7499999999999994E-2</v>
      </c>
      <c r="T48" s="84">
        <v>18285</v>
      </c>
    </row>
    <row r="49" spans="1:20" x14ac:dyDescent="0.2">
      <c r="A49" s="53"/>
      <c r="B49" s="54" t="s">
        <v>170</v>
      </c>
      <c r="C49" s="69" t="s">
        <v>57</v>
      </c>
      <c r="D49" s="71">
        <v>9090</v>
      </c>
      <c r="E49" s="258">
        <v>20.022469999999998</v>
      </c>
      <c r="F49" s="117">
        <v>1112</v>
      </c>
      <c r="G49" s="258">
        <v>2.4493900000000002</v>
      </c>
      <c r="H49" s="117">
        <v>982</v>
      </c>
      <c r="I49" s="258">
        <v>2.1630400000000001</v>
      </c>
      <c r="J49" s="117">
        <v>30833</v>
      </c>
      <c r="K49" s="258">
        <v>67.915589999999995</v>
      </c>
      <c r="L49" s="117">
        <v>161</v>
      </c>
      <c r="M49" s="258">
        <v>0.35463</v>
      </c>
      <c r="N49" s="224">
        <v>30</v>
      </c>
      <c r="O49" s="258">
        <v>6.608E-2</v>
      </c>
      <c r="P49" s="224">
        <v>2</v>
      </c>
      <c r="Q49" s="258">
        <v>4.4099999999999999E-3</v>
      </c>
      <c r="R49" s="117">
        <v>3189</v>
      </c>
      <c r="S49" s="258">
        <v>7.0243799999999998</v>
      </c>
      <c r="T49" s="84">
        <v>45399</v>
      </c>
    </row>
    <row r="50" spans="1:20" x14ac:dyDescent="0.2">
      <c r="A50" s="40" t="s">
        <v>200</v>
      </c>
      <c r="B50" s="55"/>
      <c r="C50" s="70"/>
      <c r="D50" s="78">
        <v>13436</v>
      </c>
      <c r="E50" s="257">
        <v>16.14555</v>
      </c>
      <c r="F50" s="115">
        <v>1385</v>
      </c>
      <c r="G50" s="257">
        <v>1.6642999999999999</v>
      </c>
      <c r="H50" s="115">
        <v>1134</v>
      </c>
      <c r="I50" s="257">
        <v>1.36269</v>
      </c>
      <c r="J50" s="115">
        <v>63360</v>
      </c>
      <c r="K50" s="257">
        <v>76.137370000000004</v>
      </c>
      <c r="L50" s="115">
        <v>171</v>
      </c>
      <c r="M50" s="257">
        <v>0.20548</v>
      </c>
      <c r="N50" s="223">
        <v>33</v>
      </c>
      <c r="O50" s="257">
        <v>3.9649999999999998E-2</v>
      </c>
      <c r="P50" s="223">
        <v>2</v>
      </c>
      <c r="Q50" s="257">
        <v>2.3999999999999998E-3</v>
      </c>
      <c r="R50" s="115">
        <v>3697</v>
      </c>
      <c r="S50" s="257">
        <v>4.4425499999999998</v>
      </c>
      <c r="T50" s="82">
        <v>83218</v>
      </c>
    </row>
    <row r="51" spans="1:20" x14ac:dyDescent="0.2">
      <c r="A51" s="40" t="s">
        <v>21</v>
      </c>
      <c r="B51" s="54" t="s">
        <v>171</v>
      </c>
      <c r="C51" s="69" t="s">
        <v>29</v>
      </c>
      <c r="D51" s="78">
        <v>8299</v>
      </c>
      <c r="E51" s="257">
        <v>21.711490000000001</v>
      </c>
      <c r="F51" s="115">
        <v>135</v>
      </c>
      <c r="G51" s="257">
        <v>0.35317999999999999</v>
      </c>
      <c r="H51" s="115">
        <v>199</v>
      </c>
      <c r="I51" s="257">
        <v>0.52061999999999997</v>
      </c>
      <c r="J51" s="115">
        <v>29164</v>
      </c>
      <c r="K51" s="257">
        <v>76.297610000000006</v>
      </c>
      <c r="L51" s="115">
        <v>13</v>
      </c>
      <c r="M51" s="257">
        <v>3.4009999999999999E-2</v>
      </c>
      <c r="N51" s="223">
        <v>14</v>
      </c>
      <c r="O51" s="257">
        <v>3.6630000000000003E-2</v>
      </c>
      <c r="P51" s="223">
        <v>0</v>
      </c>
      <c r="Q51" s="257">
        <v>0</v>
      </c>
      <c r="R51" s="115">
        <v>400</v>
      </c>
      <c r="S51" s="257">
        <v>1.0464599999999999</v>
      </c>
      <c r="T51" s="82">
        <v>38224</v>
      </c>
    </row>
    <row r="52" spans="1:20" x14ac:dyDescent="0.2">
      <c r="A52" s="53"/>
      <c r="B52" s="354" t="s">
        <v>457</v>
      </c>
      <c r="C52" s="361" t="s">
        <v>458</v>
      </c>
      <c r="D52" s="360">
        <v>177</v>
      </c>
      <c r="E52" s="355">
        <v>6.8818000000000001</v>
      </c>
      <c r="F52" s="356">
        <v>5</v>
      </c>
      <c r="G52" s="355">
        <v>0.19439999999999999</v>
      </c>
      <c r="H52" s="356">
        <v>5</v>
      </c>
      <c r="I52" s="355">
        <v>0.19439999999999999</v>
      </c>
      <c r="J52" s="356">
        <v>2307</v>
      </c>
      <c r="K52" s="355">
        <v>89.696730000000002</v>
      </c>
      <c r="L52" s="356">
        <v>0</v>
      </c>
      <c r="M52" s="355">
        <v>0</v>
      </c>
      <c r="N52" s="357">
        <v>0</v>
      </c>
      <c r="O52" s="355">
        <v>0</v>
      </c>
      <c r="P52" s="357">
        <v>0</v>
      </c>
      <c r="Q52" s="355">
        <v>0</v>
      </c>
      <c r="R52" s="356">
        <v>78</v>
      </c>
      <c r="S52" s="355">
        <v>3.0326599999999999</v>
      </c>
      <c r="T52" s="358">
        <v>2572</v>
      </c>
    </row>
    <row r="53" spans="1:20" x14ac:dyDescent="0.2">
      <c r="A53" s="40" t="s">
        <v>201</v>
      </c>
      <c r="B53" s="55"/>
      <c r="C53" s="70"/>
      <c r="D53" s="78">
        <v>8476</v>
      </c>
      <c r="E53" s="257">
        <v>20.77655</v>
      </c>
      <c r="F53" s="115">
        <v>140</v>
      </c>
      <c r="G53" s="257">
        <v>0.34316999999999998</v>
      </c>
      <c r="H53" s="115">
        <v>204</v>
      </c>
      <c r="I53" s="257">
        <v>0.50004999999999999</v>
      </c>
      <c r="J53" s="115">
        <v>31471</v>
      </c>
      <c r="K53" s="257">
        <v>77.14237</v>
      </c>
      <c r="L53" s="115">
        <v>13</v>
      </c>
      <c r="M53" s="257">
        <v>3.1870000000000002E-2</v>
      </c>
      <c r="N53" s="223">
        <v>14</v>
      </c>
      <c r="O53" s="257">
        <v>3.4320000000000003E-2</v>
      </c>
      <c r="P53" s="223">
        <v>0</v>
      </c>
      <c r="Q53" s="257">
        <v>0</v>
      </c>
      <c r="R53" s="115">
        <v>478</v>
      </c>
      <c r="S53" s="257">
        <v>1.1716800000000001</v>
      </c>
      <c r="T53" s="82">
        <v>40796</v>
      </c>
    </row>
    <row r="54" spans="1:20" x14ac:dyDescent="0.2">
      <c r="A54" s="40" t="s">
        <v>10</v>
      </c>
      <c r="B54" s="54" t="s">
        <v>172</v>
      </c>
      <c r="C54" s="69" t="s">
        <v>71</v>
      </c>
      <c r="D54" s="78">
        <v>12745</v>
      </c>
      <c r="E54" s="257">
        <v>20.70506</v>
      </c>
      <c r="F54" s="115">
        <v>1047</v>
      </c>
      <c r="G54" s="257">
        <v>1.70092</v>
      </c>
      <c r="H54" s="115">
        <v>261</v>
      </c>
      <c r="I54" s="257">
        <v>0.42401</v>
      </c>
      <c r="J54" s="115">
        <v>46448</v>
      </c>
      <c r="K54" s="257">
        <v>75.457719999999995</v>
      </c>
      <c r="L54" s="115">
        <v>131</v>
      </c>
      <c r="M54" s="257">
        <v>0.21282000000000001</v>
      </c>
      <c r="N54" s="223">
        <v>24</v>
      </c>
      <c r="O54" s="257">
        <v>3.8989999999999997E-2</v>
      </c>
      <c r="P54" s="223">
        <v>0</v>
      </c>
      <c r="Q54" s="257">
        <v>0</v>
      </c>
      <c r="R54" s="115">
        <v>899</v>
      </c>
      <c r="S54" s="257">
        <v>1.46048</v>
      </c>
      <c r="T54" s="82">
        <v>61555</v>
      </c>
    </row>
    <row r="55" spans="1:20" x14ac:dyDescent="0.2">
      <c r="A55" s="53"/>
      <c r="B55" s="54" t="s">
        <v>173</v>
      </c>
      <c r="C55" s="69" t="s">
        <v>49</v>
      </c>
      <c r="D55" s="71">
        <v>5677</v>
      </c>
      <c r="E55" s="258">
        <v>17.725670000000001</v>
      </c>
      <c r="F55" s="117">
        <v>262</v>
      </c>
      <c r="G55" s="258">
        <v>0.81806000000000001</v>
      </c>
      <c r="H55" s="117">
        <v>25</v>
      </c>
      <c r="I55" s="258">
        <v>7.8060000000000004E-2</v>
      </c>
      <c r="J55" s="117">
        <v>25981</v>
      </c>
      <c r="K55" s="258">
        <v>81.12218</v>
      </c>
      <c r="L55" s="117">
        <v>0</v>
      </c>
      <c r="M55" s="258">
        <v>0</v>
      </c>
      <c r="N55" s="224">
        <v>3</v>
      </c>
      <c r="O55" s="258">
        <v>9.3699999999999999E-3</v>
      </c>
      <c r="P55" s="224">
        <v>0</v>
      </c>
      <c r="Q55" s="258">
        <v>0</v>
      </c>
      <c r="R55" s="117">
        <v>79</v>
      </c>
      <c r="S55" s="258">
        <v>0.24667</v>
      </c>
      <c r="T55" s="84">
        <v>32027</v>
      </c>
    </row>
    <row r="56" spans="1:20" x14ac:dyDescent="0.2">
      <c r="A56" s="53"/>
      <c r="B56" s="54" t="s">
        <v>174</v>
      </c>
      <c r="C56" s="69" t="s">
        <v>50</v>
      </c>
      <c r="D56" s="71">
        <v>1422</v>
      </c>
      <c r="E56" s="258">
        <v>6.2494500000000004</v>
      </c>
      <c r="F56" s="117">
        <v>262</v>
      </c>
      <c r="G56" s="258">
        <v>1.1514500000000001</v>
      </c>
      <c r="H56" s="117">
        <v>30</v>
      </c>
      <c r="I56" s="258">
        <v>0.13184000000000001</v>
      </c>
      <c r="J56" s="117">
        <v>20445</v>
      </c>
      <c r="K56" s="258">
        <v>89.852329999999995</v>
      </c>
      <c r="L56" s="117">
        <v>0</v>
      </c>
      <c r="M56" s="258">
        <v>0</v>
      </c>
      <c r="N56" s="224">
        <v>0</v>
      </c>
      <c r="O56" s="258">
        <v>0</v>
      </c>
      <c r="P56" s="224">
        <v>0</v>
      </c>
      <c r="Q56" s="258">
        <v>0</v>
      </c>
      <c r="R56" s="117">
        <v>595</v>
      </c>
      <c r="S56" s="258">
        <v>2.6149200000000001</v>
      </c>
      <c r="T56" s="84">
        <v>22754</v>
      </c>
    </row>
    <row r="57" spans="1:20" x14ac:dyDescent="0.2">
      <c r="A57" s="53"/>
      <c r="B57" s="54" t="s">
        <v>175</v>
      </c>
      <c r="C57" s="69" t="s">
        <v>51</v>
      </c>
      <c r="D57" s="71">
        <v>5452</v>
      </c>
      <c r="E57" s="258">
        <v>13.955159999999999</v>
      </c>
      <c r="F57" s="117">
        <v>1570</v>
      </c>
      <c r="G57" s="258">
        <v>4.0186299999999999</v>
      </c>
      <c r="H57" s="117">
        <v>128</v>
      </c>
      <c r="I57" s="258">
        <v>0.32762999999999998</v>
      </c>
      <c r="J57" s="117">
        <v>30194</v>
      </c>
      <c r="K57" s="258">
        <v>77.285759999999996</v>
      </c>
      <c r="L57" s="117">
        <v>2</v>
      </c>
      <c r="M57" s="258">
        <v>5.1200000000000004E-3</v>
      </c>
      <c r="N57" s="224">
        <v>2</v>
      </c>
      <c r="O57" s="258">
        <v>5.1200000000000004E-3</v>
      </c>
      <c r="P57" s="224">
        <v>3</v>
      </c>
      <c r="Q57" s="258">
        <v>7.6800000000000002E-3</v>
      </c>
      <c r="R57" s="117">
        <v>1717</v>
      </c>
      <c r="S57" s="258">
        <v>4.3948999999999998</v>
      </c>
      <c r="T57" s="84">
        <v>39068</v>
      </c>
    </row>
    <row r="58" spans="1:20" x14ac:dyDescent="0.2">
      <c r="A58" s="53"/>
      <c r="B58" s="54" t="s">
        <v>176</v>
      </c>
      <c r="C58" s="69" t="s">
        <v>52</v>
      </c>
      <c r="D58" s="71">
        <v>407</v>
      </c>
      <c r="E58" s="258">
        <v>2.3773399999999998</v>
      </c>
      <c r="F58" s="117">
        <v>138</v>
      </c>
      <c r="G58" s="258">
        <v>0.80606999999999995</v>
      </c>
      <c r="H58" s="117">
        <v>195</v>
      </c>
      <c r="I58" s="258">
        <v>1.1390199999999999</v>
      </c>
      <c r="J58" s="117">
        <v>16380</v>
      </c>
      <c r="K58" s="258">
        <v>95.677570000000003</v>
      </c>
      <c r="L58" s="117">
        <v>0</v>
      </c>
      <c r="M58" s="258">
        <v>0</v>
      </c>
      <c r="N58" s="224">
        <v>0</v>
      </c>
      <c r="O58" s="258">
        <v>0</v>
      </c>
      <c r="P58" s="224">
        <v>0</v>
      </c>
      <c r="Q58" s="258">
        <v>0</v>
      </c>
      <c r="R58" s="117">
        <v>0</v>
      </c>
      <c r="S58" s="258">
        <v>0</v>
      </c>
      <c r="T58" s="84">
        <v>17120</v>
      </c>
    </row>
    <row r="59" spans="1:20" x14ac:dyDescent="0.2">
      <c r="A59" s="53"/>
      <c r="B59" s="54" t="s">
        <v>177</v>
      </c>
      <c r="C59" s="69" t="s">
        <v>53</v>
      </c>
      <c r="D59" s="71">
        <v>3677</v>
      </c>
      <c r="E59" s="258">
        <v>10.06542</v>
      </c>
      <c r="F59" s="117">
        <v>83</v>
      </c>
      <c r="G59" s="258">
        <v>0.22720000000000001</v>
      </c>
      <c r="H59" s="117">
        <v>47</v>
      </c>
      <c r="I59" s="258">
        <v>0.12866</v>
      </c>
      <c r="J59" s="117">
        <v>28196</v>
      </c>
      <c r="K59" s="258">
        <v>77.183760000000007</v>
      </c>
      <c r="L59" s="117">
        <v>4</v>
      </c>
      <c r="M59" s="258">
        <v>1.095E-2</v>
      </c>
      <c r="N59" s="224">
        <v>5</v>
      </c>
      <c r="O59" s="258">
        <v>1.3690000000000001E-2</v>
      </c>
      <c r="P59" s="224">
        <v>0</v>
      </c>
      <c r="Q59" s="258">
        <v>0</v>
      </c>
      <c r="R59" s="117">
        <v>4519</v>
      </c>
      <c r="S59" s="258">
        <v>12.37032</v>
      </c>
      <c r="T59" s="84">
        <v>36531</v>
      </c>
    </row>
    <row r="60" spans="1:20" x14ac:dyDescent="0.2">
      <c r="A60" s="40" t="s">
        <v>202</v>
      </c>
      <c r="B60" s="55"/>
      <c r="C60" s="70"/>
      <c r="D60" s="78">
        <v>29380</v>
      </c>
      <c r="E60" s="257">
        <v>14.05372</v>
      </c>
      <c r="F60" s="115">
        <v>3362</v>
      </c>
      <c r="G60" s="257">
        <v>1.60819</v>
      </c>
      <c r="H60" s="115">
        <v>686</v>
      </c>
      <c r="I60" s="257">
        <v>0.32813999999999999</v>
      </c>
      <c r="J60" s="115">
        <v>167644</v>
      </c>
      <c r="K60" s="257">
        <v>80.191339999999997</v>
      </c>
      <c r="L60" s="115">
        <v>137</v>
      </c>
      <c r="M60" s="257">
        <v>6.5530000000000005E-2</v>
      </c>
      <c r="N60" s="223">
        <v>34</v>
      </c>
      <c r="O60" s="257">
        <v>1.626E-2</v>
      </c>
      <c r="P60" s="223">
        <v>3</v>
      </c>
      <c r="Q60" s="257">
        <v>1.4400000000000001E-3</v>
      </c>
      <c r="R60" s="115">
        <v>7809</v>
      </c>
      <c r="S60" s="257">
        <v>3.7353800000000001</v>
      </c>
      <c r="T60" s="82">
        <v>209055</v>
      </c>
    </row>
    <row r="61" spans="1:20" x14ac:dyDescent="0.2">
      <c r="A61" s="40" t="s">
        <v>11</v>
      </c>
      <c r="B61" s="54" t="s">
        <v>178</v>
      </c>
      <c r="C61" s="69" t="s">
        <v>270</v>
      </c>
      <c r="D61" s="78">
        <v>9576</v>
      </c>
      <c r="E61" s="257">
        <v>19.971219999999999</v>
      </c>
      <c r="F61" s="115">
        <v>257</v>
      </c>
      <c r="G61" s="257">
        <v>0.53598999999999997</v>
      </c>
      <c r="H61" s="115">
        <v>676</v>
      </c>
      <c r="I61" s="257">
        <v>1.4098299999999999</v>
      </c>
      <c r="J61" s="115">
        <v>35263</v>
      </c>
      <c r="K61" s="257">
        <v>73.542720000000003</v>
      </c>
      <c r="L61" s="115">
        <v>7</v>
      </c>
      <c r="M61" s="257">
        <v>1.46E-2</v>
      </c>
      <c r="N61" s="223">
        <v>7</v>
      </c>
      <c r="O61" s="257">
        <v>1.46E-2</v>
      </c>
      <c r="P61" s="223">
        <v>0</v>
      </c>
      <c r="Q61" s="257">
        <v>0</v>
      </c>
      <c r="R61" s="115">
        <v>2163</v>
      </c>
      <c r="S61" s="257">
        <v>4.5110400000000004</v>
      </c>
      <c r="T61" s="82">
        <v>47949</v>
      </c>
    </row>
    <row r="62" spans="1:20" x14ac:dyDescent="0.2">
      <c r="A62" s="53"/>
      <c r="B62" s="54" t="s">
        <v>179</v>
      </c>
      <c r="C62" s="69" t="s">
        <v>54</v>
      </c>
      <c r="D62" s="71">
        <v>1730</v>
      </c>
      <c r="E62" s="258">
        <v>6.6687200000000004</v>
      </c>
      <c r="F62" s="117">
        <v>82</v>
      </c>
      <c r="G62" s="258">
        <v>0.31608999999999998</v>
      </c>
      <c r="H62" s="117">
        <v>96</v>
      </c>
      <c r="I62" s="258">
        <v>0.37006</v>
      </c>
      <c r="J62" s="117">
        <v>22601</v>
      </c>
      <c r="K62" s="258">
        <v>87.121269999999996</v>
      </c>
      <c r="L62" s="117">
        <v>3</v>
      </c>
      <c r="M62" s="258">
        <v>1.1560000000000001E-2</v>
      </c>
      <c r="N62" s="224">
        <v>0</v>
      </c>
      <c r="O62" s="258">
        <v>0</v>
      </c>
      <c r="P62" s="224">
        <v>0</v>
      </c>
      <c r="Q62" s="258">
        <v>0</v>
      </c>
      <c r="R62" s="117">
        <v>1430</v>
      </c>
      <c r="S62" s="258">
        <v>5.5122999999999998</v>
      </c>
      <c r="T62" s="84">
        <v>25942</v>
      </c>
    </row>
    <row r="63" spans="1:20" x14ac:dyDescent="0.2">
      <c r="A63" s="53"/>
      <c r="B63" s="54" t="s">
        <v>180</v>
      </c>
      <c r="C63" s="69" t="s">
        <v>55</v>
      </c>
      <c r="D63" s="71">
        <v>3983</v>
      </c>
      <c r="E63" s="258">
        <v>14.99793</v>
      </c>
      <c r="F63" s="117">
        <v>245</v>
      </c>
      <c r="G63" s="258">
        <v>0.92254000000000003</v>
      </c>
      <c r="H63" s="117">
        <v>192</v>
      </c>
      <c r="I63" s="258">
        <v>0.72297</v>
      </c>
      <c r="J63" s="117">
        <v>22110</v>
      </c>
      <c r="K63" s="258">
        <v>83.254890000000003</v>
      </c>
      <c r="L63" s="117">
        <v>1</v>
      </c>
      <c r="M63" s="258">
        <v>3.7699999999999999E-3</v>
      </c>
      <c r="N63" s="224">
        <v>4</v>
      </c>
      <c r="O63" s="258">
        <v>1.506E-2</v>
      </c>
      <c r="P63" s="224">
        <v>0</v>
      </c>
      <c r="Q63" s="258">
        <v>0</v>
      </c>
      <c r="R63" s="117">
        <v>22</v>
      </c>
      <c r="S63" s="258">
        <v>8.2839999999999997E-2</v>
      </c>
      <c r="T63" s="84">
        <v>26557</v>
      </c>
    </row>
    <row r="64" spans="1:20" x14ac:dyDescent="0.2">
      <c r="A64" s="53"/>
      <c r="B64" s="54" t="s">
        <v>181</v>
      </c>
      <c r="C64" s="69" t="s">
        <v>271</v>
      </c>
      <c r="D64" s="71">
        <v>5670</v>
      </c>
      <c r="E64" s="258">
        <v>14.03674</v>
      </c>
      <c r="F64" s="117">
        <v>238</v>
      </c>
      <c r="G64" s="258">
        <v>0.58919999999999995</v>
      </c>
      <c r="H64" s="117">
        <v>387</v>
      </c>
      <c r="I64" s="258">
        <v>0.95806000000000002</v>
      </c>
      <c r="J64" s="117">
        <v>33644</v>
      </c>
      <c r="K64" s="258">
        <v>83.289599999999993</v>
      </c>
      <c r="L64" s="117">
        <v>2</v>
      </c>
      <c r="M64" s="258">
        <v>4.9500000000000004E-3</v>
      </c>
      <c r="N64" s="224">
        <v>5</v>
      </c>
      <c r="O64" s="258">
        <v>1.238E-2</v>
      </c>
      <c r="P64" s="224">
        <v>18</v>
      </c>
      <c r="Q64" s="258">
        <v>4.4560000000000002E-2</v>
      </c>
      <c r="R64" s="117">
        <v>430</v>
      </c>
      <c r="S64" s="258">
        <v>1.0645100000000001</v>
      </c>
      <c r="T64" s="84">
        <v>40394</v>
      </c>
    </row>
    <row r="65" spans="1:20" x14ac:dyDescent="0.2">
      <c r="A65" s="40" t="s">
        <v>203</v>
      </c>
      <c r="B65" s="55"/>
      <c r="C65" s="70"/>
      <c r="D65" s="78">
        <v>20959</v>
      </c>
      <c r="E65" s="257">
        <v>14.881209999999999</v>
      </c>
      <c r="F65" s="115">
        <v>822</v>
      </c>
      <c r="G65" s="257">
        <v>0.58362999999999998</v>
      </c>
      <c r="H65" s="115">
        <v>1351</v>
      </c>
      <c r="I65" s="257">
        <v>0.95923000000000003</v>
      </c>
      <c r="J65" s="115">
        <v>113618</v>
      </c>
      <c r="K65" s="257">
        <v>80.670540000000003</v>
      </c>
      <c r="L65" s="115">
        <v>13</v>
      </c>
      <c r="M65" s="257">
        <v>9.2300000000000004E-3</v>
      </c>
      <c r="N65" s="223">
        <v>16</v>
      </c>
      <c r="O65" s="257">
        <v>1.136E-2</v>
      </c>
      <c r="P65" s="223">
        <v>18</v>
      </c>
      <c r="Q65" s="257">
        <v>1.278E-2</v>
      </c>
      <c r="R65" s="115">
        <v>4045</v>
      </c>
      <c r="S65" s="257">
        <v>2.87201</v>
      </c>
      <c r="T65" s="82">
        <v>140842</v>
      </c>
    </row>
    <row r="66" spans="1:20" x14ac:dyDescent="0.2">
      <c r="A66" s="40" t="s">
        <v>186</v>
      </c>
      <c r="B66" s="54" t="s">
        <v>144</v>
      </c>
      <c r="C66" s="69" t="s">
        <v>204</v>
      </c>
      <c r="D66" s="78">
        <v>13222</v>
      </c>
      <c r="E66" s="257">
        <v>24.241420000000002</v>
      </c>
      <c r="F66" s="115">
        <v>2</v>
      </c>
      <c r="G66" s="257">
        <v>3.6700000000000001E-3</v>
      </c>
      <c r="H66" s="115">
        <v>2251</v>
      </c>
      <c r="I66" s="257">
        <v>4.1270199999999999</v>
      </c>
      <c r="J66" s="115">
        <v>38765</v>
      </c>
      <c r="K66" s="257">
        <v>71.072360000000003</v>
      </c>
      <c r="L66" s="115">
        <v>188</v>
      </c>
      <c r="M66" s="257">
        <v>0.34467999999999999</v>
      </c>
      <c r="N66" s="223">
        <v>12</v>
      </c>
      <c r="O66" s="257">
        <v>2.1999999999999999E-2</v>
      </c>
      <c r="P66" s="223">
        <v>2</v>
      </c>
      <c r="Q66" s="257">
        <v>3.6700000000000001E-3</v>
      </c>
      <c r="R66" s="115">
        <v>101</v>
      </c>
      <c r="S66" s="257">
        <v>0.18517</v>
      </c>
      <c r="T66" s="82">
        <v>54543</v>
      </c>
    </row>
    <row r="67" spans="1:20" x14ac:dyDescent="0.2">
      <c r="A67" s="53"/>
      <c r="B67" s="54" t="s">
        <v>205</v>
      </c>
      <c r="C67" s="69" t="s">
        <v>206</v>
      </c>
      <c r="D67" s="71">
        <v>515</v>
      </c>
      <c r="E67" s="258">
        <v>2.9524699999999999</v>
      </c>
      <c r="F67" s="117">
        <v>153</v>
      </c>
      <c r="G67" s="258">
        <v>0.87714000000000003</v>
      </c>
      <c r="H67" s="117">
        <v>367</v>
      </c>
      <c r="I67" s="258">
        <v>2.1040000000000001</v>
      </c>
      <c r="J67" s="117">
        <v>16380</v>
      </c>
      <c r="K67" s="258">
        <v>93.905860000000004</v>
      </c>
      <c r="L67" s="117">
        <v>0</v>
      </c>
      <c r="M67" s="258">
        <v>0</v>
      </c>
      <c r="N67" s="224">
        <v>1</v>
      </c>
      <c r="O67" s="258">
        <v>5.7299999999999999E-3</v>
      </c>
      <c r="P67" s="224">
        <v>1</v>
      </c>
      <c r="Q67" s="258">
        <v>5.7299999999999999E-3</v>
      </c>
      <c r="R67" s="117">
        <v>26</v>
      </c>
      <c r="S67" s="258">
        <v>0.14906</v>
      </c>
      <c r="T67" s="84">
        <v>17443</v>
      </c>
    </row>
    <row r="68" spans="1:20" x14ac:dyDescent="0.2">
      <c r="A68" s="53"/>
      <c r="B68" s="54" t="s">
        <v>207</v>
      </c>
      <c r="C68" s="69" t="s">
        <v>208</v>
      </c>
      <c r="D68" s="71">
        <v>227</v>
      </c>
      <c r="E68" s="258">
        <v>2.5163500000000001</v>
      </c>
      <c r="F68" s="117">
        <v>47</v>
      </c>
      <c r="G68" s="258">
        <v>0.52100999999999997</v>
      </c>
      <c r="H68" s="117">
        <v>103</v>
      </c>
      <c r="I68" s="258">
        <v>1.14178</v>
      </c>
      <c r="J68" s="117">
        <v>8629</v>
      </c>
      <c r="K68" s="258">
        <v>95.654579999999996</v>
      </c>
      <c r="L68" s="117">
        <v>6</v>
      </c>
      <c r="M68" s="258">
        <v>6.651E-2</v>
      </c>
      <c r="N68" s="224">
        <v>0</v>
      </c>
      <c r="O68" s="258">
        <v>0</v>
      </c>
      <c r="P68" s="224">
        <v>0</v>
      </c>
      <c r="Q68" s="258">
        <v>0</v>
      </c>
      <c r="R68" s="117">
        <v>9</v>
      </c>
      <c r="S68" s="258">
        <v>9.9769999999999998E-2</v>
      </c>
      <c r="T68" s="84">
        <v>9021</v>
      </c>
    </row>
    <row r="69" spans="1:20" x14ac:dyDescent="0.2">
      <c r="A69" s="40" t="s">
        <v>228</v>
      </c>
      <c r="B69" s="55"/>
      <c r="C69" s="70"/>
      <c r="D69" s="78">
        <v>13964</v>
      </c>
      <c r="E69" s="257">
        <v>17.238019999999999</v>
      </c>
      <c r="F69" s="115">
        <v>202</v>
      </c>
      <c r="G69" s="257">
        <v>0.24936</v>
      </c>
      <c r="H69" s="115">
        <v>2721</v>
      </c>
      <c r="I69" s="257">
        <v>3.3589699999999998</v>
      </c>
      <c r="J69" s="115">
        <v>63774</v>
      </c>
      <c r="K69" s="257">
        <v>78.726529999999997</v>
      </c>
      <c r="L69" s="115">
        <v>194</v>
      </c>
      <c r="M69" s="257">
        <v>0.23949000000000001</v>
      </c>
      <c r="N69" s="223">
        <v>13</v>
      </c>
      <c r="O69" s="257">
        <v>1.6049999999999998E-2</v>
      </c>
      <c r="P69" s="223">
        <v>3</v>
      </c>
      <c r="Q69" s="257">
        <v>3.7000000000000002E-3</v>
      </c>
      <c r="R69" s="115">
        <v>136</v>
      </c>
      <c r="S69" s="257">
        <v>0.16789000000000001</v>
      </c>
      <c r="T69" s="82">
        <v>81007</v>
      </c>
    </row>
    <row r="70" spans="1:20" x14ac:dyDescent="0.2">
      <c r="A70" s="40" t="s">
        <v>17</v>
      </c>
      <c r="B70" s="54" t="s">
        <v>134</v>
      </c>
      <c r="C70" s="69" t="s">
        <v>58</v>
      </c>
      <c r="D70" s="78">
        <v>11810</v>
      </c>
      <c r="E70" s="257">
        <v>19.849409999999999</v>
      </c>
      <c r="F70" s="115">
        <v>509</v>
      </c>
      <c r="G70" s="257">
        <v>0.85548999999999997</v>
      </c>
      <c r="H70" s="115">
        <v>756</v>
      </c>
      <c r="I70" s="257">
        <v>1.2706299999999999</v>
      </c>
      <c r="J70" s="115">
        <v>42543</v>
      </c>
      <c r="K70" s="257">
        <v>71.503240000000005</v>
      </c>
      <c r="L70" s="115">
        <v>5</v>
      </c>
      <c r="M70" s="257">
        <v>8.3999999999999995E-3</v>
      </c>
      <c r="N70" s="223">
        <v>46</v>
      </c>
      <c r="O70" s="257">
        <v>7.7310000000000004E-2</v>
      </c>
      <c r="P70" s="223">
        <v>0</v>
      </c>
      <c r="Q70" s="257">
        <v>0</v>
      </c>
      <c r="R70" s="115">
        <v>3829</v>
      </c>
      <c r="S70" s="257">
        <v>6.4355099999999998</v>
      </c>
      <c r="T70" s="82">
        <v>59498</v>
      </c>
    </row>
    <row r="71" spans="1:20" x14ac:dyDescent="0.2">
      <c r="A71" s="40" t="s">
        <v>20</v>
      </c>
      <c r="B71" s="54" t="s">
        <v>135</v>
      </c>
      <c r="C71" s="69" t="s">
        <v>59</v>
      </c>
      <c r="D71" s="78">
        <v>957</v>
      </c>
      <c r="E71" s="257">
        <v>1.2138199999999999</v>
      </c>
      <c r="F71" s="115">
        <v>1429</v>
      </c>
      <c r="G71" s="257">
        <v>1.8124899999999999</v>
      </c>
      <c r="H71" s="115">
        <v>1468</v>
      </c>
      <c r="I71" s="257">
        <v>1.86195</v>
      </c>
      <c r="J71" s="115">
        <v>74879</v>
      </c>
      <c r="K71" s="257">
        <v>94.973489999999998</v>
      </c>
      <c r="L71" s="115">
        <v>12</v>
      </c>
      <c r="M71" s="257">
        <v>1.5219999999999999E-2</v>
      </c>
      <c r="N71" s="223">
        <v>2</v>
      </c>
      <c r="O71" s="257">
        <v>2.5400000000000002E-3</v>
      </c>
      <c r="P71" s="223">
        <v>3</v>
      </c>
      <c r="Q71" s="257">
        <v>3.81E-3</v>
      </c>
      <c r="R71" s="115">
        <v>92</v>
      </c>
      <c r="S71" s="257">
        <v>0.11669</v>
      </c>
      <c r="T71" s="82">
        <v>78842</v>
      </c>
    </row>
    <row r="72" spans="1:20" x14ac:dyDescent="0.2">
      <c r="A72" s="40" t="s">
        <v>18</v>
      </c>
      <c r="B72" s="54" t="s">
        <v>152</v>
      </c>
      <c r="C72" s="69" t="s">
        <v>60</v>
      </c>
      <c r="D72" s="78">
        <v>10689</v>
      </c>
      <c r="E72" s="257">
        <v>13.698230000000001</v>
      </c>
      <c r="F72" s="115">
        <v>714</v>
      </c>
      <c r="G72" s="257">
        <v>0.91500999999999999</v>
      </c>
      <c r="H72" s="115">
        <v>3278</v>
      </c>
      <c r="I72" s="257">
        <v>4.2008400000000004</v>
      </c>
      <c r="J72" s="115">
        <v>48738</v>
      </c>
      <c r="K72" s="257">
        <v>62.45899</v>
      </c>
      <c r="L72" s="115">
        <v>519</v>
      </c>
      <c r="M72" s="257">
        <v>0.66510999999999998</v>
      </c>
      <c r="N72" s="223">
        <v>66</v>
      </c>
      <c r="O72" s="257">
        <v>8.4580000000000002E-2</v>
      </c>
      <c r="P72" s="223">
        <v>2</v>
      </c>
      <c r="Q72" s="257">
        <v>2.5600000000000002E-3</v>
      </c>
      <c r="R72" s="115">
        <v>14026</v>
      </c>
      <c r="S72" s="257">
        <v>17.974679999999999</v>
      </c>
      <c r="T72" s="82">
        <v>78032</v>
      </c>
    </row>
    <row r="73" spans="1:20" x14ac:dyDescent="0.2">
      <c r="A73" s="40" t="s">
        <v>187</v>
      </c>
      <c r="B73" s="54" t="s">
        <v>209</v>
      </c>
      <c r="C73" s="69" t="s">
        <v>210</v>
      </c>
      <c r="D73" s="78">
        <v>11513</v>
      </c>
      <c r="E73" s="257">
        <v>17.838270000000001</v>
      </c>
      <c r="F73" s="115">
        <v>1920</v>
      </c>
      <c r="G73" s="257">
        <v>2.97485</v>
      </c>
      <c r="H73" s="115">
        <v>1351</v>
      </c>
      <c r="I73" s="257">
        <v>2.0932400000000002</v>
      </c>
      <c r="J73" s="115">
        <v>49082</v>
      </c>
      <c r="K73" s="257">
        <v>76.047780000000003</v>
      </c>
      <c r="L73" s="115">
        <v>153</v>
      </c>
      <c r="M73" s="257">
        <v>0.23705999999999999</v>
      </c>
      <c r="N73" s="223">
        <v>31</v>
      </c>
      <c r="O73" s="257">
        <v>4.8030000000000003E-2</v>
      </c>
      <c r="P73" s="223">
        <v>0</v>
      </c>
      <c r="Q73" s="257">
        <v>0</v>
      </c>
      <c r="R73" s="115">
        <v>491</v>
      </c>
      <c r="S73" s="257">
        <v>0.76075999999999999</v>
      </c>
      <c r="T73" s="82">
        <v>64541</v>
      </c>
    </row>
    <row r="74" spans="1:20" x14ac:dyDescent="0.2">
      <c r="A74" s="53"/>
      <c r="B74" s="54" t="s">
        <v>211</v>
      </c>
      <c r="C74" s="69" t="s">
        <v>212</v>
      </c>
      <c r="D74" s="71">
        <v>112</v>
      </c>
      <c r="E74" s="258">
        <v>0.40738999999999997</v>
      </c>
      <c r="F74" s="117">
        <v>120</v>
      </c>
      <c r="G74" s="258">
        <v>0.43648999999999999</v>
      </c>
      <c r="H74" s="117">
        <v>45</v>
      </c>
      <c r="I74" s="258">
        <v>0.16367999999999999</v>
      </c>
      <c r="J74" s="117">
        <v>27148</v>
      </c>
      <c r="K74" s="258">
        <v>98.748729999999995</v>
      </c>
      <c r="L74" s="117">
        <v>7</v>
      </c>
      <c r="M74" s="258">
        <v>2.546E-2</v>
      </c>
      <c r="N74" s="224">
        <v>0</v>
      </c>
      <c r="O74" s="258">
        <v>0</v>
      </c>
      <c r="P74" s="224">
        <v>0</v>
      </c>
      <c r="Q74" s="258">
        <v>0</v>
      </c>
      <c r="R74" s="117">
        <v>60</v>
      </c>
      <c r="S74" s="258">
        <v>0.21825</v>
      </c>
      <c r="T74" s="84">
        <v>27492</v>
      </c>
    </row>
    <row r="75" spans="1:20" x14ac:dyDescent="0.2">
      <c r="A75" s="53"/>
      <c r="B75" s="54" t="s">
        <v>213</v>
      </c>
      <c r="C75" s="69" t="s">
        <v>214</v>
      </c>
      <c r="D75" s="71">
        <v>333</v>
      </c>
      <c r="E75" s="258">
        <v>4.2045500000000002</v>
      </c>
      <c r="F75" s="117">
        <v>45</v>
      </c>
      <c r="G75" s="258">
        <v>0.56818000000000002</v>
      </c>
      <c r="H75" s="117">
        <v>11</v>
      </c>
      <c r="I75" s="258">
        <v>0.13889000000000001</v>
      </c>
      <c r="J75" s="117">
        <v>7430</v>
      </c>
      <c r="K75" s="258">
        <v>93.813130000000001</v>
      </c>
      <c r="L75" s="117">
        <v>1</v>
      </c>
      <c r="M75" s="258">
        <v>1.2630000000000001E-2</v>
      </c>
      <c r="N75" s="224">
        <v>0</v>
      </c>
      <c r="O75" s="258">
        <v>0</v>
      </c>
      <c r="P75" s="224">
        <v>0</v>
      </c>
      <c r="Q75" s="258">
        <v>0</v>
      </c>
      <c r="R75" s="117">
        <v>100</v>
      </c>
      <c r="S75" s="258">
        <v>1.2626299999999999</v>
      </c>
      <c r="T75" s="84">
        <v>7920</v>
      </c>
    </row>
    <row r="76" spans="1:20" x14ac:dyDescent="0.2">
      <c r="A76" s="53"/>
      <c r="B76" s="54" t="s">
        <v>215</v>
      </c>
      <c r="C76" s="69" t="s">
        <v>216</v>
      </c>
      <c r="D76" s="71">
        <v>773</v>
      </c>
      <c r="E76" s="258">
        <v>2.8416000000000001</v>
      </c>
      <c r="F76" s="117">
        <v>124</v>
      </c>
      <c r="G76" s="258">
        <v>0.45583000000000001</v>
      </c>
      <c r="H76" s="117">
        <v>68</v>
      </c>
      <c r="I76" s="258">
        <v>0.24997</v>
      </c>
      <c r="J76" s="117">
        <v>25969</v>
      </c>
      <c r="K76" s="258">
        <v>95.463740000000001</v>
      </c>
      <c r="L76" s="117">
        <v>7</v>
      </c>
      <c r="M76" s="258">
        <v>2.5729999999999999E-2</v>
      </c>
      <c r="N76" s="224">
        <v>2</v>
      </c>
      <c r="O76" s="258">
        <v>7.3499999999999998E-3</v>
      </c>
      <c r="P76" s="224">
        <v>0</v>
      </c>
      <c r="Q76" s="258">
        <v>0</v>
      </c>
      <c r="R76" s="117">
        <v>260</v>
      </c>
      <c r="S76" s="258">
        <v>0.95577999999999996</v>
      </c>
      <c r="T76" s="84">
        <v>27203</v>
      </c>
    </row>
    <row r="77" spans="1:20" x14ac:dyDescent="0.2">
      <c r="A77" s="53"/>
      <c r="B77" s="54" t="s">
        <v>217</v>
      </c>
      <c r="C77" s="69" t="s">
        <v>218</v>
      </c>
      <c r="D77" s="71">
        <v>22</v>
      </c>
      <c r="E77" s="258">
        <v>1.2081299999999999</v>
      </c>
      <c r="F77" s="117">
        <v>12</v>
      </c>
      <c r="G77" s="258">
        <v>0.65898000000000001</v>
      </c>
      <c r="H77" s="117">
        <v>18</v>
      </c>
      <c r="I77" s="258">
        <v>0.98846999999999996</v>
      </c>
      <c r="J77" s="117">
        <v>1764</v>
      </c>
      <c r="K77" s="258">
        <v>96.86985</v>
      </c>
      <c r="L77" s="117">
        <v>0</v>
      </c>
      <c r="M77" s="258">
        <v>0</v>
      </c>
      <c r="N77" s="224">
        <v>0</v>
      </c>
      <c r="O77" s="258">
        <v>0</v>
      </c>
      <c r="P77" s="224">
        <v>1</v>
      </c>
      <c r="Q77" s="258">
        <v>5.491E-2</v>
      </c>
      <c r="R77" s="117">
        <v>4</v>
      </c>
      <c r="S77" s="258">
        <v>0.21965999999999999</v>
      </c>
      <c r="T77" s="84">
        <v>1821</v>
      </c>
    </row>
    <row r="78" spans="1:20" x14ac:dyDescent="0.2">
      <c r="A78" s="40" t="s">
        <v>219</v>
      </c>
      <c r="B78" s="55"/>
      <c r="C78" s="70"/>
      <c r="D78" s="78">
        <v>12753</v>
      </c>
      <c r="E78" s="257">
        <v>9.88781</v>
      </c>
      <c r="F78" s="115">
        <v>2221</v>
      </c>
      <c r="G78" s="257">
        <v>1.72201</v>
      </c>
      <c r="H78" s="115">
        <v>1493</v>
      </c>
      <c r="I78" s="257">
        <v>1.15757</v>
      </c>
      <c r="J78" s="115">
        <v>111393</v>
      </c>
      <c r="K78" s="257">
        <v>86.366560000000007</v>
      </c>
      <c r="L78" s="115">
        <v>168</v>
      </c>
      <c r="M78" s="257">
        <v>0.13025999999999999</v>
      </c>
      <c r="N78" s="223">
        <v>33</v>
      </c>
      <c r="O78" s="257">
        <v>2.5590000000000002E-2</v>
      </c>
      <c r="P78" s="223">
        <v>1</v>
      </c>
      <c r="Q78" s="257">
        <v>7.7999999999999999E-4</v>
      </c>
      <c r="R78" s="115">
        <v>915</v>
      </c>
      <c r="S78" s="257">
        <v>0.70943000000000001</v>
      </c>
      <c r="T78" s="82">
        <v>128977</v>
      </c>
    </row>
    <row r="79" spans="1:20" x14ac:dyDescent="0.2">
      <c r="A79" s="40" t="s">
        <v>188</v>
      </c>
      <c r="B79" s="54" t="s">
        <v>153</v>
      </c>
      <c r="C79" s="69" t="s">
        <v>154</v>
      </c>
      <c r="D79" s="78">
        <v>5078</v>
      </c>
      <c r="E79" s="257">
        <v>11.289960000000001</v>
      </c>
      <c r="F79" s="115">
        <v>184</v>
      </c>
      <c r="G79" s="257">
        <v>0.40909000000000001</v>
      </c>
      <c r="H79" s="115">
        <v>879</v>
      </c>
      <c r="I79" s="257">
        <v>1.9542900000000001</v>
      </c>
      <c r="J79" s="115">
        <v>38073</v>
      </c>
      <c r="K79" s="257">
        <v>84.648049999999998</v>
      </c>
      <c r="L79" s="115">
        <v>15</v>
      </c>
      <c r="M79" s="257">
        <v>3.3349999999999998E-2</v>
      </c>
      <c r="N79" s="223">
        <v>7</v>
      </c>
      <c r="O79" s="257">
        <v>1.5559999999999999E-2</v>
      </c>
      <c r="P79" s="223">
        <v>0</v>
      </c>
      <c r="Q79" s="257">
        <v>0</v>
      </c>
      <c r="R79" s="115">
        <v>742</v>
      </c>
      <c r="S79" s="257">
        <v>1.6496999999999999</v>
      </c>
      <c r="T79" s="82">
        <v>44978</v>
      </c>
    </row>
    <row r="80" spans="1:20" x14ac:dyDescent="0.2">
      <c r="A80" s="40" t="s">
        <v>23</v>
      </c>
      <c r="B80" s="54" t="s">
        <v>139</v>
      </c>
      <c r="C80" s="69" t="s">
        <v>220</v>
      </c>
      <c r="D80" s="78">
        <v>10212</v>
      </c>
      <c r="E80" s="257">
        <v>21.7272</v>
      </c>
      <c r="F80" s="115">
        <v>202</v>
      </c>
      <c r="G80" s="257">
        <v>0.42978</v>
      </c>
      <c r="H80" s="115">
        <v>719</v>
      </c>
      <c r="I80" s="257">
        <v>1.5297499999999999</v>
      </c>
      <c r="J80" s="115">
        <v>35316</v>
      </c>
      <c r="K80" s="257">
        <v>75.138829999999999</v>
      </c>
      <c r="L80" s="115">
        <v>52</v>
      </c>
      <c r="M80" s="257">
        <v>0.11064</v>
      </c>
      <c r="N80" s="223">
        <v>20</v>
      </c>
      <c r="O80" s="257">
        <v>4.2549999999999998E-2</v>
      </c>
      <c r="P80" s="223">
        <v>0</v>
      </c>
      <c r="Q80" s="257">
        <v>0</v>
      </c>
      <c r="R80" s="115">
        <v>480</v>
      </c>
      <c r="S80" s="257">
        <v>1.02125</v>
      </c>
      <c r="T80" s="82">
        <v>47001</v>
      </c>
    </row>
    <row r="81" spans="1:20" x14ac:dyDescent="0.2">
      <c r="A81" s="53"/>
      <c r="B81" s="54" t="s">
        <v>221</v>
      </c>
      <c r="C81" s="69" t="s">
        <v>222</v>
      </c>
      <c r="D81" s="71">
        <v>8</v>
      </c>
      <c r="E81" s="258">
        <v>0.11990000000000001</v>
      </c>
      <c r="F81" s="117">
        <v>11</v>
      </c>
      <c r="G81" s="258">
        <v>0.16486999999999999</v>
      </c>
      <c r="H81" s="117">
        <v>0</v>
      </c>
      <c r="I81" s="258">
        <v>0</v>
      </c>
      <c r="J81" s="117">
        <v>6643</v>
      </c>
      <c r="K81" s="258">
        <v>99.565349999999995</v>
      </c>
      <c r="L81" s="117">
        <v>0</v>
      </c>
      <c r="M81" s="258">
        <v>0</v>
      </c>
      <c r="N81" s="224">
        <v>0</v>
      </c>
      <c r="O81" s="258">
        <v>0</v>
      </c>
      <c r="P81" s="224">
        <v>0</v>
      </c>
      <c r="Q81" s="258">
        <v>0</v>
      </c>
      <c r="R81" s="117">
        <v>10</v>
      </c>
      <c r="S81" s="258">
        <v>0.14988000000000001</v>
      </c>
      <c r="T81" s="84">
        <v>6672</v>
      </c>
    </row>
    <row r="82" spans="1:20" ht="13.5" thickBot="1" x14ac:dyDescent="0.25">
      <c r="A82" s="40" t="s">
        <v>223</v>
      </c>
      <c r="B82" s="55"/>
      <c r="C82" s="70"/>
      <c r="D82" s="78">
        <v>10220</v>
      </c>
      <c r="E82" s="257">
        <v>19.041229999999999</v>
      </c>
      <c r="F82" s="115">
        <v>213</v>
      </c>
      <c r="G82" s="257">
        <v>0.39684999999999998</v>
      </c>
      <c r="H82" s="115">
        <v>719</v>
      </c>
      <c r="I82" s="257">
        <v>1.3395900000000001</v>
      </c>
      <c r="J82" s="115">
        <v>41959</v>
      </c>
      <c r="K82" s="257">
        <v>78.175250000000005</v>
      </c>
      <c r="L82" s="115">
        <v>52</v>
      </c>
      <c r="M82" s="257">
        <v>9.6879999999999994E-2</v>
      </c>
      <c r="N82" s="223">
        <v>20</v>
      </c>
      <c r="O82" s="257">
        <v>3.7260000000000001E-2</v>
      </c>
      <c r="P82" s="223">
        <v>0</v>
      </c>
      <c r="Q82" s="257">
        <v>0</v>
      </c>
      <c r="R82" s="115">
        <v>490</v>
      </c>
      <c r="S82" s="257">
        <v>0.91293999999999997</v>
      </c>
      <c r="T82" s="82">
        <v>53673</v>
      </c>
    </row>
    <row r="83" spans="1:20" ht="13.5" thickBot="1" x14ac:dyDescent="0.25">
      <c r="A83" s="373" t="s">
        <v>75</v>
      </c>
      <c r="B83" s="374"/>
      <c r="C83" s="392"/>
      <c r="D83" s="80">
        <v>276271</v>
      </c>
      <c r="E83" s="259">
        <v>14.39357</v>
      </c>
      <c r="F83" s="237">
        <v>19355</v>
      </c>
      <c r="G83" s="259">
        <v>1.0083800000000001</v>
      </c>
      <c r="H83" s="237">
        <v>22706</v>
      </c>
      <c r="I83" s="259">
        <v>1.1829700000000001</v>
      </c>
      <c r="J83" s="237">
        <v>1537378</v>
      </c>
      <c r="K83" s="259">
        <v>80.096549999999993</v>
      </c>
      <c r="L83" s="237">
        <v>1432</v>
      </c>
      <c r="M83" s="259">
        <v>7.4609999999999996E-2</v>
      </c>
      <c r="N83" s="230">
        <v>478</v>
      </c>
      <c r="O83" s="259">
        <v>2.4899999999999999E-2</v>
      </c>
      <c r="P83" s="230">
        <v>73</v>
      </c>
      <c r="Q83" s="259">
        <v>3.8E-3</v>
      </c>
      <c r="R83" s="237">
        <v>61713</v>
      </c>
      <c r="S83" s="259">
        <v>3.2152099999999999</v>
      </c>
      <c r="T83" s="85">
        <v>1919406</v>
      </c>
    </row>
  </sheetData>
  <mergeCells count="12">
    <mergeCell ref="A83:C83"/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3"/>
  <sheetViews>
    <sheetView zoomScaleNormal="100" zoomScaleSheetLayoutView="100" workbookViewId="0">
      <pane xSplit="3" ySplit="10" topLeftCell="D23" activePane="bottomRight" state="frozenSplit"/>
      <selection pane="topRight" activeCell="K1" sqref="K1"/>
      <selection pane="bottomLeft" activeCell="A25" sqref="A25"/>
      <selection pane="bottomRight"/>
    </sheetView>
  </sheetViews>
  <sheetFormatPr defaultRowHeight="12.75" x14ac:dyDescent="0.2"/>
  <cols>
    <col min="1" max="1" width="18.42578125" customWidth="1"/>
    <col min="2" max="2" width="8.7109375" bestFit="1" customWidth="1"/>
    <col min="3" max="3" width="31.85546875" bestFit="1" customWidth="1"/>
    <col min="4" max="4" width="8.42578125" customWidth="1"/>
    <col min="5" max="5" width="7.7109375" style="142" customWidth="1"/>
    <col min="6" max="6" width="7.85546875" customWidth="1"/>
    <col min="7" max="7" width="7.85546875" style="142" customWidth="1"/>
    <col min="8" max="8" width="9.42578125" customWidth="1"/>
    <col min="9" max="9" width="7.85546875" style="142" customWidth="1"/>
    <col min="10" max="10" width="7.85546875" customWidth="1"/>
    <col min="11" max="11" width="7.85546875" style="142" customWidth="1"/>
    <col min="12" max="12" width="7.85546875" customWidth="1"/>
    <col min="13" max="13" width="7.85546875" style="142" customWidth="1"/>
    <col min="52" max="52" width="5.140625" customWidth="1"/>
    <col min="53" max="55" width="9.140625" hidden="1" customWidth="1"/>
  </cols>
  <sheetData>
    <row r="1" spans="1:14" x14ac:dyDescent="0.2">
      <c r="A1" s="3"/>
      <c r="B1" s="3"/>
      <c r="C1" s="3"/>
      <c r="D1" s="3"/>
    </row>
    <row r="2" spans="1:14" x14ac:dyDescent="0.2">
      <c r="A2" s="369" t="s">
        <v>455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4" x14ac:dyDescent="0.2">
      <c r="A3" s="3"/>
      <c r="B3" s="11"/>
      <c r="C3" s="11"/>
      <c r="D3" s="11"/>
    </row>
    <row r="4" spans="1:14" x14ac:dyDescent="0.2">
      <c r="A4" s="369" t="s">
        <v>72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</row>
    <row r="6" spans="1:14" x14ac:dyDescent="0.2">
      <c r="A6" s="1" t="s">
        <v>350</v>
      </c>
    </row>
    <row r="7" spans="1:14" ht="13.5" thickBot="1" x14ac:dyDescent="0.25"/>
    <row r="8" spans="1:14" ht="13.5" thickBot="1" x14ac:dyDescent="0.25">
      <c r="A8" s="324"/>
      <c r="B8" s="325"/>
      <c r="C8" s="326"/>
      <c r="D8" s="395" t="s">
        <v>225</v>
      </c>
      <c r="E8" s="396"/>
      <c r="F8" s="396"/>
      <c r="G8" s="396"/>
      <c r="H8" s="396"/>
      <c r="I8" s="396"/>
      <c r="J8" s="396"/>
      <c r="K8" s="396"/>
      <c r="L8" s="396"/>
      <c r="M8" s="396"/>
      <c r="N8" s="397"/>
    </row>
    <row r="9" spans="1:14" ht="13.5" thickBot="1" x14ac:dyDescent="0.25">
      <c r="A9" s="62"/>
      <c r="B9" s="327"/>
      <c r="C9" s="328"/>
      <c r="D9" s="398" t="s">
        <v>96</v>
      </c>
      <c r="E9" s="399"/>
      <c r="F9" s="398" t="s">
        <v>94</v>
      </c>
      <c r="G9" s="399"/>
      <c r="H9" s="398" t="s">
        <v>93</v>
      </c>
      <c r="I9" s="399"/>
      <c r="J9" s="398" t="s">
        <v>95</v>
      </c>
      <c r="K9" s="399"/>
      <c r="L9" s="398" t="s">
        <v>97</v>
      </c>
      <c r="M9" s="399"/>
      <c r="N9" s="376" t="s">
        <v>75</v>
      </c>
    </row>
    <row r="10" spans="1:14" ht="13.5" thickBot="1" x14ac:dyDescent="0.25">
      <c r="A10" s="63" t="s">
        <v>7</v>
      </c>
      <c r="B10" s="64" t="s">
        <v>24</v>
      </c>
      <c r="C10" s="65" t="s">
        <v>68</v>
      </c>
      <c r="D10" s="67" t="s">
        <v>272</v>
      </c>
      <c r="E10" s="145" t="s">
        <v>64</v>
      </c>
      <c r="F10" s="67" t="s">
        <v>272</v>
      </c>
      <c r="G10" s="145" t="s">
        <v>64</v>
      </c>
      <c r="H10" s="67" t="s">
        <v>272</v>
      </c>
      <c r="I10" s="145" t="s">
        <v>64</v>
      </c>
      <c r="J10" s="67" t="s">
        <v>272</v>
      </c>
      <c r="K10" s="145" t="s">
        <v>64</v>
      </c>
      <c r="L10" s="67" t="s">
        <v>272</v>
      </c>
      <c r="M10" s="145" t="s">
        <v>64</v>
      </c>
      <c r="N10" s="377"/>
    </row>
    <row r="11" spans="1:14" x14ac:dyDescent="0.2">
      <c r="A11" s="51" t="s">
        <v>15</v>
      </c>
      <c r="B11" s="52" t="s">
        <v>132</v>
      </c>
      <c r="C11" s="68" t="s">
        <v>31</v>
      </c>
      <c r="D11" s="78">
        <v>0</v>
      </c>
      <c r="E11" s="260">
        <v>0</v>
      </c>
      <c r="F11" s="115">
        <v>26</v>
      </c>
      <c r="G11" s="260">
        <v>0.10162</v>
      </c>
      <c r="H11" s="115">
        <v>24897</v>
      </c>
      <c r="I11" s="260">
        <v>97.310919999999996</v>
      </c>
      <c r="J11" s="115">
        <v>648</v>
      </c>
      <c r="K11" s="260">
        <v>2.5327299999999999</v>
      </c>
      <c r="L11" s="115">
        <v>14</v>
      </c>
      <c r="M11" s="260">
        <v>5.4719999999999998E-2</v>
      </c>
      <c r="N11" s="81">
        <v>25585</v>
      </c>
    </row>
    <row r="12" spans="1:14" x14ac:dyDescent="0.2">
      <c r="A12" s="53"/>
      <c r="B12" s="54" t="s">
        <v>133</v>
      </c>
      <c r="C12" s="69" t="s">
        <v>43</v>
      </c>
      <c r="D12" s="78">
        <v>430</v>
      </c>
      <c r="E12" s="260">
        <v>1.24177</v>
      </c>
      <c r="F12" s="115">
        <v>14565</v>
      </c>
      <c r="G12" s="260">
        <v>42.061340000000001</v>
      </c>
      <c r="H12" s="115">
        <v>18052</v>
      </c>
      <c r="I12" s="260">
        <v>52.131219999999999</v>
      </c>
      <c r="J12" s="115">
        <v>1175</v>
      </c>
      <c r="K12" s="260">
        <v>3.3932099999999998</v>
      </c>
      <c r="L12" s="115">
        <v>406</v>
      </c>
      <c r="M12" s="260">
        <v>1.1724600000000001</v>
      </c>
      <c r="N12" s="82">
        <v>34628</v>
      </c>
    </row>
    <row r="13" spans="1:14" x14ac:dyDescent="0.2">
      <c r="A13" s="40" t="s">
        <v>192</v>
      </c>
      <c r="B13" s="55"/>
      <c r="C13" s="70"/>
      <c r="D13" s="78">
        <v>430</v>
      </c>
      <c r="E13" s="260">
        <v>0.71413000000000004</v>
      </c>
      <c r="F13" s="115">
        <v>14591</v>
      </c>
      <c r="G13" s="260">
        <v>24.232309999999998</v>
      </c>
      <c r="H13" s="115">
        <v>42949</v>
      </c>
      <c r="I13" s="260">
        <v>71.328450000000004</v>
      </c>
      <c r="J13" s="115">
        <v>1823</v>
      </c>
      <c r="K13" s="260">
        <v>3.02759</v>
      </c>
      <c r="L13" s="115">
        <v>420</v>
      </c>
      <c r="M13" s="260">
        <v>0.69752000000000003</v>
      </c>
      <c r="N13" s="82">
        <v>60213</v>
      </c>
    </row>
    <row r="14" spans="1:14" x14ac:dyDescent="0.2">
      <c r="A14" s="40" t="s">
        <v>13</v>
      </c>
      <c r="B14" s="54" t="s">
        <v>137</v>
      </c>
      <c r="C14" s="69" t="s">
        <v>47</v>
      </c>
      <c r="D14" s="78">
        <v>1103</v>
      </c>
      <c r="E14" s="260">
        <v>1.7518199999999999</v>
      </c>
      <c r="F14" s="115">
        <v>11418</v>
      </c>
      <c r="G14" s="260">
        <v>18.134460000000001</v>
      </c>
      <c r="H14" s="115">
        <v>48908</v>
      </c>
      <c r="I14" s="260">
        <v>77.677369999999996</v>
      </c>
      <c r="J14" s="115">
        <v>1448</v>
      </c>
      <c r="K14" s="260">
        <v>2.29976</v>
      </c>
      <c r="L14" s="115">
        <v>86</v>
      </c>
      <c r="M14" s="260">
        <v>0.13658999999999999</v>
      </c>
      <c r="N14" s="82">
        <v>62963</v>
      </c>
    </row>
    <row r="15" spans="1:14" x14ac:dyDescent="0.2">
      <c r="A15" s="53"/>
      <c r="B15" s="54" t="s">
        <v>138</v>
      </c>
      <c r="C15" s="69" t="s">
        <v>56</v>
      </c>
      <c r="D15" s="78">
        <v>2670</v>
      </c>
      <c r="E15" s="260">
        <v>4.0506700000000002</v>
      </c>
      <c r="F15" s="115">
        <v>10536</v>
      </c>
      <c r="G15" s="260">
        <v>15.984220000000001</v>
      </c>
      <c r="H15" s="115">
        <v>49244</v>
      </c>
      <c r="I15" s="260">
        <v>74.708340000000007</v>
      </c>
      <c r="J15" s="115">
        <v>3219</v>
      </c>
      <c r="K15" s="260">
        <v>4.8835600000000001</v>
      </c>
      <c r="L15" s="115">
        <v>246</v>
      </c>
      <c r="M15" s="260">
        <v>0.37320999999999999</v>
      </c>
      <c r="N15" s="82">
        <v>65915</v>
      </c>
    </row>
    <row r="16" spans="1:14" x14ac:dyDescent="0.2">
      <c r="A16" s="40" t="s">
        <v>193</v>
      </c>
      <c r="B16" s="55"/>
      <c r="C16" s="70"/>
      <c r="D16" s="78">
        <v>3773</v>
      </c>
      <c r="E16" s="260">
        <v>2.9275699999999998</v>
      </c>
      <c r="F16" s="115">
        <v>21954</v>
      </c>
      <c r="G16" s="260">
        <v>17.03472</v>
      </c>
      <c r="H16" s="115">
        <v>98152</v>
      </c>
      <c r="I16" s="260">
        <v>76.158850000000001</v>
      </c>
      <c r="J16" s="115">
        <v>4667</v>
      </c>
      <c r="K16" s="260">
        <v>3.6212499999999999</v>
      </c>
      <c r="L16" s="115">
        <v>332</v>
      </c>
      <c r="M16" s="260">
        <v>0.25761000000000001</v>
      </c>
      <c r="N16" s="82">
        <v>128878</v>
      </c>
    </row>
    <row r="17" spans="1:14" x14ac:dyDescent="0.2">
      <c r="A17" s="40" t="s">
        <v>12</v>
      </c>
      <c r="B17" s="54" t="s">
        <v>140</v>
      </c>
      <c r="C17" s="69" t="s">
        <v>38</v>
      </c>
      <c r="D17" s="78">
        <v>15</v>
      </c>
      <c r="E17" s="260">
        <v>4.6649999999999997E-2</v>
      </c>
      <c r="F17" s="115">
        <v>2261</v>
      </c>
      <c r="G17" s="260">
        <v>7.032</v>
      </c>
      <c r="H17" s="115">
        <v>27143</v>
      </c>
      <c r="I17" s="260">
        <v>84.41825</v>
      </c>
      <c r="J17" s="115">
        <v>2701</v>
      </c>
      <c r="K17" s="260">
        <v>8.4004600000000007</v>
      </c>
      <c r="L17" s="115">
        <v>33</v>
      </c>
      <c r="M17" s="260">
        <v>0.10263</v>
      </c>
      <c r="N17" s="82">
        <v>32153</v>
      </c>
    </row>
    <row r="18" spans="1:14" x14ac:dyDescent="0.2">
      <c r="A18" s="53"/>
      <c r="B18" s="54" t="s">
        <v>141</v>
      </c>
      <c r="C18" s="69" t="s">
        <v>41</v>
      </c>
      <c r="D18" s="78">
        <v>2178</v>
      </c>
      <c r="E18" s="260">
        <v>3.7344400000000002</v>
      </c>
      <c r="F18" s="115">
        <v>15754</v>
      </c>
      <c r="G18" s="260">
        <v>27.01211</v>
      </c>
      <c r="H18" s="115">
        <v>39075</v>
      </c>
      <c r="I18" s="260">
        <v>66.998729999999995</v>
      </c>
      <c r="J18" s="115">
        <v>931</v>
      </c>
      <c r="K18" s="260">
        <v>1.5963099999999999</v>
      </c>
      <c r="L18" s="115">
        <v>384</v>
      </c>
      <c r="M18" s="260">
        <v>0.65841000000000005</v>
      </c>
      <c r="N18" s="82">
        <v>58322</v>
      </c>
    </row>
    <row r="19" spans="1:14" x14ac:dyDescent="0.2">
      <c r="A19" s="53"/>
      <c r="B19" s="54" t="s">
        <v>142</v>
      </c>
      <c r="C19" s="69" t="s">
        <v>46</v>
      </c>
      <c r="D19" s="78">
        <v>1589</v>
      </c>
      <c r="E19" s="260">
        <v>3.5603899999999999</v>
      </c>
      <c r="F19" s="115">
        <v>10686</v>
      </c>
      <c r="G19" s="260">
        <v>23.943539999999999</v>
      </c>
      <c r="H19" s="115">
        <v>30132</v>
      </c>
      <c r="I19" s="260">
        <v>67.515119999999996</v>
      </c>
      <c r="J19" s="115">
        <v>2215</v>
      </c>
      <c r="K19" s="260">
        <v>4.9630299999999998</v>
      </c>
      <c r="L19" s="115">
        <v>8</v>
      </c>
      <c r="M19" s="260">
        <v>1.7930000000000001E-2</v>
      </c>
      <c r="N19" s="82">
        <v>44630</v>
      </c>
    </row>
    <row r="20" spans="1:14" x14ac:dyDescent="0.2">
      <c r="A20" s="40" t="s">
        <v>194</v>
      </c>
      <c r="B20" s="55"/>
      <c r="C20" s="70"/>
      <c r="D20" s="78">
        <v>3782</v>
      </c>
      <c r="E20" s="260">
        <v>2.7993000000000001</v>
      </c>
      <c r="F20" s="115">
        <v>28701</v>
      </c>
      <c r="G20" s="260">
        <v>21.243480000000002</v>
      </c>
      <c r="H20" s="115">
        <v>96350</v>
      </c>
      <c r="I20" s="260">
        <v>71.314899999999994</v>
      </c>
      <c r="J20" s="115">
        <v>5847</v>
      </c>
      <c r="K20" s="260">
        <v>4.32775</v>
      </c>
      <c r="L20" s="115">
        <v>425</v>
      </c>
      <c r="M20" s="260">
        <v>0.31457000000000002</v>
      </c>
      <c r="N20" s="82">
        <v>135105</v>
      </c>
    </row>
    <row r="21" spans="1:14" x14ac:dyDescent="0.2">
      <c r="A21" s="40" t="s">
        <v>19</v>
      </c>
      <c r="B21" s="54" t="s">
        <v>143</v>
      </c>
      <c r="C21" s="69" t="s">
        <v>40</v>
      </c>
      <c r="D21" s="78">
        <v>2562</v>
      </c>
      <c r="E21" s="260">
        <v>4.8508899999999997</v>
      </c>
      <c r="F21" s="115">
        <v>15947</v>
      </c>
      <c r="G21" s="260">
        <v>30.19407</v>
      </c>
      <c r="H21" s="115">
        <v>33062</v>
      </c>
      <c r="I21" s="260">
        <v>62.599640000000001</v>
      </c>
      <c r="J21" s="115">
        <v>1024</v>
      </c>
      <c r="K21" s="260">
        <v>1.9388399999999999</v>
      </c>
      <c r="L21" s="115">
        <v>220</v>
      </c>
      <c r="M21" s="260">
        <v>0.41654999999999998</v>
      </c>
      <c r="N21" s="82">
        <v>52815</v>
      </c>
    </row>
    <row r="22" spans="1:14" x14ac:dyDescent="0.2">
      <c r="A22" s="40" t="s">
        <v>195</v>
      </c>
      <c r="B22" s="55"/>
      <c r="C22" s="70"/>
      <c r="D22" s="78">
        <v>2562</v>
      </c>
      <c r="E22" s="260">
        <v>4.8508899999999997</v>
      </c>
      <c r="F22" s="115">
        <v>15947</v>
      </c>
      <c r="G22" s="260">
        <v>30.19407</v>
      </c>
      <c r="H22" s="115">
        <v>33062</v>
      </c>
      <c r="I22" s="260">
        <v>62.599640000000001</v>
      </c>
      <c r="J22" s="115">
        <v>1024</v>
      </c>
      <c r="K22" s="260">
        <v>1.9388399999999999</v>
      </c>
      <c r="L22" s="115">
        <v>220</v>
      </c>
      <c r="M22" s="260">
        <v>0.41654999999999998</v>
      </c>
      <c r="N22" s="82">
        <v>52815</v>
      </c>
    </row>
    <row r="23" spans="1:14" x14ac:dyDescent="0.2">
      <c r="A23" s="40" t="s">
        <v>9</v>
      </c>
      <c r="B23" s="54" t="s">
        <v>146</v>
      </c>
      <c r="C23" s="69" t="s">
        <v>70</v>
      </c>
      <c r="D23" s="78">
        <v>1200</v>
      </c>
      <c r="E23" s="260">
        <v>3.4760399999999998</v>
      </c>
      <c r="F23" s="115">
        <v>7783</v>
      </c>
      <c r="G23" s="260">
        <v>22.54504</v>
      </c>
      <c r="H23" s="115">
        <v>22226</v>
      </c>
      <c r="I23" s="260">
        <v>64.382130000000004</v>
      </c>
      <c r="J23" s="115">
        <v>2471</v>
      </c>
      <c r="K23" s="260">
        <v>7.1577500000000001</v>
      </c>
      <c r="L23" s="115">
        <v>842</v>
      </c>
      <c r="M23" s="260">
        <v>2.4390200000000002</v>
      </c>
      <c r="N23" s="82">
        <v>34522</v>
      </c>
    </row>
    <row r="24" spans="1:14" x14ac:dyDescent="0.2">
      <c r="A24" s="53"/>
      <c r="B24" s="54" t="s">
        <v>147</v>
      </c>
      <c r="C24" s="69" t="s">
        <v>30</v>
      </c>
      <c r="D24" s="78">
        <v>22</v>
      </c>
      <c r="E24" s="260">
        <v>5.8189999999999999E-2</v>
      </c>
      <c r="F24" s="115">
        <v>767</v>
      </c>
      <c r="G24" s="260">
        <v>2.02867</v>
      </c>
      <c r="H24" s="115">
        <v>26262</v>
      </c>
      <c r="I24" s="260">
        <v>69.461489999999998</v>
      </c>
      <c r="J24" s="115">
        <v>10705</v>
      </c>
      <c r="K24" s="260">
        <v>28.314109999999999</v>
      </c>
      <c r="L24" s="115">
        <v>52</v>
      </c>
      <c r="M24" s="260">
        <v>0.13754</v>
      </c>
      <c r="N24" s="82">
        <v>37808</v>
      </c>
    </row>
    <row r="25" spans="1:14" x14ac:dyDescent="0.2">
      <c r="A25" s="53"/>
      <c r="B25" s="54" t="s">
        <v>148</v>
      </c>
      <c r="C25" s="69" t="s">
        <v>42</v>
      </c>
      <c r="D25" s="78">
        <v>617</v>
      </c>
      <c r="E25" s="260">
        <v>1.16496</v>
      </c>
      <c r="F25" s="115">
        <v>8646</v>
      </c>
      <c r="G25" s="260">
        <v>16.3246</v>
      </c>
      <c r="H25" s="115">
        <v>41352</v>
      </c>
      <c r="I25" s="260">
        <v>78.077150000000003</v>
      </c>
      <c r="J25" s="115">
        <v>1399</v>
      </c>
      <c r="K25" s="260">
        <v>2.64147</v>
      </c>
      <c r="L25" s="115">
        <v>949</v>
      </c>
      <c r="M25" s="260">
        <v>1.79182</v>
      </c>
      <c r="N25" s="82">
        <v>52963</v>
      </c>
    </row>
    <row r="26" spans="1:14" x14ac:dyDescent="0.2">
      <c r="A26" s="53"/>
      <c r="B26" s="54" t="s">
        <v>149</v>
      </c>
      <c r="C26" s="69" t="s">
        <v>44</v>
      </c>
      <c r="D26" s="78">
        <v>117</v>
      </c>
      <c r="E26" s="260">
        <v>0.56428999999999996</v>
      </c>
      <c r="F26" s="115">
        <v>3189</v>
      </c>
      <c r="G26" s="260">
        <v>15.38053</v>
      </c>
      <c r="H26" s="115">
        <v>16859</v>
      </c>
      <c r="I26" s="260">
        <v>81.310890000000001</v>
      </c>
      <c r="J26" s="115">
        <v>556</v>
      </c>
      <c r="K26" s="260">
        <v>2.6815899999999999</v>
      </c>
      <c r="L26" s="115">
        <v>13</v>
      </c>
      <c r="M26" s="260">
        <v>6.2700000000000006E-2</v>
      </c>
      <c r="N26" s="82">
        <v>20734</v>
      </c>
    </row>
    <row r="27" spans="1:14" x14ac:dyDescent="0.2">
      <c r="A27" s="53"/>
      <c r="B27" s="54" t="s">
        <v>150</v>
      </c>
      <c r="C27" s="69" t="s">
        <v>45</v>
      </c>
      <c r="D27" s="78">
        <v>105</v>
      </c>
      <c r="E27" s="260">
        <v>0.49045</v>
      </c>
      <c r="F27" s="115">
        <v>6978</v>
      </c>
      <c r="G27" s="260">
        <v>32.593769999999999</v>
      </c>
      <c r="H27" s="115">
        <v>14037</v>
      </c>
      <c r="I27" s="260">
        <v>65.565880000000007</v>
      </c>
      <c r="J27" s="115">
        <v>289</v>
      </c>
      <c r="K27" s="260">
        <v>1.3499000000000001</v>
      </c>
      <c r="L27" s="115">
        <v>0</v>
      </c>
      <c r="M27" s="260">
        <v>0</v>
      </c>
      <c r="N27" s="82">
        <v>21409</v>
      </c>
    </row>
    <row r="28" spans="1:14" x14ac:dyDescent="0.2">
      <c r="A28" s="53"/>
      <c r="B28" s="54" t="s">
        <v>151</v>
      </c>
      <c r="C28" s="69" t="s">
        <v>48</v>
      </c>
      <c r="D28" s="78">
        <v>593</v>
      </c>
      <c r="E28" s="260">
        <v>2.3435999999999999</v>
      </c>
      <c r="F28" s="115">
        <v>7460</v>
      </c>
      <c r="G28" s="260">
        <v>29.482669999999999</v>
      </c>
      <c r="H28" s="115">
        <v>16982</v>
      </c>
      <c r="I28" s="260">
        <v>67.114570000000001</v>
      </c>
      <c r="J28" s="115">
        <v>262</v>
      </c>
      <c r="K28" s="260">
        <v>1.03545</v>
      </c>
      <c r="L28" s="115">
        <v>6</v>
      </c>
      <c r="M28" s="260">
        <v>2.3709999999999998E-2</v>
      </c>
      <c r="N28" s="82">
        <v>25303</v>
      </c>
    </row>
    <row r="29" spans="1:14" x14ac:dyDescent="0.2">
      <c r="A29" s="39"/>
      <c r="B29" s="351" t="s">
        <v>456</v>
      </c>
      <c r="C29" s="359" t="s">
        <v>69</v>
      </c>
      <c r="D29" s="78">
        <v>1491</v>
      </c>
      <c r="E29" s="260">
        <v>4.6221100000000002</v>
      </c>
      <c r="F29" s="115">
        <v>11668</v>
      </c>
      <c r="G29" s="260">
        <v>36.170870000000001</v>
      </c>
      <c r="H29" s="115">
        <v>17784</v>
      </c>
      <c r="I29" s="260">
        <v>55.130510000000001</v>
      </c>
      <c r="J29" s="115">
        <v>591</v>
      </c>
      <c r="K29" s="260">
        <v>1.8321000000000001</v>
      </c>
      <c r="L29" s="115">
        <v>724</v>
      </c>
      <c r="M29" s="260">
        <v>2.2444000000000002</v>
      </c>
      <c r="N29" s="82">
        <v>32258</v>
      </c>
    </row>
    <row r="30" spans="1:14" x14ac:dyDescent="0.2">
      <c r="A30" s="40" t="s">
        <v>196</v>
      </c>
      <c r="B30" s="55"/>
      <c r="C30" s="70"/>
      <c r="D30" s="78">
        <v>4145</v>
      </c>
      <c r="E30" s="260">
        <v>1.8422499999999999</v>
      </c>
      <c r="F30" s="115">
        <v>46491</v>
      </c>
      <c r="G30" s="260">
        <v>20.662939999999999</v>
      </c>
      <c r="H30" s="115">
        <v>155502</v>
      </c>
      <c r="I30" s="260">
        <v>69.112920000000003</v>
      </c>
      <c r="J30" s="115">
        <v>16273</v>
      </c>
      <c r="K30" s="260">
        <v>7.2325400000000002</v>
      </c>
      <c r="L30" s="115">
        <v>2586</v>
      </c>
      <c r="M30" s="260">
        <v>1.1493500000000001</v>
      </c>
      <c r="N30" s="82">
        <v>224997</v>
      </c>
    </row>
    <row r="31" spans="1:14" x14ac:dyDescent="0.2">
      <c r="A31" s="40" t="s">
        <v>22</v>
      </c>
      <c r="B31" s="54" t="s">
        <v>155</v>
      </c>
      <c r="C31" s="69" t="s">
        <v>33</v>
      </c>
      <c r="D31" s="78">
        <v>1351</v>
      </c>
      <c r="E31" s="260">
        <v>5.2091799999999999</v>
      </c>
      <c r="F31" s="115">
        <v>10771</v>
      </c>
      <c r="G31" s="260">
        <v>41.530749999999998</v>
      </c>
      <c r="H31" s="115">
        <v>12688</v>
      </c>
      <c r="I31" s="260">
        <v>48.922310000000003</v>
      </c>
      <c r="J31" s="115">
        <v>863</v>
      </c>
      <c r="K31" s="260">
        <v>3.32755</v>
      </c>
      <c r="L31" s="115">
        <v>262</v>
      </c>
      <c r="M31" s="260">
        <v>1.0102199999999999</v>
      </c>
      <c r="N31" s="82">
        <v>25935</v>
      </c>
    </row>
    <row r="32" spans="1:14" x14ac:dyDescent="0.2">
      <c r="A32" s="53"/>
      <c r="B32" s="54" t="s">
        <v>156</v>
      </c>
      <c r="C32" s="69" t="s">
        <v>39</v>
      </c>
      <c r="D32" s="78">
        <v>301</v>
      </c>
      <c r="E32" s="260">
        <v>2.1116899999999998</v>
      </c>
      <c r="F32" s="115">
        <v>4468</v>
      </c>
      <c r="G32" s="260">
        <v>31.345590000000001</v>
      </c>
      <c r="H32" s="115">
        <v>9217</v>
      </c>
      <c r="I32" s="260">
        <v>64.662549999999996</v>
      </c>
      <c r="J32" s="115">
        <v>192</v>
      </c>
      <c r="K32" s="260">
        <v>1.3469899999999999</v>
      </c>
      <c r="L32" s="115">
        <v>76</v>
      </c>
      <c r="M32" s="260">
        <v>0.53317999999999999</v>
      </c>
      <c r="N32" s="82">
        <v>14254</v>
      </c>
    </row>
    <row r="33" spans="1:14" x14ac:dyDescent="0.2">
      <c r="A33" s="40" t="s">
        <v>197</v>
      </c>
      <c r="B33" s="55"/>
      <c r="C33" s="70"/>
      <c r="D33" s="78">
        <v>1652</v>
      </c>
      <c r="E33" s="260">
        <v>4.1105799999999997</v>
      </c>
      <c r="F33" s="115">
        <v>15239</v>
      </c>
      <c r="G33" s="260">
        <v>37.918340000000001</v>
      </c>
      <c r="H33" s="115">
        <v>21905</v>
      </c>
      <c r="I33" s="260">
        <v>54.504959999999997</v>
      </c>
      <c r="J33" s="115">
        <v>1055</v>
      </c>
      <c r="K33" s="260">
        <v>2.6251000000000002</v>
      </c>
      <c r="L33" s="115">
        <v>338</v>
      </c>
      <c r="M33" s="260">
        <v>0.84103000000000006</v>
      </c>
      <c r="N33" s="82">
        <v>40189</v>
      </c>
    </row>
    <row r="34" spans="1:14" x14ac:dyDescent="0.2">
      <c r="A34" s="40" t="s">
        <v>14</v>
      </c>
      <c r="B34" s="54" t="s">
        <v>157</v>
      </c>
      <c r="C34" s="69" t="s">
        <v>34</v>
      </c>
      <c r="D34" s="78">
        <v>946</v>
      </c>
      <c r="E34" s="260">
        <v>3.7201599999999999</v>
      </c>
      <c r="F34" s="115">
        <v>9469</v>
      </c>
      <c r="G34" s="260">
        <v>37.237009999999998</v>
      </c>
      <c r="H34" s="115">
        <v>14550</v>
      </c>
      <c r="I34" s="260">
        <v>57.218139999999998</v>
      </c>
      <c r="J34" s="115">
        <v>312</v>
      </c>
      <c r="K34" s="260">
        <v>1.22695</v>
      </c>
      <c r="L34" s="115">
        <v>152</v>
      </c>
      <c r="M34" s="260">
        <v>0.59774000000000005</v>
      </c>
      <c r="N34" s="82">
        <v>25429</v>
      </c>
    </row>
    <row r="35" spans="1:14" x14ac:dyDescent="0.2">
      <c r="A35" s="53"/>
      <c r="B35" s="54" t="s">
        <v>158</v>
      </c>
      <c r="C35" s="69" t="s">
        <v>126</v>
      </c>
      <c r="D35" s="78">
        <v>219</v>
      </c>
      <c r="E35" s="260">
        <v>1.252</v>
      </c>
      <c r="F35" s="115">
        <v>4725</v>
      </c>
      <c r="G35" s="260">
        <v>27.012350000000001</v>
      </c>
      <c r="H35" s="115">
        <v>12093</v>
      </c>
      <c r="I35" s="260">
        <v>69.134460000000004</v>
      </c>
      <c r="J35" s="115">
        <v>385</v>
      </c>
      <c r="K35" s="260">
        <v>2.2010100000000001</v>
      </c>
      <c r="L35" s="115">
        <v>70</v>
      </c>
      <c r="M35" s="260">
        <v>0.40017999999999998</v>
      </c>
      <c r="N35" s="82">
        <v>17492</v>
      </c>
    </row>
    <row r="36" spans="1:14" x14ac:dyDescent="0.2">
      <c r="A36" s="53"/>
      <c r="B36" s="54" t="s">
        <v>159</v>
      </c>
      <c r="C36" s="69" t="s">
        <v>36</v>
      </c>
      <c r="D36" s="78">
        <v>743</v>
      </c>
      <c r="E36" s="260">
        <v>2.1707399999999999</v>
      </c>
      <c r="F36" s="115">
        <v>8267</v>
      </c>
      <c r="G36" s="260">
        <v>24.152740000000001</v>
      </c>
      <c r="H36" s="115">
        <v>24803</v>
      </c>
      <c r="I36" s="260">
        <v>72.464060000000003</v>
      </c>
      <c r="J36" s="115">
        <v>182</v>
      </c>
      <c r="K36" s="260">
        <v>0.53173000000000004</v>
      </c>
      <c r="L36" s="115">
        <v>233</v>
      </c>
      <c r="M36" s="260">
        <v>0.68072999999999995</v>
      </c>
      <c r="N36" s="82">
        <v>34228</v>
      </c>
    </row>
    <row r="37" spans="1:14" x14ac:dyDescent="0.2">
      <c r="A37" s="53"/>
      <c r="B37" s="54" t="s">
        <v>160</v>
      </c>
      <c r="C37" s="69" t="s">
        <v>37</v>
      </c>
      <c r="D37" s="78">
        <v>82</v>
      </c>
      <c r="E37" s="260">
        <v>0.99622999999999995</v>
      </c>
      <c r="F37" s="115">
        <v>3289</v>
      </c>
      <c r="G37" s="260">
        <v>39.958689999999997</v>
      </c>
      <c r="H37" s="115">
        <v>4780</v>
      </c>
      <c r="I37" s="260">
        <v>58.073140000000002</v>
      </c>
      <c r="J37" s="115">
        <v>56</v>
      </c>
      <c r="K37" s="260">
        <v>0.68035000000000001</v>
      </c>
      <c r="L37" s="115">
        <v>24</v>
      </c>
      <c r="M37" s="260">
        <v>0.29158000000000001</v>
      </c>
      <c r="N37" s="82">
        <v>8231</v>
      </c>
    </row>
    <row r="38" spans="1:14" x14ac:dyDescent="0.2">
      <c r="A38" s="53"/>
      <c r="B38" s="54" t="s">
        <v>161</v>
      </c>
      <c r="C38" s="69" t="s">
        <v>127</v>
      </c>
      <c r="D38" s="78">
        <v>1476</v>
      </c>
      <c r="E38" s="260">
        <v>3.5609199999999999</v>
      </c>
      <c r="F38" s="115">
        <v>18406</v>
      </c>
      <c r="G38" s="260">
        <v>44.40531</v>
      </c>
      <c r="H38" s="115">
        <v>20604</v>
      </c>
      <c r="I38" s="260">
        <v>49.708080000000002</v>
      </c>
      <c r="J38" s="115">
        <v>906</v>
      </c>
      <c r="K38" s="260">
        <v>2.1857700000000002</v>
      </c>
      <c r="L38" s="115">
        <v>58</v>
      </c>
      <c r="M38" s="260">
        <v>0.13993</v>
      </c>
      <c r="N38" s="82">
        <v>41450</v>
      </c>
    </row>
    <row r="39" spans="1:14" x14ac:dyDescent="0.2">
      <c r="A39" s="40" t="s">
        <v>198</v>
      </c>
      <c r="B39" s="55"/>
      <c r="C39" s="70"/>
      <c r="D39" s="78">
        <v>3466</v>
      </c>
      <c r="E39" s="260">
        <v>2.7327900000000001</v>
      </c>
      <c r="F39" s="115">
        <v>44156</v>
      </c>
      <c r="G39" s="260">
        <v>34.815109999999997</v>
      </c>
      <c r="H39" s="115">
        <v>76830</v>
      </c>
      <c r="I39" s="260">
        <v>60.577150000000003</v>
      </c>
      <c r="J39" s="115">
        <v>1841</v>
      </c>
      <c r="K39" s="260">
        <v>1.4515499999999999</v>
      </c>
      <c r="L39" s="115">
        <v>537</v>
      </c>
      <c r="M39" s="260">
        <v>0.4234</v>
      </c>
      <c r="N39" s="82">
        <v>126830</v>
      </c>
    </row>
    <row r="40" spans="1:14" x14ac:dyDescent="0.2">
      <c r="A40" s="40" t="s">
        <v>8</v>
      </c>
      <c r="B40" s="54" t="s">
        <v>162</v>
      </c>
      <c r="C40" s="69" t="s">
        <v>32</v>
      </c>
      <c r="D40" s="78">
        <v>927</v>
      </c>
      <c r="E40" s="260">
        <v>2.5608399999999998</v>
      </c>
      <c r="F40" s="115">
        <v>10673</v>
      </c>
      <c r="G40" s="260">
        <v>29.48424</v>
      </c>
      <c r="H40" s="115">
        <v>23704</v>
      </c>
      <c r="I40" s="260">
        <v>65.482470000000006</v>
      </c>
      <c r="J40" s="115">
        <v>895</v>
      </c>
      <c r="K40" s="260">
        <v>2.4724400000000002</v>
      </c>
      <c r="L40" s="115">
        <v>0</v>
      </c>
      <c r="M40" s="260">
        <v>0</v>
      </c>
      <c r="N40" s="82">
        <v>36199</v>
      </c>
    </row>
    <row r="41" spans="1:14" x14ac:dyDescent="0.2">
      <c r="A41" s="53"/>
      <c r="B41" s="54" t="s">
        <v>163</v>
      </c>
      <c r="C41" s="69" t="s">
        <v>82</v>
      </c>
      <c r="D41" s="78">
        <v>1124</v>
      </c>
      <c r="E41" s="260">
        <v>3.73807</v>
      </c>
      <c r="F41" s="115">
        <v>12488</v>
      </c>
      <c r="G41" s="260">
        <v>41.531149999999997</v>
      </c>
      <c r="H41" s="115">
        <v>15066</v>
      </c>
      <c r="I41" s="260">
        <v>50.104759999999999</v>
      </c>
      <c r="J41" s="115">
        <v>1391</v>
      </c>
      <c r="K41" s="260">
        <v>4.6260300000000001</v>
      </c>
      <c r="L41" s="115">
        <v>0</v>
      </c>
      <c r="M41" s="260">
        <v>0</v>
      </c>
      <c r="N41" s="82">
        <v>30069</v>
      </c>
    </row>
    <row r="42" spans="1:14" x14ac:dyDescent="0.2">
      <c r="A42" s="53"/>
      <c r="B42" s="54" t="s">
        <v>164</v>
      </c>
      <c r="C42" s="69" t="s">
        <v>35</v>
      </c>
      <c r="D42" s="78">
        <v>488</v>
      </c>
      <c r="E42" s="260">
        <v>1.59118</v>
      </c>
      <c r="F42" s="115">
        <v>8070</v>
      </c>
      <c r="G42" s="260">
        <v>26.313220000000001</v>
      </c>
      <c r="H42" s="115">
        <v>21630</v>
      </c>
      <c r="I42" s="260">
        <v>70.527240000000006</v>
      </c>
      <c r="J42" s="115">
        <v>481</v>
      </c>
      <c r="K42" s="260">
        <v>1.56836</v>
      </c>
      <c r="L42" s="115">
        <v>0</v>
      </c>
      <c r="M42" s="260">
        <v>0</v>
      </c>
      <c r="N42" s="82">
        <v>30669</v>
      </c>
    </row>
    <row r="43" spans="1:14" x14ac:dyDescent="0.2">
      <c r="A43" s="53"/>
      <c r="B43" s="54" t="s">
        <v>165</v>
      </c>
      <c r="C43" s="69" t="s">
        <v>269</v>
      </c>
      <c r="D43" s="78">
        <v>837</v>
      </c>
      <c r="E43" s="260">
        <v>2.7036600000000002</v>
      </c>
      <c r="F43" s="115">
        <v>12257</v>
      </c>
      <c r="G43" s="260">
        <v>39.592350000000003</v>
      </c>
      <c r="H43" s="115">
        <v>17278</v>
      </c>
      <c r="I43" s="260">
        <v>55.811100000000003</v>
      </c>
      <c r="J43" s="115">
        <v>586</v>
      </c>
      <c r="K43" s="260">
        <v>1.89289</v>
      </c>
      <c r="L43" s="115">
        <v>0</v>
      </c>
      <c r="M43" s="260">
        <v>0</v>
      </c>
      <c r="N43" s="82">
        <v>30958</v>
      </c>
    </row>
    <row r="44" spans="1:14" x14ac:dyDescent="0.2">
      <c r="A44" s="53"/>
      <c r="B44" s="54" t="s">
        <v>166</v>
      </c>
      <c r="C44" s="69" t="s">
        <v>27</v>
      </c>
      <c r="D44" s="78">
        <v>676</v>
      </c>
      <c r="E44" s="260">
        <v>2.8685399999999999</v>
      </c>
      <c r="F44" s="115">
        <v>5521</v>
      </c>
      <c r="G44" s="260">
        <v>23.427820000000001</v>
      </c>
      <c r="H44" s="115">
        <v>17077</v>
      </c>
      <c r="I44" s="260">
        <v>72.464569999999995</v>
      </c>
      <c r="J44" s="115">
        <v>281</v>
      </c>
      <c r="K44" s="260">
        <v>1.1923999999999999</v>
      </c>
      <c r="L44" s="115">
        <v>11</v>
      </c>
      <c r="M44" s="260">
        <v>4.6679999999999999E-2</v>
      </c>
      <c r="N44" s="82">
        <v>23566</v>
      </c>
    </row>
    <row r="45" spans="1:14" x14ac:dyDescent="0.2">
      <c r="A45" s="40" t="s">
        <v>199</v>
      </c>
      <c r="B45" s="55"/>
      <c r="C45" s="70"/>
      <c r="D45" s="78">
        <v>4052</v>
      </c>
      <c r="E45" s="260">
        <v>2.6752799999999999</v>
      </c>
      <c r="F45" s="115">
        <v>49009</v>
      </c>
      <c r="G45" s="260">
        <v>32.357500000000002</v>
      </c>
      <c r="H45" s="115">
        <v>94755</v>
      </c>
      <c r="I45" s="260">
        <v>62.560659999999999</v>
      </c>
      <c r="J45" s="115">
        <v>3634</v>
      </c>
      <c r="K45" s="260">
        <v>2.3993000000000002</v>
      </c>
      <c r="L45" s="115">
        <v>11</v>
      </c>
      <c r="M45" s="260">
        <v>7.26E-3</v>
      </c>
      <c r="N45" s="82">
        <v>151461</v>
      </c>
    </row>
    <row r="46" spans="1:14" x14ac:dyDescent="0.2">
      <c r="A46" s="40" t="s">
        <v>16</v>
      </c>
      <c r="B46" s="54" t="s">
        <v>167</v>
      </c>
      <c r="C46" s="69" t="s">
        <v>25</v>
      </c>
      <c r="D46" s="78">
        <v>13</v>
      </c>
      <c r="E46" s="260">
        <v>0.25004999999999999</v>
      </c>
      <c r="F46" s="115">
        <v>524</v>
      </c>
      <c r="G46" s="260">
        <v>10.078860000000001</v>
      </c>
      <c r="H46" s="115">
        <v>4272</v>
      </c>
      <c r="I46" s="260">
        <v>82.169650000000004</v>
      </c>
      <c r="J46" s="115">
        <v>328</v>
      </c>
      <c r="K46" s="260">
        <v>6.30891</v>
      </c>
      <c r="L46" s="115">
        <v>62</v>
      </c>
      <c r="M46" s="260">
        <v>1.1925399999999999</v>
      </c>
      <c r="N46" s="82">
        <v>5199</v>
      </c>
    </row>
    <row r="47" spans="1:14" x14ac:dyDescent="0.2">
      <c r="A47" s="53"/>
      <c r="B47" s="54" t="s">
        <v>168</v>
      </c>
      <c r="C47" s="69" t="s">
        <v>26</v>
      </c>
      <c r="D47" s="78">
        <v>226</v>
      </c>
      <c r="E47" s="260">
        <v>1.57656</v>
      </c>
      <c r="F47" s="115">
        <v>2778</v>
      </c>
      <c r="G47" s="260">
        <v>19.37914</v>
      </c>
      <c r="H47" s="115">
        <v>11078</v>
      </c>
      <c r="I47" s="260">
        <v>77.279390000000006</v>
      </c>
      <c r="J47" s="115">
        <v>185</v>
      </c>
      <c r="K47" s="260">
        <v>1.2905500000000001</v>
      </c>
      <c r="L47" s="115">
        <v>68</v>
      </c>
      <c r="M47" s="260">
        <v>0.47436</v>
      </c>
      <c r="N47" s="82">
        <v>14335</v>
      </c>
    </row>
    <row r="48" spans="1:14" x14ac:dyDescent="0.2">
      <c r="A48" s="53"/>
      <c r="B48" s="54" t="s">
        <v>169</v>
      </c>
      <c r="C48" s="69" t="s">
        <v>28</v>
      </c>
      <c r="D48" s="78">
        <v>177</v>
      </c>
      <c r="E48" s="260">
        <v>0.96801000000000004</v>
      </c>
      <c r="F48" s="115">
        <v>4755</v>
      </c>
      <c r="G48" s="260">
        <v>26.004919999999998</v>
      </c>
      <c r="H48" s="115">
        <v>12939</v>
      </c>
      <c r="I48" s="260">
        <v>70.762919999999994</v>
      </c>
      <c r="J48" s="115">
        <v>405</v>
      </c>
      <c r="K48" s="260">
        <v>2.2149299999999998</v>
      </c>
      <c r="L48" s="115">
        <v>9</v>
      </c>
      <c r="M48" s="260">
        <v>4.922E-2</v>
      </c>
      <c r="N48" s="82">
        <v>18285</v>
      </c>
    </row>
    <row r="49" spans="1:14" x14ac:dyDescent="0.2">
      <c r="A49" s="53"/>
      <c r="B49" s="54" t="s">
        <v>170</v>
      </c>
      <c r="C49" s="69" t="s">
        <v>57</v>
      </c>
      <c r="D49" s="78">
        <v>1719</v>
      </c>
      <c r="E49" s="260">
        <v>3.7864300000000002</v>
      </c>
      <c r="F49" s="115">
        <v>14132</v>
      </c>
      <c r="G49" s="260">
        <v>31.128440000000001</v>
      </c>
      <c r="H49" s="115">
        <v>28628</v>
      </c>
      <c r="I49" s="260">
        <v>63.058660000000003</v>
      </c>
      <c r="J49" s="115">
        <v>865</v>
      </c>
      <c r="K49" s="260">
        <v>1.90533</v>
      </c>
      <c r="L49" s="115">
        <v>55</v>
      </c>
      <c r="M49" s="260">
        <v>0.12114999999999999</v>
      </c>
      <c r="N49" s="82">
        <v>45399</v>
      </c>
    </row>
    <row r="50" spans="1:14" x14ac:dyDescent="0.2">
      <c r="A50" s="40" t="s">
        <v>200</v>
      </c>
      <c r="B50" s="55"/>
      <c r="C50" s="70"/>
      <c r="D50" s="78">
        <v>2135</v>
      </c>
      <c r="E50" s="260">
        <v>2.56555</v>
      </c>
      <c r="F50" s="115">
        <v>22189</v>
      </c>
      <c r="G50" s="260">
        <v>26.663699999999999</v>
      </c>
      <c r="H50" s="115">
        <v>56917</v>
      </c>
      <c r="I50" s="260">
        <v>68.395060000000001</v>
      </c>
      <c r="J50" s="115">
        <v>1783</v>
      </c>
      <c r="K50" s="260">
        <v>2.1425700000000001</v>
      </c>
      <c r="L50" s="115">
        <v>194</v>
      </c>
      <c r="M50" s="260">
        <v>0.23311999999999999</v>
      </c>
      <c r="N50" s="82">
        <v>83218</v>
      </c>
    </row>
    <row r="51" spans="1:14" x14ac:dyDescent="0.2">
      <c r="A51" s="40" t="s">
        <v>21</v>
      </c>
      <c r="B51" s="54" t="s">
        <v>171</v>
      </c>
      <c r="C51" s="69" t="s">
        <v>29</v>
      </c>
      <c r="D51" s="78">
        <v>2045</v>
      </c>
      <c r="E51" s="260">
        <v>5.3500399999999999</v>
      </c>
      <c r="F51" s="115">
        <v>13338</v>
      </c>
      <c r="G51" s="260">
        <v>34.894309999999997</v>
      </c>
      <c r="H51" s="115">
        <v>22204</v>
      </c>
      <c r="I51" s="260">
        <v>58.08916</v>
      </c>
      <c r="J51" s="115">
        <v>454</v>
      </c>
      <c r="K51" s="260">
        <v>1.18774</v>
      </c>
      <c r="L51" s="115">
        <v>183</v>
      </c>
      <c r="M51" s="260">
        <v>0.47876000000000002</v>
      </c>
      <c r="N51" s="82">
        <v>38224</v>
      </c>
    </row>
    <row r="52" spans="1:14" x14ac:dyDescent="0.2">
      <c r="A52" s="53"/>
      <c r="B52" s="354" t="s">
        <v>457</v>
      </c>
      <c r="C52" s="361" t="s">
        <v>458</v>
      </c>
      <c r="D52" s="78">
        <v>14</v>
      </c>
      <c r="E52" s="260">
        <v>0.54432000000000003</v>
      </c>
      <c r="F52" s="115">
        <v>540</v>
      </c>
      <c r="G52" s="260">
        <v>20.995329999999999</v>
      </c>
      <c r="H52" s="115">
        <v>2001</v>
      </c>
      <c r="I52" s="260">
        <v>77.799379999999999</v>
      </c>
      <c r="J52" s="115">
        <v>10</v>
      </c>
      <c r="K52" s="260">
        <v>0.38879999999999998</v>
      </c>
      <c r="L52" s="115">
        <v>7</v>
      </c>
      <c r="M52" s="260">
        <v>0.27216000000000001</v>
      </c>
      <c r="N52" s="82">
        <v>2572</v>
      </c>
    </row>
    <row r="53" spans="1:14" x14ac:dyDescent="0.2">
      <c r="A53" s="40" t="s">
        <v>201</v>
      </c>
      <c r="B53" s="55"/>
      <c r="C53" s="70"/>
      <c r="D53" s="78">
        <v>2059</v>
      </c>
      <c r="E53" s="260">
        <v>5.0470600000000001</v>
      </c>
      <c r="F53" s="115">
        <v>13878</v>
      </c>
      <c r="G53" s="260">
        <v>34.018039999999999</v>
      </c>
      <c r="H53" s="115">
        <v>24205</v>
      </c>
      <c r="I53" s="260">
        <v>59.331800000000001</v>
      </c>
      <c r="J53" s="115">
        <v>464</v>
      </c>
      <c r="K53" s="260">
        <v>1.13737</v>
      </c>
      <c r="L53" s="115">
        <v>190</v>
      </c>
      <c r="M53" s="260">
        <v>0.46572999999999998</v>
      </c>
      <c r="N53" s="82">
        <v>40796</v>
      </c>
    </row>
    <row r="54" spans="1:14" x14ac:dyDescent="0.2">
      <c r="A54" s="40" t="s">
        <v>10</v>
      </c>
      <c r="B54" s="54" t="s">
        <v>172</v>
      </c>
      <c r="C54" s="69" t="s">
        <v>71</v>
      </c>
      <c r="D54" s="78">
        <v>3240</v>
      </c>
      <c r="E54" s="260">
        <v>5.2635899999999998</v>
      </c>
      <c r="F54" s="115">
        <v>18829</v>
      </c>
      <c r="G54" s="260">
        <v>30.588899999999999</v>
      </c>
      <c r="H54" s="115">
        <v>37804</v>
      </c>
      <c r="I54" s="260">
        <v>61.414990000000003</v>
      </c>
      <c r="J54" s="115">
        <v>1682</v>
      </c>
      <c r="K54" s="260">
        <v>2.7325200000000001</v>
      </c>
      <c r="L54" s="115">
        <v>0</v>
      </c>
      <c r="M54" s="260">
        <v>0</v>
      </c>
      <c r="N54" s="82">
        <v>61555</v>
      </c>
    </row>
    <row r="55" spans="1:14" x14ac:dyDescent="0.2">
      <c r="A55" s="53"/>
      <c r="B55" s="54" t="s">
        <v>173</v>
      </c>
      <c r="C55" s="69" t="s">
        <v>49</v>
      </c>
      <c r="D55" s="78">
        <v>843</v>
      </c>
      <c r="E55" s="260">
        <v>2.6321500000000002</v>
      </c>
      <c r="F55" s="115">
        <v>11865</v>
      </c>
      <c r="G55" s="260">
        <v>37.046869999999998</v>
      </c>
      <c r="H55" s="115">
        <v>18608</v>
      </c>
      <c r="I55" s="260">
        <v>58.10098</v>
      </c>
      <c r="J55" s="115">
        <v>573</v>
      </c>
      <c r="K55" s="260">
        <v>1.78912</v>
      </c>
      <c r="L55" s="115">
        <v>138</v>
      </c>
      <c r="M55" s="260">
        <v>0.43089</v>
      </c>
      <c r="N55" s="82">
        <v>32027</v>
      </c>
    </row>
    <row r="56" spans="1:14" x14ac:dyDescent="0.2">
      <c r="A56" s="53"/>
      <c r="B56" s="54" t="s">
        <v>174</v>
      </c>
      <c r="C56" s="69" t="s">
        <v>50</v>
      </c>
      <c r="D56" s="78">
        <v>315</v>
      </c>
      <c r="E56" s="260">
        <v>1.3843700000000001</v>
      </c>
      <c r="F56" s="115">
        <v>5773</v>
      </c>
      <c r="G56" s="260">
        <v>25.371359999999999</v>
      </c>
      <c r="H56" s="115">
        <v>15657</v>
      </c>
      <c r="I56" s="260">
        <v>68.809880000000007</v>
      </c>
      <c r="J56" s="115">
        <v>864</v>
      </c>
      <c r="K56" s="260">
        <v>3.7971300000000001</v>
      </c>
      <c r="L56" s="115">
        <v>145</v>
      </c>
      <c r="M56" s="260">
        <v>0.63724999999999998</v>
      </c>
      <c r="N56" s="82">
        <v>22754</v>
      </c>
    </row>
    <row r="57" spans="1:14" x14ac:dyDescent="0.2">
      <c r="A57" s="53"/>
      <c r="B57" s="54" t="s">
        <v>175</v>
      </c>
      <c r="C57" s="69" t="s">
        <v>51</v>
      </c>
      <c r="D57" s="78">
        <v>514</v>
      </c>
      <c r="E57" s="260">
        <v>1.31565</v>
      </c>
      <c r="F57" s="115">
        <v>10995</v>
      </c>
      <c r="G57" s="260">
        <v>28.143239999999999</v>
      </c>
      <c r="H57" s="115">
        <v>27235</v>
      </c>
      <c r="I57" s="260">
        <v>69.711780000000005</v>
      </c>
      <c r="J57" s="115">
        <v>299</v>
      </c>
      <c r="K57" s="260">
        <v>0.76532999999999995</v>
      </c>
      <c r="L57" s="115">
        <v>25</v>
      </c>
      <c r="M57" s="260">
        <v>6.3990000000000005E-2</v>
      </c>
      <c r="N57" s="82">
        <v>39068</v>
      </c>
    </row>
    <row r="58" spans="1:14" x14ac:dyDescent="0.2">
      <c r="A58" s="53"/>
      <c r="B58" s="54" t="s">
        <v>176</v>
      </c>
      <c r="C58" s="69" t="s">
        <v>52</v>
      </c>
      <c r="D58" s="78">
        <v>3</v>
      </c>
      <c r="E58" s="260">
        <v>1.7520000000000001E-2</v>
      </c>
      <c r="F58" s="115">
        <v>780</v>
      </c>
      <c r="G58" s="260">
        <v>4.5560700000000001</v>
      </c>
      <c r="H58" s="115">
        <v>15082</v>
      </c>
      <c r="I58" s="260">
        <v>88.095789999999994</v>
      </c>
      <c r="J58" s="115">
        <v>1255</v>
      </c>
      <c r="K58" s="260">
        <v>7.3306100000000001</v>
      </c>
      <c r="L58" s="115">
        <v>0</v>
      </c>
      <c r="M58" s="260">
        <v>0</v>
      </c>
      <c r="N58" s="82">
        <v>17120</v>
      </c>
    </row>
    <row r="59" spans="1:14" x14ac:dyDescent="0.2">
      <c r="A59" s="53"/>
      <c r="B59" s="54" t="s">
        <v>177</v>
      </c>
      <c r="C59" s="69" t="s">
        <v>53</v>
      </c>
      <c r="D59" s="78">
        <v>260</v>
      </c>
      <c r="E59" s="260">
        <v>0.71172000000000002</v>
      </c>
      <c r="F59" s="115">
        <v>10077</v>
      </c>
      <c r="G59" s="260">
        <v>27.584790000000002</v>
      </c>
      <c r="H59" s="115">
        <v>25487</v>
      </c>
      <c r="I59" s="260">
        <v>69.768140000000002</v>
      </c>
      <c r="J59" s="115">
        <v>682</v>
      </c>
      <c r="K59" s="260">
        <v>1.8669100000000001</v>
      </c>
      <c r="L59" s="115">
        <v>25</v>
      </c>
      <c r="M59" s="260">
        <v>6.8440000000000001E-2</v>
      </c>
      <c r="N59" s="82">
        <v>36531</v>
      </c>
    </row>
    <row r="60" spans="1:14" x14ac:dyDescent="0.2">
      <c r="A60" s="40" t="s">
        <v>202</v>
      </c>
      <c r="B60" s="55"/>
      <c r="C60" s="70"/>
      <c r="D60" s="78">
        <v>5175</v>
      </c>
      <c r="E60" s="260">
        <v>2.4754299999999998</v>
      </c>
      <c r="F60" s="115">
        <v>58319</v>
      </c>
      <c r="G60" s="260">
        <v>27.89649</v>
      </c>
      <c r="H60" s="115">
        <v>139873</v>
      </c>
      <c r="I60" s="260">
        <v>66.907269999999997</v>
      </c>
      <c r="J60" s="115">
        <v>5355</v>
      </c>
      <c r="K60" s="260">
        <v>2.5615299999999999</v>
      </c>
      <c r="L60" s="115">
        <v>333</v>
      </c>
      <c r="M60" s="260">
        <v>0.15928999999999999</v>
      </c>
      <c r="N60" s="82">
        <v>209055</v>
      </c>
    </row>
    <row r="61" spans="1:14" x14ac:dyDescent="0.2">
      <c r="A61" s="40" t="s">
        <v>11</v>
      </c>
      <c r="B61" s="54" t="s">
        <v>178</v>
      </c>
      <c r="C61" s="69" t="s">
        <v>394</v>
      </c>
      <c r="D61" s="78">
        <v>2341</v>
      </c>
      <c r="E61" s="260">
        <v>4.8822700000000001</v>
      </c>
      <c r="F61" s="115">
        <v>18197</v>
      </c>
      <c r="G61" s="260">
        <v>37.950740000000003</v>
      </c>
      <c r="H61" s="115">
        <v>25163</v>
      </c>
      <c r="I61" s="260">
        <v>52.478679999999997</v>
      </c>
      <c r="J61" s="115">
        <v>967</v>
      </c>
      <c r="K61" s="260">
        <v>2.0167299999999999</v>
      </c>
      <c r="L61" s="115">
        <v>1281</v>
      </c>
      <c r="M61" s="260">
        <v>2.6715900000000001</v>
      </c>
      <c r="N61" s="82">
        <v>47949</v>
      </c>
    </row>
    <row r="62" spans="1:14" x14ac:dyDescent="0.2">
      <c r="A62" s="53"/>
      <c r="B62" s="54" t="s">
        <v>179</v>
      </c>
      <c r="C62" s="69" t="s">
        <v>54</v>
      </c>
      <c r="D62" s="78">
        <v>153</v>
      </c>
      <c r="E62" s="260">
        <v>0.58977999999999997</v>
      </c>
      <c r="F62" s="115">
        <v>5975</v>
      </c>
      <c r="G62" s="260">
        <v>23.032150000000001</v>
      </c>
      <c r="H62" s="115">
        <v>19514</v>
      </c>
      <c r="I62" s="260">
        <v>75.221649999999997</v>
      </c>
      <c r="J62" s="115">
        <v>200</v>
      </c>
      <c r="K62" s="260">
        <v>0.77095000000000002</v>
      </c>
      <c r="L62" s="115">
        <v>100</v>
      </c>
      <c r="M62" s="260">
        <v>0.38547999999999999</v>
      </c>
      <c r="N62" s="82">
        <v>25942</v>
      </c>
    </row>
    <row r="63" spans="1:14" x14ac:dyDescent="0.2">
      <c r="A63" s="53"/>
      <c r="B63" s="54" t="s">
        <v>180</v>
      </c>
      <c r="C63" s="69" t="s">
        <v>55</v>
      </c>
      <c r="D63" s="78">
        <v>475</v>
      </c>
      <c r="E63" s="260">
        <v>1.78861</v>
      </c>
      <c r="F63" s="115">
        <v>8388</v>
      </c>
      <c r="G63" s="260">
        <v>31.584890000000001</v>
      </c>
      <c r="H63" s="115">
        <v>16725</v>
      </c>
      <c r="I63" s="260">
        <v>62.97775</v>
      </c>
      <c r="J63" s="115">
        <v>760</v>
      </c>
      <c r="K63" s="260">
        <v>2.8617699999999999</v>
      </c>
      <c r="L63" s="115">
        <v>209</v>
      </c>
      <c r="M63" s="260">
        <v>0.78698999999999997</v>
      </c>
      <c r="N63" s="82">
        <v>26557</v>
      </c>
    </row>
    <row r="64" spans="1:14" x14ac:dyDescent="0.2">
      <c r="A64" s="53"/>
      <c r="B64" s="54" t="s">
        <v>181</v>
      </c>
      <c r="C64" s="69" t="s">
        <v>271</v>
      </c>
      <c r="D64" s="78">
        <v>973</v>
      </c>
      <c r="E64" s="260">
        <v>2.4087700000000001</v>
      </c>
      <c r="F64" s="115">
        <v>13202</v>
      </c>
      <c r="G64" s="260">
        <v>32.683070000000001</v>
      </c>
      <c r="H64" s="115">
        <v>24315</v>
      </c>
      <c r="I64" s="260">
        <v>60.194580000000002</v>
      </c>
      <c r="J64" s="115">
        <v>906</v>
      </c>
      <c r="K64" s="260">
        <v>2.2429100000000002</v>
      </c>
      <c r="L64" s="115">
        <v>998</v>
      </c>
      <c r="M64" s="260">
        <v>2.4706600000000001</v>
      </c>
      <c r="N64" s="82">
        <v>40394</v>
      </c>
    </row>
    <row r="65" spans="1:14" x14ac:dyDescent="0.2">
      <c r="A65" s="40" t="s">
        <v>203</v>
      </c>
      <c r="B65" s="55"/>
      <c r="C65" s="70"/>
      <c r="D65" s="78">
        <v>3942</v>
      </c>
      <c r="E65" s="260">
        <v>2.79888</v>
      </c>
      <c r="F65" s="115">
        <v>45762</v>
      </c>
      <c r="G65" s="260">
        <v>32.491729999999997</v>
      </c>
      <c r="H65" s="115">
        <v>85717</v>
      </c>
      <c r="I65" s="260">
        <v>60.860399999999998</v>
      </c>
      <c r="J65" s="115">
        <v>2833</v>
      </c>
      <c r="K65" s="260">
        <v>2.0114700000000001</v>
      </c>
      <c r="L65" s="115">
        <v>2588</v>
      </c>
      <c r="M65" s="260">
        <v>1.83752</v>
      </c>
      <c r="N65" s="82">
        <v>140842</v>
      </c>
    </row>
    <row r="66" spans="1:14" x14ac:dyDescent="0.2">
      <c r="A66" s="40" t="s">
        <v>186</v>
      </c>
      <c r="B66" s="54" t="s">
        <v>144</v>
      </c>
      <c r="C66" s="69" t="s">
        <v>293</v>
      </c>
      <c r="D66" s="78">
        <v>2670</v>
      </c>
      <c r="E66" s="260">
        <v>4.8952200000000001</v>
      </c>
      <c r="F66" s="115">
        <v>11881</v>
      </c>
      <c r="G66" s="260">
        <v>21.782810000000001</v>
      </c>
      <c r="H66" s="115">
        <v>38189</v>
      </c>
      <c r="I66" s="260">
        <v>70.016319999999993</v>
      </c>
      <c r="J66" s="115">
        <v>1803</v>
      </c>
      <c r="K66" s="260">
        <v>3.30565</v>
      </c>
      <c r="L66" s="115">
        <v>0</v>
      </c>
      <c r="M66" s="260">
        <v>0</v>
      </c>
      <c r="N66" s="82">
        <v>54543</v>
      </c>
    </row>
    <row r="67" spans="1:14" x14ac:dyDescent="0.2">
      <c r="A67" s="53"/>
      <c r="B67" s="54" t="s">
        <v>205</v>
      </c>
      <c r="C67" s="69" t="s">
        <v>294</v>
      </c>
      <c r="D67" s="78">
        <v>22</v>
      </c>
      <c r="E67" s="260">
        <v>0.12612999999999999</v>
      </c>
      <c r="F67" s="115">
        <v>826</v>
      </c>
      <c r="G67" s="260">
        <v>4.7354200000000004</v>
      </c>
      <c r="H67" s="115">
        <v>15640</v>
      </c>
      <c r="I67" s="260">
        <v>89.663480000000007</v>
      </c>
      <c r="J67" s="115">
        <v>955</v>
      </c>
      <c r="K67" s="260">
        <v>5.4749800000000004</v>
      </c>
      <c r="L67" s="115">
        <v>0</v>
      </c>
      <c r="M67" s="260">
        <v>0</v>
      </c>
      <c r="N67" s="82">
        <v>17443</v>
      </c>
    </row>
    <row r="68" spans="1:14" x14ac:dyDescent="0.2">
      <c r="A68" s="53"/>
      <c r="B68" s="54" t="s">
        <v>207</v>
      </c>
      <c r="C68" s="69" t="s">
        <v>295</v>
      </c>
      <c r="D68" s="78">
        <v>0</v>
      </c>
      <c r="E68" s="260">
        <v>0</v>
      </c>
      <c r="F68" s="115">
        <v>912</v>
      </c>
      <c r="G68" s="260">
        <v>10.10974</v>
      </c>
      <c r="H68" s="115">
        <v>7667</v>
      </c>
      <c r="I68" s="260">
        <v>84.990579999999994</v>
      </c>
      <c r="J68" s="115">
        <v>442</v>
      </c>
      <c r="K68" s="260">
        <v>4.89968</v>
      </c>
      <c r="L68" s="115">
        <v>0</v>
      </c>
      <c r="M68" s="260">
        <v>0</v>
      </c>
      <c r="N68" s="82">
        <v>9021</v>
      </c>
    </row>
    <row r="69" spans="1:14" x14ac:dyDescent="0.2">
      <c r="A69" s="40" t="s">
        <v>395</v>
      </c>
      <c r="B69" s="55"/>
      <c r="C69" s="70"/>
      <c r="D69" s="78">
        <v>2692</v>
      </c>
      <c r="E69" s="260">
        <v>3.3231700000000002</v>
      </c>
      <c r="F69" s="115">
        <v>13619</v>
      </c>
      <c r="G69" s="260">
        <v>16.81213</v>
      </c>
      <c r="H69" s="115">
        <v>61496</v>
      </c>
      <c r="I69" s="260">
        <v>75.914429999999996</v>
      </c>
      <c r="J69" s="115">
        <v>3200</v>
      </c>
      <c r="K69" s="260">
        <v>3.9502799999999998</v>
      </c>
      <c r="L69" s="115">
        <v>0</v>
      </c>
      <c r="M69" s="260">
        <v>0</v>
      </c>
      <c r="N69" s="82">
        <v>81007</v>
      </c>
    </row>
    <row r="70" spans="1:14" x14ac:dyDescent="0.2">
      <c r="A70" s="40" t="s">
        <v>17</v>
      </c>
      <c r="B70" s="54" t="s">
        <v>134</v>
      </c>
      <c r="C70" s="69" t="s">
        <v>58</v>
      </c>
      <c r="D70" s="78">
        <v>2430</v>
      </c>
      <c r="E70" s="260">
        <v>4.0841700000000003</v>
      </c>
      <c r="F70" s="115">
        <v>17399</v>
      </c>
      <c r="G70" s="260">
        <v>29.242999999999999</v>
      </c>
      <c r="H70" s="115">
        <v>37946</v>
      </c>
      <c r="I70" s="260">
        <v>63.77693</v>
      </c>
      <c r="J70" s="115">
        <v>1586</v>
      </c>
      <c r="K70" s="260">
        <v>2.6656399999999998</v>
      </c>
      <c r="L70" s="115">
        <v>137</v>
      </c>
      <c r="M70" s="260">
        <v>0.23025999999999999</v>
      </c>
      <c r="N70" s="82">
        <v>59498</v>
      </c>
    </row>
    <row r="71" spans="1:14" x14ac:dyDescent="0.2">
      <c r="A71" s="40" t="s">
        <v>20</v>
      </c>
      <c r="B71" s="54" t="s">
        <v>135</v>
      </c>
      <c r="C71" s="69" t="s">
        <v>59</v>
      </c>
      <c r="D71" s="78">
        <v>285</v>
      </c>
      <c r="E71" s="260">
        <v>0.36148000000000002</v>
      </c>
      <c r="F71" s="115">
        <v>9783</v>
      </c>
      <c r="G71" s="260">
        <v>12.40836</v>
      </c>
      <c r="H71" s="115">
        <v>52488</v>
      </c>
      <c r="I71" s="260">
        <v>66.573650000000001</v>
      </c>
      <c r="J71" s="115">
        <v>16273</v>
      </c>
      <c r="K71" s="260">
        <v>20.64001</v>
      </c>
      <c r="L71" s="115">
        <v>13</v>
      </c>
      <c r="M71" s="260">
        <v>1.6490000000000001E-2</v>
      </c>
      <c r="N71" s="82">
        <v>78842</v>
      </c>
    </row>
    <row r="72" spans="1:14" x14ac:dyDescent="0.2">
      <c r="A72" s="40" t="s">
        <v>18</v>
      </c>
      <c r="B72" s="54" t="s">
        <v>152</v>
      </c>
      <c r="C72" s="69" t="s">
        <v>60</v>
      </c>
      <c r="D72" s="78">
        <v>2696</v>
      </c>
      <c r="E72" s="260">
        <v>3.45499</v>
      </c>
      <c r="F72" s="115">
        <v>22946</v>
      </c>
      <c r="G72" s="260">
        <v>29.40588</v>
      </c>
      <c r="H72" s="115">
        <v>50190</v>
      </c>
      <c r="I72" s="260">
        <v>64.319770000000005</v>
      </c>
      <c r="J72" s="115">
        <v>1052</v>
      </c>
      <c r="K72" s="260">
        <v>1.34816</v>
      </c>
      <c r="L72" s="115">
        <v>1148</v>
      </c>
      <c r="M72" s="260">
        <v>1.47119</v>
      </c>
      <c r="N72" s="82">
        <v>78032</v>
      </c>
    </row>
    <row r="73" spans="1:14" x14ac:dyDescent="0.2">
      <c r="A73" s="40" t="s">
        <v>187</v>
      </c>
      <c r="B73" s="54" t="s">
        <v>209</v>
      </c>
      <c r="C73" s="69" t="s">
        <v>210</v>
      </c>
      <c r="D73" s="78">
        <v>3474</v>
      </c>
      <c r="E73" s="260">
        <v>5.3826200000000002</v>
      </c>
      <c r="F73" s="115">
        <v>22208</v>
      </c>
      <c r="G73" s="260">
        <v>34.409140000000001</v>
      </c>
      <c r="H73" s="115">
        <v>36551</v>
      </c>
      <c r="I73" s="260">
        <v>56.632219999999997</v>
      </c>
      <c r="J73" s="115">
        <v>2308</v>
      </c>
      <c r="K73" s="260">
        <v>3.5760200000000002</v>
      </c>
      <c r="L73" s="115">
        <v>0</v>
      </c>
      <c r="M73" s="260">
        <v>0</v>
      </c>
      <c r="N73" s="82">
        <v>64541</v>
      </c>
    </row>
    <row r="74" spans="1:14" x14ac:dyDescent="0.2">
      <c r="A74" s="53"/>
      <c r="B74" s="54" t="s">
        <v>211</v>
      </c>
      <c r="C74" s="69" t="s">
        <v>212</v>
      </c>
      <c r="D74" s="78">
        <v>0</v>
      </c>
      <c r="E74" s="260">
        <v>0</v>
      </c>
      <c r="F74" s="115">
        <v>148</v>
      </c>
      <c r="G74" s="260">
        <v>0.53834000000000004</v>
      </c>
      <c r="H74" s="115">
        <v>17777</v>
      </c>
      <c r="I74" s="260">
        <v>64.662450000000007</v>
      </c>
      <c r="J74" s="115">
        <v>9567</v>
      </c>
      <c r="K74" s="260">
        <v>34.799210000000002</v>
      </c>
      <c r="L74" s="115">
        <v>0</v>
      </c>
      <c r="M74" s="260">
        <v>0</v>
      </c>
      <c r="N74" s="82">
        <v>27492</v>
      </c>
    </row>
    <row r="75" spans="1:14" x14ac:dyDescent="0.2">
      <c r="A75" s="53"/>
      <c r="B75" s="54" t="s">
        <v>213</v>
      </c>
      <c r="C75" s="69" t="s">
        <v>214</v>
      </c>
      <c r="D75" s="78">
        <v>0</v>
      </c>
      <c r="E75" s="260">
        <v>0</v>
      </c>
      <c r="F75" s="115">
        <v>741</v>
      </c>
      <c r="G75" s="260">
        <v>9.3560599999999994</v>
      </c>
      <c r="H75" s="115">
        <v>6431</v>
      </c>
      <c r="I75" s="260">
        <v>81.199489999999997</v>
      </c>
      <c r="J75" s="115">
        <v>748</v>
      </c>
      <c r="K75" s="260">
        <v>9.4444400000000002</v>
      </c>
      <c r="L75" s="115">
        <v>0</v>
      </c>
      <c r="M75" s="260">
        <v>0</v>
      </c>
      <c r="N75" s="82">
        <v>7920</v>
      </c>
    </row>
    <row r="76" spans="1:14" x14ac:dyDescent="0.2">
      <c r="A76" s="53"/>
      <c r="B76" s="54" t="s">
        <v>215</v>
      </c>
      <c r="C76" s="69" t="s">
        <v>216</v>
      </c>
      <c r="D76" s="78">
        <v>217</v>
      </c>
      <c r="E76" s="260">
        <v>0.79771000000000003</v>
      </c>
      <c r="F76" s="115">
        <v>6373</v>
      </c>
      <c r="G76" s="260">
        <v>23.42756</v>
      </c>
      <c r="H76" s="115">
        <v>19649</v>
      </c>
      <c r="I76" s="260">
        <v>72.230999999999995</v>
      </c>
      <c r="J76" s="115">
        <v>964</v>
      </c>
      <c r="K76" s="260">
        <v>3.54373</v>
      </c>
      <c r="L76" s="115">
        <v>0</v>
      </c>
      <c r="M76" s="260">
        <v>0</v>
      </c>
      <c r="N76" s="82">
        <v>27203</v>
      </c>
    </row>
    <row r="77" spans="1:14" x14ac:dyDescent="0.2">
      <c r="A77" s="53"/>
      <c r="B77" s="54" t="s">
        <v>217</v>
      </c>
      <c r="C77" s="69" t="s">
        <v>218</v>
      </c>
      <c r="D77" s="78">
        <v>7</v>
      </c>
      <c r="E77" s="260">
        <v>0.38440000000000002</v>
      </c>
      <c r="F77" s="115">
        <v>584</v>
      </c>
      <c r="G77" s="260">
        <v>32.07029</v>
      </c>
      <c r="H77" s="115">
        <v>1213</v>
      </c>
      <c r="I77" s="260">
        <v>66.611750000000001</v>
      </c>
      <c r="J77" s="115">
        <v>17</v>
      </c>
      <c r="K77" s="260">
        <v>0.93354999999999999</v>
      </c>
      <c r="L77" s="115">
        <v>0</v>
      </c>
      <c r="M77" s="260">
        <v>0</v>
      </c>
      <c r="N77" s="82">
        <v>1821</v>
      </c>
    </row>
    <row r="78" spans="1:14" x14ac:dyDescent="0.2">
      <c r="A78" s="40" t="s">
        <v>219</v>
      </c>
      <c r="B78" s="55"/>
      <c r="C78" s="70"/>
      <c r="D78" s="78">
        <v>3698</v>
      </c>
      <c r="E78" s="260">
        <v>2.8671799999999998</v>
      </c>
      <c r="F78" s="115">
        <v>30054</v>
      </c>
      <c r="G78" s="260">
        <v>23.301829999999999</v>
      </c>
      <c r="H78" s="115">
        <v>81621</v>
      </c>
      <c r="I78" s="260">
        <v>63.283380000000001</v>
      </c>
      <c r="J78" s="115">
        <v>13604</v>
      </c>
      <c r="K78" s="260">
        <v>10.54762</v>
      </c>
      <c r="L78" s="115">
        <v>0</v>
      </c>
      <c r="M78" s="260">
        <v>0</v>
      </c>
      <c r="N78" s="82">
        <v>128977</v>
      </c>
    </row>
    <row r="79" spans="1:14" x14ac:dyDescent="0.2">
      <c r="A79" s="40" t="s">
        <v>188</v>
      </c>
      <c r="B79" s="54" t="s">
        <v>153</v>
      </c>
      <c r="C79" s="69" t="s">
        <v>154</v>
      </c>
      <c r="D79" s="78">
        <v>1363</v>
      </c>
      <c r="E79" s="260">
        <v>3.03037</v>
      </c>
      <c r="F79" s="115">
        <v>10484</v>
      </c>
      <c r="G79" s="260">
        <v>23.309170000000002</v>
      </c>
      <c r="H79" s="115">
        <v>30267</v>
      </c>
      <c r="I79" s="260">
        <v>67.292900000000003</v>
      </c>
      <c r="J79" s="115">
        <v>2594</v>
      </c>
      <c r="K79" s="260">
        <v>5.7672600000000003</v>
      </c>
      <c r="L79" s="115">
        <v>270</v>
      </c>
      <c r="M79" s="260">
        <v>0.60028999999999999</v>
      </c>
      <c r="N79" s="82">
        <v>44978</v>
      </c>
    </row>
    <row r="80" spans="1:14" x14ac:dyDescent="0.2">
      <c r="A80" s="40" t="s">
        <v>23</v>
      </c>
      <c r="B80" s="54" t="s">
        <v>139</v>
      </c>
      <c r="C80" s="69" t="s">
        <v>220</v>
      </c>
      <c r="D80" s="78">
        <v>2398</v>
      </c>
      <c r="E80" s="260">
        <v>5.1020200000000004</v>
      </c>
      <c r="F80" s="115">
        <v>12858</v>
      </c>
      <c r="G80" s="260">
        <v>27.356860000000001</v>
      </c>
      <c r="H80" s="115">
        <v>25704</v>
      </c>
      <c r="I80" s="260">
        <v>54.688200000000002</v>
      </c>
      <c r="J80" s="115">
        <v>5537</v>
      </c>
      <c r="K80" s="260">
        <v>11.7806</v>
      </c>
      <c r="L80" s="115">
        <v>504</v>
      </c>
      <c r="M80" s="260">
        <v>1.0723199999999999</v>
      </c>
      <c r="N80" s="82">
        <v>47001</v>
      </c>
    </row>
    <row r="81" spans="1:14" x14ac:dyDescent="0.2">
      <c r="A81" s="53"/>
      <c r="B81" s="54" t="s">
        <v>221</v>
      </c>
      <c r="C81" s="69" t="s">
        <v>222</v>
      </c>
      <c r="D81" s="78">
        <v>0</v>
      </c>
      <c r="E81" s="260">
        <v>0</v>
      </c>
      <c r="F81" s="115">
        <v>5</v>
      </c>
      <c r="G81" s="260">
        <v>7.4940000000000007E-2</v>
      </c>
      <c r="H81" s="115">
        <v>6231</v>
      </c>
      <c r="I81" s="260">
        <v>93.390289999999993</v>
      </c>
      <c r="J81" s="115">
        <v>426</v>
      </c>
      <c r="K81" s="260">
        <v>6.3848900000000004</v>
      </c>
      <c r="L81" s="115">
        <v>10</v>
      </c>
      <c r="M81" s="260">
        <v>0.14988000000000001</v>
      </c>
      <c r="N81" s="82">
        <v>6672</v>
      </c>
    </row>
    <row r="82" spans="1:14" ht="13.5" thickBot="1" x14ac:dyDescent="0.25">
      <c r="A82" s="40" t="s">
        <v>223</v>
      </c>
      <c r="B82" s="55"/>
      <c r="C82" s="70"/>
      <c r="D82" s="78">
        <v>2398</v>
      </c>
      <c r="E82" s="260">
        <v>4.4678000000000004</v>
      </c>
      <c r="F82" s="115">
        <v>12863</v>
      </c>
      <c r="G82" s="260">
        <v>23.965489999999999</v>
      </c>
      <c r="H82" s="115">
        <v>31935</v>
      </c>
      <c r="I82" s="260">
        <v>59.499189999999999</v>
      </c>
      <c r="J82" s="115">
        <v>5963</v>
      </c>
      <c r="K82" s="260">
        <v>11.109870000000001</v>
      </c>
      <c r="L82" s="115">
        <v>514</v>
      </c>
      <c r="M82" s="260">
        <v>0.95765</v>
      </c>
      <c r="N82" s="82">
        <v>53673</v>
      </c>
    </row>
    <row r="83" spans="1:14" ht="13.5" thickBot="1" x14ac:dyDescent="0.25">
      <c r="A83" s="373" t="s">
        <v>75</v>
      </c>
      <c r="B83" s="374"/>
      <c r="C83" s="392"/>
      <c r="D83" s="80">
        <v>52735</v>
      </c>
      <c r="E83" s="261">
        <v>2.7474599999999998</v>
      </c>
      <c r="F83" s="237">
        <v>493384</v>
      </c>
      <c r="G83" s="261">
        <v>25.70504</v>
      </c>
      <c r="H83" s="237">
        <v>1272160</v>
      </c>
      <c r="I83" s="261">
        <v>66.278840000000002</v>
      </c>
      <c r="J83" s="237">
        <v>90871</v>
      </c>
      <c r="K83" s="261">
        <v>4.7343299999999999</v>
      </c>
      <c r="L83" s="237">
        <v>10256</v>
      </c>
      <c r="M83" s="261">
        <v>0.53432999999999997</v>
      </c>
      <c r="N83" s="85">
        <v>1919406</v>
      </c>
    </row>
  </sheetData>
  <mergeCells count="10">
    <mergeCell ref="A83:C83"/>
    <mergeCell ref="A4:N4"/>
    <mergeCell ref="A2:N2"/>
    <mergeCell ref="D8:N8"/>
    <mergeCell ref="D9:E9"/>
    <mergeCell ref="F9:G9"/>
    <mergeCell ref="H9:I9"/>
    <mergeCell ref="J9:K9"/>
    <mergeCell ref="L9:M9"/>
    <mergeCell ref="N9:N10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5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zoomScaleNormal="100" zoomScaleSheetLayoutView="100" workbookViewId="0"/>
  </sheetViews>
  <sheetFormatPr defaultRowHeight="12.75" x14ac:dyDescent="0.2"/>
  <cols>
    <col min="1" max="1" width="25.85546875" style="139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7" max="7" width="9.28515625" bestFit="1" customWidth="1"/>
    <col min="32" max="32" width="5.140625" customWidth="1"/>
    <col min="33" max="35" width="9.140625" hidden="1" customWidth="1"/>
  </cols>
  <sheetData>
    <row r="1" spans="1:6" x14ac:dyDescent="0.2">
      <c r="A1" s="133"/>
      <c r="B1" s="3"/>
      <c r="C1" s="3"/>
    </row>
    <row r="2" spans="1:6" x14ac:dyDescent="0.2">
      <c r="A2" s="369" t="s">
        <v>455</v>
      </c>
      <c r="B2" s="369"/>
      <c r="C2" s="369"/>
      <c r="D2" s="369"/>
      <c r="E2" s="369"/>
      <c r="F2" s="369"/>
    </row>
    <row r="3" spans="1:6" x14ac:dyDescent="0.2">
      <c r="A3" s="133"/>
      <c r="B3" s="11"/>
      <c r="C3" s="11"/>
    </row>
    <row r="4" spans="1:6" x14ac:dyDescent="0.2">
      <c r="A4" s="369" t="s">
        <v>72</v>
      </c>
      <c r="B4" s="369"/>
      <c r="C4" s="369"/>
      <c r="D4" s="369"/>
      <c r="E4" s="369"/>
      <c r="F4" s="369"/>
    </row>
    <row r="6" spans="1:6" x14ac:dyDescent="0.2">
      <c r="A6" s="188" t="s">
        <v>450</v>
      </c>
    </row>
    <row r="7" spans="1:6" ht="13.5" thickBot="1" x14ac:dyDescent="0.25">
      <c r="A7" s="189"/>
      <c r="B7" s="29"/>
      <c r="C7" s="29"/>
    </row>
    <row r="8" spans="1:6" ht="41.25" customHeight="1" thickBot="1" x14ac:dyDescent="0.25">
      <c r="A8" s="232" t="s">
        <v>7</v>
      </c>
      <c r="B8" s="233" t="s">
        <v>24</v>
      </c>
      <c r="C8" s="233" t="s">
        <v>68</v>
      </c>
      <c r="D8" s="234" t="s">
        <v>286</v>
      </c>
      <c r="E8" s="262" t="s">
        <v>64</v>
      </c>
      <c r="F8" s="235" t="s">
        <v>75</v>
      </c>
    </row>
    <row r="9" spans="1:6" x14ac:dyDescent="0.2">
      <c r="A9" s="51" t="s">
        <v>15</v>
      </c>
      <c r="B9" s="52" t="s">
        <v>132</v>
      </c>
      <c r="C9" s="68" t="s">
        <v>31</v>
      </c>
      <c r="D9" s="99">
        <v>31</v>
      </c>
      <c r="E9" s="340">
        <v>0.12116499999999999</v>
      </c>
      <c r="F9" s="343">
        <v>25585</v>
      </c>
    </row>
    <row r="10" spans="1:6" x14ac:dyDescent="0.2">
      <c r="A10" s="53"/>
      <c r="B10" s="54" t="s">
        <v>133</v>
      </c>
      <c r="C10" s="69" t="s">
        <v>43</v>
      </c>
      <c r="D10" s="101">
        <v>2344</v>
      </c>
      <c r="E10" s="337">
        <v>6.7690890000000001</v>
      </c>
      <c r="F10" s="344">
        <v>34628</v>
      </c>
    </row>
    <row r="11" spans="1:6" x14ac:dyDescent="0.2">
      <c r="A11" s="40" t="s">
        <v>192</v>
      </c>
      <c r="B11" s="55"/>
      <c r="C11" s="70"/>
      <c r="D11" s="101">
        <v>2375</v>
      </c>
      <c r="E11" s="337">
        <v>3.944331</v>
      </c>
      <c r="F11" s="344">
        <v>60213</v>
      </c>
    </row>
    <row r="12" spans="1:6" x14ac:dyDescent="0.2">
      <c r="A12" s="40" t="s">
        <v>13</v>
      </c>
      <c r="B12" s="54" t="s">
        <v>137</v>
      </c>
      <c r="C12" s="69" t="s">
        <v>47</v>
      </c>
      <c r="D12" s="101">
        <v>8734</v>
      </c>
      <c r="E12" s="337">
        <v>13.871639999999999</v>
      </c>
      <c r="F12" s="344">
        <v>62963</v>
      </c>
    </row>
    <row r="13" spans="1:6" x14ac:dyDescent="0.2">
      <c r="A13" s="53"/>
      <c r="B13" s="54" t="s">
        <v>138</v>
      </c>
      <c r="C13" s="69" t="s">
        <v>56</v>
      </c>
      <c r="D13" s="101">
        <v>14577</v>
      </c>
      <c r="E13" s="337">
        <v>22.114840000000001</v>
      </c>
      <c r="F13" s="344">
        <v>65915</v>
      </c>
    </row>
    <row r="14" spans="1:6" x14ac:dyDescent="0.2">
      <c r="A14" s="40" t="s">
        <v>193</v>
      </c>
      <c r="B14" s="55"/>
      <c r="C14" s="70"/>
      <c r="D14" s="101">
        <v>23311</v>
      </c>
      <c r="E14" s="337">
        <v>18.08765</v>
      </c>
      <c r="F14" s="344">
        <v>128878</v>
      </c>
    </row>
    <row r="15" spans="1:6" x14ac:dyDescent="0.2">
      <c r="A15" s="40" t="s">
        <v>12</v>
      </c>
      <c r="B15" s="54" t="s">
        <v>140</v>
      </c>
      <c r="C15" s="69" t="s">
        <v>38</v>
      </c>
      <c r="D15" s="101">
        <v>1703</v>
      </c>
      <c r="E15" s="337">
        <v>5.296551</v>
      </c>
      <c r="F15" s="344">
        <v>32153</v>
      </c>
    </row>
    <row r="16" spans="1:6" x14ac:dyDescent="0.2">
      <c r="A16" s="53"/>
      <c r="B16" s="54" t="s">
        <v>141</v>
      </c>
      <c r="C16" s="69" t="s">
        <v>41</v>
      </c>
      <c r="D16" s="101">
        <v>5676</v>
      </c>
      <c r="E16" s="337">
        <v>9.7321770000000001</v>
      </c>
      <c r="F16" s="344">
        <v>58322</v>
      </c>
    </row>
    <row r="17" spans="1:6" x14ac:dyDescent="0.2">
      <c r="A17" s="53"/>
      <c r="B17" s="54" t="s">
        <v>142</v>
      </c>
      <c r="C17" s="69" t="s">
        <v>46</v>
      </c>
      <c r="D17" s="101">
        <v>4991</v>
      </c>
      <c r="E17" s="337">
        <v>11.183059999999999</v>
      </c>
      <c r="F17" s="344">
        <v>44630</v>
      </c>
    </row>
    <row r="18" spans="1:6" x14ac:dyDescent="0.2">
      <c r="A18" s="40" t="s">
        <v>194</v>
      </c>
      <c r="B18" s="55"/>
      <c r="C18" s="70"/>
      <c r="D18" s="101">
        <v>12370</v>
      </c>
      <c r="E18" s="337">
        <v>9.1558419999999998</v>
      </c>
      <c r="F18" s="344">
        <v>135105</v>
      </c>
    </row>
    <row r="19" spans="1:6" x14ac:dyDescent="0.2">
      <c r="A19" s="40" t="s">
        <v>19</v>
      </c>
      <c r="B19" s="54" t="s">
        <v>143</v>
      </c>
      <c r="C19" s="69" t="s">
        <v>40</v>
      </c>
      <c r="D19" s="101">
        <v>3135</v>
      </c>
      <c r="E19" s="337">
        <v>5.9358139999999997</v>
      </c>
      <c r="F19" s="344">
        <v>52815</v>
      </c>
    </row>
    <row r="20" spans="1:6" x14ac:dyDescent="0.2">
      <c r="A20" s="40" t="s">
        <v>195</v>
      </c>
      <c r="B20" s="55"/>
      <c r="C20" s="70"/>
      <c r="D20" s="101">
        <v>3135</v>
      </c>
      <c r="E20" s="337">
        <v>5.9358139999999997</v>
      </c>
      <c r="F20" s="344">
        <v>52815</v>
      </c>
    </row>
    <row r="21" spans="1:6" x14ac:dyDescent="0.2">
      <c r="A21" s="40" t="s">
        <v>9</v>
      </c>
      <c r="B21" s="54" t="s">
        <v>146</v>
      </c>
      <c r="C21" s="69" t="s">
        <v>70</v>
      </c>
      <c r="D21" s="101">
        <v>1625</v>
      </c>
      <c r="E21" s="337">
        <v>4.7071430000000003</v>
      </c>
      <c r="F21" s="344">
        <v>34522</v>
      </c>
    </row>
    <row r="22" spans="1:6" x14ac:dyDescent="0.2">
      <c r="A22" s="53"/>
      <c r="B22" s="54" t="s">
        <v>147</v>
      </c>
      <c r="C22" s="69" t="s">
        <v>30</v>
      </c>
      <c r="D22" s="101">
        <v>194</v>
      </c>
      <c r="E22" s="337">
        <v>0.51311899999999999</v>
      </c>
      <c r="F22" s="344">
        <v>37808</v>
      </c>
    </row>
    <row r="23" spans="1:6" x14ac:dyDescent="0.2">
      <c r="A23" s="53"/>
      <c r="B23" s="54" t="s">
        <v>148</v>
      </c>
      <c r="C23" s="69" t="s">
        <v>42</v>
      </c>
      <c r="D23" s="101">
        <v>3924</v>
      </c>
      <c r="E23" s="337">
        <v>7.4089460000000003</v>
      </c>
      <c r="F23" s="344">
        <v>52963</v>
      </c>
    </row>
    <row r="24" spans="1:6" x14ac:dyDescent="0.2">
      <c r="A24" s="53"/>
      <c r="B24" s="54" t="s">
        <v>149</v>
      </c>
      <c r="C24" s="69" t="s">
        <v>44</v>
      </c>
      <c r="D24" s="101">
        <v>4053</v>
      </c>
      <c r="E24" s="337">
        <v>19.547599999999999</v>
      </c>
      <c r="F24" s="344">
        <v>20734</v>
      </c>
    </row>
    <row r="25" spans="1:6" x14ac:dyDescent="0.2">
      <c r="A25" s="53"/>
      <c r="B25" s="54" t="s">
        <v>150</v>
      </c>
      <c r="C25" s="69" t="s">
        <v>45</v>
      </c>
      <c r="D25" s="101">
        <v>223</v>
      </c>
      <c r="E25" s="337">
        <v>1.0416179999999999</v>
      </c>
      <c r="F25" s="344">
        <v>21409</v>
      </c>
    </row>
    <row r="26" spans="1:6" x14ac:dyDescent="0.2">
      <c r="A26" s="53"/>
      <c r="B26" s="54" t="s">
        <v>151</v>
      </c>
      <c r="C26" s="69" t="s">
        <v>48</v>
      </c>
      <c r="D26" s="345">
        <v>1568</v>
      </c>
      <c r="E26" s="229">
        <v>6.1968940000000003</v>
      </c>
      <c r="F26" s="344">
        <v>25303</v>
      </c>
    </row>
    <row r="27" spans="1:6" x14ac:dyDescent="0.2">
      <c r="A27" s="53"/>
      <c r="B27" s="351" t="s">
        <v>456</v>
      </c>
      <c r="C27" s="54" t="s">
        <v>69</v>
      </c>
      <c r="D27" s="345">
        <v>3291</v>
      </c>
      <c r="E27" s="229">
        <v>10.202120000000001</v>
      </c>
      <c r="F27" s="344">
        <v>32258</v>
      </c>
    </row>
    <row r="28" spans="1:6" x14ac:dyDescent="0.2">
      <c r="A28" s="40" t="s">
        <v>196</v>
      </c>
      <c r="B28" s="55"/>
      <c r="C28" s="70"/>
      <c r="D28" s="101">
        <v>14878</v>
      </c>
      <c r="E28" s="337">
        <v>6.612533</v>
      </c>
      <c r="F28" s="344">
        <v>224997</v>
      </c>
    </row>
    <row r="29" spans="1:6" x14ac:dyDescent="0.2">
      <c r="A29" s="40" t="s">
        <v>22</v>
      </c>
      <c r="B29" s="54" t="s">
        <v>155</v>
      </c>
      <c r="C29" s="69" t="s">
        <v>33</v>
      </c>
      <c r="D29" s="101">
        <v>6953</v>
      </c>
      <c r="E29" s="337">
        <v>26.809329999999999</v>
      </c>
      <c r="F29" s="344">
        <v>25935</v>
      </c>
    </row>
    <row r="30" spans="1:6" x14ac:dyDescent="0.2">
      <c r="A30" s="53"/>
      <c r="B30" s="54" t="s">
        <v>156</v>
      </c>
      <c r="C30" s="69" t="s">
        <v>39</v>
      </c>
      <c r="D30" s="101">
        <v>824</v>
      </c>
      <c r="E30" s="337">
        <v>5.7808330000000003</v>
      </c>
      <c r="F30" s="344">
        <v>14254</v>
      </c>
    </row>
    <row r="31" spans="1:6" x14ac:dyDescent="0.2">
      <c r="A31" s="40" t="s">
        <v>197</v>
      </c>
      <c r="B31" s="55"/>
      <c r="C31" s="70"/>
      <c r="D31" s="101">
        <v>7777</v>
      </c>
      <c r="E31" s="337">
        <v>19.35107</v>
      </c>
      <c r="F31" s="344">
        <v>40189</v>
      </c>
    </row>
    <row r="32" spans="1:6" x14ac:dyDescent="0.2">
      <c r="A32" s="40" t="s">
        <v>14</v>
      </c>
      <c r="B32" s="54" t="s">
        <v>157</v>
      </c>
      <c r="C32" s="69" t="s">
        <v>34</v>
      </c>
      <c r="D32" s="101">
        <v>366</v>
      </c>
      <c r="E32" s="337">
        <v>1.4393020000000001</v>
      </c>
      <c r="F32" s="344">
        <v>25429</v>
      </c>
    </row>
    <row r="33" spans="1:6" x14ac:dyDescent="0.2">
      <c r="A33" s="53"/>
      <c r="B33" s="54" t="s">
        <v>158</v>
      </c>
      <c r="C33" s="69" t="s">
        <v>126</v>
      </c>
      <c r="D33" s="101">
        <v>665</v>
      </c>
      <c r="E33" s="337">
        <v>3.8017379999999998</v>
      </c>
      <c r="F33" s="344">
        <v>17492</v>
      </c>
    </row>
    <row r="34" spans="1:6" x14ac:dyDescent="0.2">
      <c r="A34" s="53"/>
      <c r="B34" s="54" t="s">
        <v>159</v>
      </c>
      <c r="C34" s="69" t="s">
        <v>36</v>
      </c>
      <c r="D34" s="101">
        <v>518</v>
      </c>
      <c r="E34" s="337">
        <v>1.5133810000000001</v>
      </c>
      <c r="F34" s="344">
        <v>34228</v>
      </c>
    </row>
    <row r="35" spans="1:6" x14ac:dyDescent="0.2">
      <c r="A35" s="53"/>
      <c r="B35" s="54" t="s">
        <v>160</v>
      </c>
      <c r="C35" s="69" t="s">
        <v>37</v>
      </c>
      <c r="D35" s="101">
        <v>154</v>
      </c>
      <c r="E35" s="337">
        <v>1.870976</v>
      </c>
      <c r="F35" s="344">
        <v>8231</v>
      </c>
    </row>
    <row r="36" spans="1:6" x14ac:dyDescent="0.2">
      <c r="A36" s="53"/>
      <c r="B36" s="54" t="s">
        <v>161</v>
      </c>
      <c r="C36" s="69" t="s">
        <v>127</v>
      </c>
      <c r="D36" s="101">
        <v>2305</v>
      </c>
      <c r="E36" s="337">
        <v>5.5609169999999999</v>
      </c>
      <c r="F36" s="344">
        <v>41450</v>
      </c>
    </row>
    <row r="37" spans="1:6" x14ac:dyDescent="0.2">
      <c r="A37" s="40" t="s">
        <v>198</v>
      </c>
      <c r="B37" s="55"/>
      <c r="C37" s="70"/>
      <c r="D37" s="101">
        <v>4008</v>
      </c>
      <c r="E37" s="337">
        <v>3.1601360000000001</v>
      </c>
      <c r="F37" s="344">
        <v>126830</v>
      </c>
    </row>
    <row r="38" spans="1:6" x14ac:dyDescent="0.2">
      <c r="A38" s="40" t="s">
        <v>8</v>
      </c>
      <c r="B38" s="54" t="s">
        <v>162</v>
      </c>
      <c r="C38" s="69" t="s">
        <v>32</v>
      </c>
      <c r="D38" s="101">
        <v>892</v>
      </c>
      <c r="E38" s="337">
        <v>2.464156</v>
      </c>
      <c r="F38" s="344">
        <v>36199</v>
      </c>
    </row>
    <row r="39" spans="1:6" x14ac:dyDescent="0.2">
      <c r="A39" s="53"/>
      <c r="B39" s="54" t="s">
        <v>163</v>
      </c>
      <c r="C39" s="69" t="s">
        <v>82</v>
      </c>
      <c r="D39" s="101">
        <v>1629</v>
      </c>
      <c r="E39" s="337">
        <v>5.4175399999999998</v>
      </c>
      <c r="F39" s="344">
        <v>30069</v>
      </c>
    </row>
    <row r="40" spans="1:6" x14ac:dyDescent="0.2">
      <c r="A40" s="53"/>
      <c r="B40" s="54" t="s">
        <v>164</v>
      </c>
      <c r="C40" s="69" t="s">
        <v>35</v>
      </c>
      <c r="D40" s="101">
        <v>872</v>
      </c>
      <c r="E40" s="337">
        <v>2.8432620000000002</v>
      </c>
      <c r="F40" s="344">
        <v>30669</v>
      </c>
    </row>
    <row r="41" spans="1:6" x14ac:dyDescent="0.2">
      <c r="A41" s="53"/>
      <c r="B41" s="54" t="s">
        <v>165</v>
      </c>
      <c r="C41" s="69" t="s">
        <v>269</v>
      </c>
      <c r="D41" s="101">
        <v>1445</v>
      </c>
      <c r="E41" s="337">
        <v>4.6676140000000004</v>
      </c>
      <c r="F41" s="344">
        <v>30958</v>
      </c>
    </row>
    <row r="42" spans="1:6" x14ac:dyDescent="0.2">
      <c r="A42" s="53"/>
      <c r="B42" s="54" t="s">
        <v>166</v>
      </c>
      <c r="C42" s="69" t="s">
        <v>27</v>
      </c>
      <c r="D42" s="101">
        <v>1980</v>
      </c>
      <c r="E42" s="337">
        <v>8.4019349999999999</v>
      </c>
      <c r="F42" s="344">
        <v>23566</v>
      </c>
    </row>
    <row r="43" spans="1:6" x14ac:dyDescent="0.2">
      <c r="A43" s="40" t="s">
        <v>199</v>
      </c>
      <c r="B43" s="55"/>
      <c r="C43" s="70"/>
      <c r="D43" s="101">
        <v>6818</v>
      </c>
      <c r="E43" s="337">
        <v>4.5014890000000003</v>
      </c>
      <c r="F43" s="344">
        <v>151461</v>
      </c>
    </row>
    <row r="44" spans="1:6" x14ac:dyDescent="0.2">
      <c r="A44" s="40" t="s">
        <v>16</v>
      </c>
      <c r="B44" s="54" t="s">
        <v>167</v>
      </c>
      <c r="C44" s="69" t="s">
        <v>25</v>
      </c>
      <c r="D44" s="101">
        <v>94</v>
      </c>
      <c r="E44" s="337">
        <v>1.8080400000000001</v>
      </c>
      <c r="F44" s="344">
        <v>5199</v>
      </c>
    </row>
    <row r="45" spans="1:6" x14ac:dyDescent="0.2">
      <c r="A45" s="53"/>
      <c r="B45" s="54" t="s">
        <v>168</v>
      </c>
      <c r="C45" s="69" t="s">
        <v>26</v>
      </c>
      <c r="D45" s="101">
        <v>430</v>
      </c>
      <c r="E45" s="337">
        <v>2.9996510000000001</v>
      </c>
      <c r="F45" s="344">
        <v>14335</v>
      </c>
    </row>
    <row r="46" spans="1:6" x14ac:dyDescent="0.2">
      <c r="A46" s="53"/>
      <c r="B46" s="54" t="s">
        <v>169</v>
      </c>
      <c r="C46" s="69" t="s">
        <v>28</v>
      </c>
      <c r="D46" s="101">
        <v>1478</v>
      </c>
      <c r="E46" s="337">
        <v>8.0831280000000003</v>
      </c>
      <c r="F46" s="344">
        <v>18285</v>
      </c>
    </row>
    <row r="47" spans="1:6" x14ac:dyDescent="0.2">
      <c r="A47" s="53"/>
      <c r="B47" s="54" t="s">
        <v>170</v>
      </c>
      <c r="C47" s="69" t="s">
        <v>57</v>
      </c>
      <c r="D47" s="101">
        <v>7782</v>
      </c>
      <c r="E47" s="337">
        <v>17.141349999999999</v>
      </c>
      <c r="F47" s="344">
        <v>45399</v>
      </c>
    </row>
    <row r="48" spans="1:6" x14ac:dyDescent="0.2">
      <c r="A48" s="40" t="s">
        <v>200</v>
      </c>
      <c r="B48" s="55"/>
      <c r="C48" s="70"/>
      <c r="D48" s="101">
        <v>9784</v>
      </c>
      <c r="E48" s="337">
        <v>11.757070000000001</v>
      </c>
      <c r="F48" s="344">
        <v>83218</v>
      </c>
    </row>
    <row r="49" spans="1:6" x14ac:dyDescent="0.2">
      <c r="A49" s="40" t="s">
        <v>21</v>
      </c>
      <c r="B49" s="54" t="s">
        <v>171</v>
      </c>
      <c r="C49" s="69" t="s">
        <v>29</v>
      </c>
      <c r="D49" s="101">
        <v>5666</v>
      </c>
      <c r="E49" s="337">
        <v>14.82315</v>
      </c>
      <c r="F49" s="344">
        <v>38224</v>
      </c>
    </row>
    <row r="50" spans="1:6" x14ac:dyDescent="0.2">
      <c r="A50" s="53"/>
      <c r="B50" s="354" t="s">
        <v>457</v>
      </c>
      <c r="C50" s="291" t="s">
        <v>458</v>
      </c>
      <c r="D50" s="101">
        <v>23</v>
      </c>
      <c r="E50" s="337">
        <v>0.89424599999999999</v>
      </c>
      <c r="F50" s="344">
        <v>2572</v>
      </c>
    </row>
    <row r="51" spans="1:6" x14ac:dyDescent="0.2">
      <c r="A51" s="40" t="s">
        <v>201</v>
      </c>
      <c r="B51" s="55"/>
      <c r="C51" s="70"/>
      <c r="D51" s="345">
        <v>5689</v>
      </c>
      <c r="E51" s="229">
        <v>13.944990000000001</v>
      </c>
      <c r="F51" s="344">
        <v>40796</v>
      </c>
    </row>
    <row r="52" spans="1:6" x14ac:dyDescent="0.2">
      <c r="A52" s="40" t="s">
        <v>10</v>
      </c>
      <c r="B52" s="54" t="s">
        <v>172</v>
      </c>
      <c r="C52" s="69" t="s">
        <v>71</v>
      </c>
      <c r="D52" s="101">
        <v>9170</v>
      </c>
      <c r="E52" s="337">
        <v>14.89725</v>
      </c>
      <c r="F52" s="344">
        <v>61555</v>
      </c>
    </row>
    <row r="53" spans="1:6" x14ac:dyDescent="0.2">
      <c r="A53" s="53"/>
      <c r="B53" s="54" t="s">
        <v>173</v>
      </c>
      <c r="C53" s="69" t="s">
        <v>49</v>
      </c>
      <c r="D53" s="101">
        <v>1400</v>
      </c>
      <c r="E53" s="337">
        <v>4.3713119999999996</v>
      </c>
      <c r="F53" s="344">
        <v>32027</v>
      </c>
    </row>
    <row r="54" spans="1:6" x14ac:dyDescent="0.2">
      <c r="A54" s="53"/>
      <c r="B54" s="54" t="s">
        <v>174</v>
      </c>
      <c r="C54" s="69" t="s">
        <v>50</v>
      </c>
      <c r="D54" s="101">
        <v>223</v>
      </c>
      <c r="E54" s="337">
        <v>0.980047</v>
      </c>
      <c r="F54" s="344">
        <v>22754</v>
      </c>
    </row>
    <row r="55" spans="1:6" x14ac:dyDescent="0.2">
      <c r="A55" s="53"/>
      <c r="B55" s="54" t="s">
        <v>175</v>
      </c>
      <c r="C55" s="69" t="s">
        <v>51</v>
      </c>
      <c r="D55" s="101">
        <v>428</v>
      </c>
      <c r="E55" s="337">
        <v>1.095526</v>
      </c>
      <c r="F55" s="344">
        <v>39068</v>
      </c>
    </row>
    <row r="56" spans="1:6" x14ac:dyDescent="0.2">
      <c r="A56" s="53"/>
      <c r="B56" s="54" t="s">
        <v>176</v>
      </c>
      <c r="C56" s="69" t="s">
        <v>52</v>
      </c>
      <c r="D56" s="101">
        <v>0</v>
      </c>
      <c r="E56" s="337">
        <v>0</v>
      </c>
      <c r="F56" s="344">
        <v>17120</v>
      </c>
    </row>
    <row r="57" spans="1:6" x14ac:dyDescent="0.2">
      <c r="A57" s="53"/>
      <c r="B57" s="54" t="s">
        <v>177</v>
      </c>
      <c r="C57" s="69" t="s">
        <v>53</v>
      </c>
      <c r="D57" s="101">
        <v>1177</v>
      </c>
      <c r="E57" s="337">
        <v>3.221921</v>
      </c>
      <c r="F57" s="344">
        <v>36531</v>
      </c>
    </row>
    <row r="58" spans="1:6" x14ac:dyDescent="0.2">
      <c r="A58" s="40" t="s">
        <v>202</v>
      </c>
      <c r="B58" s="55"/>
      <c r="C58" s="70"/>
      <c r="D58" s="101">
        <v>12398</v>
      </c>
      <c r="E58" s="337">
        <v>5.9304969999999999</v>
      </c>
      <c r="F58" s="344">
        <v>209055</v>
      </c>
    </row>
    <row r="59" spans="1:6" x14ac:dyDescent="0.2">
      <c r="A59" s="40" t="s">
        <v>11</v>
      </c>
      <c r="B59" s="54" t="s">
        <v>178</v>
      </c>
      <c r="C59" s="69" t="s">
        <v>394</v>
      </c>
      <c r="D59" s="101">
        <v>2245</v>
      </c>
      <c r="E59" s="337">
        <v>4.6820579999999996</v>
      </c>
      <c r="F59" s="344">
        <v>47949</v>
      </c>
    </row>
    <row r="60" spans="1:6" x14ac:dyDescent="0.2">
      <c r="A60" s="53"/>
      <c r="B60" s="54" t="s">
        <v>179</v>
      </c>
      <c r="C60" s="69" t="s">
        <v>54</v>
      </c>
      <c r="D60" s="101">
        <v>473</v>
      </c>
      <c r="E60" s="337">
        <v>1.8232980000000001</v>
      </c>
      <c r="F60" s="344">
        <v>25942</v>
      </c>
    </row>
    <row r="61" spans="1:6" x14ac:dyDescent="0.2">
      <c r="A61" s="53"/>
      <c r="B61" s="54" t="s">
        <v>180</v>
      </c>
      <c r="C61" s="69" t="s">
        <v>55</v>
      </c>
      <c r="D61" s="101">
        <v>421</v>
      </c>
      <c r="E61" s="337">
        <v>1.585269</v>
      </c>
      <c r="F61" s="344">
        <v>26557</v>
      </c>
    </row>
    <row r="62" spans="1:6" x14ac:dyDescent="0.2">
      <c r="A62" s="53"/>
      <c r="B62" s="54" t="s">
        <v>181</v>
      </c>
      <c r="C62" s="69" t="s">
        <v>271</v>
      </c>
      <c r="D62" s="101">
        <v>1307</v>
      </c>
      <c r="E62" s="337">
        <v>3.2356289999999999</v>
      </c>
      <c r="F62" s="344">
        <v>40394</v>
      </c>
    </row>
    <row r="63" spans="1:6" x14ac:dyDescent="0.2">
      <c r="A63" s="40" t="s">
        <v>203</v>
      </c>
      <c r="B63" s="55"/>
      <c r="C63" s="70"/>
      <c r="D63" s="101">
        <v>4446</v>
      </c>
      <c r="E63" s="337">
        <v>3.1567289999999999</v>
      </c>
      <c r="F63" s="344">
        <v>140842</v>
      </c>
    </row>
    <row r="64" spans="1:6" x14ac:dyDescent="0.2">
      <c r="A64" s="40" t="s">
        <v>186</v>
      </c>
      <c r="B64" s="54" t="s">
        <v>144</v>
      </c>
      <c r="C64" s="69" t="s">
        <v>293</v>
      </c>
      <c r="D64" s="101">
        <v>1148</v>
      </c>
      <c r="E64" s="337">
        <v>2.1047609999999999</v>
      </c>
      <c r="F64" s="344">
        <v>54543</v>
      </c>
    </row>
    <row r="65" spans="1:6" x14ac:dyDescent="0.2">
      <c r="A65" s="53"/>
      <c r="B65" s="54" t="s">
        <v>205</v>
      </c>
      <c r="C65" s="69" t="s">
        <v>294</v>
      </c>
      <c r="D65" s="101">
        <v>479</v>
      </c>
      <c r="E65" s="337">
        <v>2.7460870000000002</v>
      </c>
      <c r="F65" s="344">
        <v>17443</v>
      </c>
    </row>
    <row r="66" spans="1:6" x14ac:dyDescent="0.2">
      <c r="A66" s="53"/>
      <c r="B66" s="54" t="s">
        <v>207</v>
      </c>
      <c r="C66" s="69" t="s">
        <v>295</v>
      </c>
      <c r="D66" s="101">
        <v>211</v>
      </c>
      <c r="E66" s="337">
        <v>2.3389869999999999</v>
      </c>
      <c r="F66" s="344">
        <v>9021</v>
      </c>
    </row>
    <row r="67" spans="1:6" x14ac:dyDescent="0.2">
      <c r="A67" s="40" t="s">
        <v>395</v>
      </c>
      <c r="B67" s="55"/>
      <c r="C67" s="70"/>
      <c r="D67" s="101">
        <v>1838</v>
      </c>
      <c r="E67" s="337">
        <v>2.2689400000000002</v>
      </c>
      <c r="F67" s="344">
        <v>81007</v>
      </c>
    </row>
    <row r="68" spans="1:6" x14ac:dyDescent="0.2">
      <c r="A68" s="40" t="s">
        <v>17</v>
      </c>
      <c r="B68" s="54" t="s">
        <v>134</v>
      </c>
      <c r="C68" s="69" t="s">
        <v>58</v>
      </c>
      <c r="D68" s="101">
        <v>1877</v>
      </c>
      <c r="E68" s="337">
        <v>3.154728</v>
      </c>
      <c r="F68" s="344">
        <v>59498</v>
      </c>
    </row>
    <row r="69" spans="1:6" x14ac:dyDescent="0.2">
      <c r="A69" s="40" t="s">
        <v>20</v>
      </c>
      <c r="B69" s="54" t="s">
        <v>135</v>
      </c>
      <c r="C69" s="69" t="s">
        <v>59</v>
      </c>
      <c r="D69" s="101">
        <v>848</v>
      </c>
      <c r="E69" s="337">
        <v>1.075569</v>
      </c>
      <c r="F69" s="344">
        <v>78842</v>
      </c>
    </row>
    <row r="70" spans="1:6" x14ac:dyDescent="0.2">
      <c r="A70" s="40" t="s">
        <v>18</v>
      </c>
      <c r="B70" s="54" t="s">
        <v>152</v>
      </c>
      <c r="C70" s="69" t="s">
        <v>60</v>
      </c>
      <c r="D70" s="101">
        <v>1536</v>
      </c>
      <c r="E70" s="337">
        <v>1.968423</v>
      </c>
      <c r="F70" s="344">
        <v>78032</v>
      </c>
    </row>
    <row r="71" spans="1:6" x14ac:dyDescent="0.2">
      <c r="A71" s="40" t="s">
        <v>187</v>
      </c>
      <c r="B71" s="54" t="s">
        <v>209</v>
      </c>
      <c r="C71" s="69" t="s">
        <v>210</v>
      </c>
      <c r="D71" s="101">
        <v>8344</v>
      </c>
      <c r="E71" s="337">
        <v>12.92822</v>
      </c>
      <c r="F71" s="344">
        <v>64541</v>
      </c>
    </row>
    <row r="72" spans="1:6" x14ac:dyDescent="0.2">
      <c r="A72" s="53"/>
      <c r="B72" s="54" t="s">
        <v>211</v>
      </c>
      <c r="C72" s="69" t="s">
        <v>212</v>
      </c>
      <c r="D72" s="345">
        <v>91</v>
      </c>
      <c r="E72" s="229">
        <v>0.33100499999999999</v>
      </c>
      <c r="F72" s="344">
        <v>27492</v>
      </c>
    </row>
    <row r="73" spans="1:6" x14ac:dyDescent="0.2">
      <c r="A73" s="53"/>
      <c r="B73" s="54" t="s">
        <v>213</v>
      </c>
      <c r="C73" s="69" t="s">
        <v>214</v>
      </c>
      <c r="D73" s="101">
        <v>18</v>
      </c>
      <c r="E73" s="337">
        <v>0.227273</v>
      </c>
      <c r="F73" s="344">
        <v>7920</v>
      </c>
    </row>
    <row r="74" spans="1:6" x14ac:dyDescent="0.2">
      <c r="A74" s="53"/>
      <c r="B74" s="54" t="s">
        <v>215</v>
      </c>
      <c r="C74" s="69" t="s">
        <v>216</v>
      </c>
      <c r="D74" s="101">
        <v>538</v>
      </c>
      <c r="E74" s="337">
        <v>1.9777229999999999</v>
      </c>
      <c r="F74" s="344">
        <v>27203</v>
      </c>
    </row>
    <row r="75" spans="1:6" x14ac:dyDescent="0.2">
      <c r="A75" s="53"/>
      <c r="B75" s="54" t="s">
        <v>217</v>
      </c>
      <c r="C75" s="69" t="s">
        <v>218</v>
      </c>
      <c r="D75" s="101">
        <v>15</v>
      </c>
      <c r="E75" s="337">
        <v>0.82372299999999998</v>
      </c>
      <c r="F75" s="344">
        <v>1821</v>
      </c>
    </row>
    <row r="76" spans="1:6" x14ac:dyDescent="0.2">
      <c r="A76" s="40" t="s">
        <v>219</v>
      </c>
      <c r="B76" s="55"/>
      <c r="C76" s="70"/>
      <c r="D76" s="101">
        <v>9006</v>
      </c>
      <c r="E76" s="337">
        <v>6.98264</v>
      </c>
      <c r="F76" s="344">
        <v>128977</v>
      </c>
    </row>
    <row r="77" spans="1:6" x14ac:dyDescent="0.2">
      <c r="A77" s="40" t="s">
        <v>188</v>
      </c>
      <c r="B77" s="54" t="s">
        <v>153</v>
      </c>
      <c r="C77" s="69" t="s">
        <v>154</v>
      </c>
      <c r="D77" s="101">
        <v>4071</v>
      </c>
      <c r="E77" s="337">
        <v>9.0510920000000006</v>
      </c>
      <c r="F77" s="344">
        <v>44978</v>
      </c>
    </row>
    <row r="78" spans="1:6" x14ac:dyDescent="0.2">
      <c r="A78" s="40" t="s">
        <v>23</v>
      </c>
      <c r="B78" s="54" t="s">
        <v>139</v>
      </c>
      <c r="C78" s="69" t="s">
        <v>220</v>
      </c>
      <c r="D78" s="101">
        <v>3984</v>
      </c>
      <c r="E78" s="337">
        <v>8.4764149999999994</v>
      </c>
      <c r="F78" s="344">
        <v>47001</v>
      </c>
    </row>
    <row r="79" spans="1:6" x14ac:dyDescent="0.2">
      <c r="A79" s="53"/>
      <c r="B79" s="54" t="s">
        <v>221</v>
      </c>
      <c r="C79" s="69" t="s">
        <v>222</v>
      </c>
      <c r="D79" s="101">
        <v>0</v>
      </c>
      <c r="E79" s="337">
        <v>0</v>
      </c>
      <c r="F79" s="344">
        <v>6672</v>
      </c>
    </row>
    <row r="80" spans="1:6" ht="13.5" thickBot="1" x14ac:dyDescent="0.25">
      <c r="A80" s="40" t="s">
        <v>223</v>
      </c>
      <c r="B80" s="55"/>
      <c r="C80" s="70"/>
      <c r="D80" s="101">
        <v>3984</v>
      </c>
      <c r="E80" s="337">
        <v>7.4227270000000001</v>
      </c>
      <c r="F80" s="344">
        <v>53673</v>
      </c>
    </row>
    <row r="81" spans="1:6" ht="13.5" thickBot="1" x14ac:dyDescent="0.25">
      <c r="A81" s="373" t="s">
        <v>75</v>
      </c>
      <c r="B81" s="374"/>
      <c r="C81" s="392"/>
      <c r="D81" s="346">
        <v>130149</v>
      </c>
      <c r="E81" s="339">
        <v>6.7806920000000002</v>
      </c>
      <c r="F81" s="347">
        <v>1919406</v>
      </c>
    </row>
  </sheetData>
  <mergeCells count="3">
    <mergeCell ref="A4:F4"/>
    <mergeCell ref="A2:F2"/>
    <mergeCell ref="A81:C81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2018-08-23T07:58:08Z</dcterms:modified>
</cp:coreProperties>
</file>