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lacalamita\Desktop\"/>
    </mc:Choice>
  </mc:AlternateContent>
  <bookViews>
    <workbookView xWindow="-15" yWindow="105" windowWidth="14520" windowHeight="12720" tabRatio="844"/>
  </bookViews>
  <sheets>
    <sheet name="Dati di Attività" sheetId="7" r:id="rId1"/>
    <sheet name="Accessi per Residenza e PS" sheetId="16" r:id="rId2"/>
    <sheet name="Accessi per Residenza e ASL" sheetId="12" r:id="rId3"/>
    <sheet name="Accessi per ASL" sheetId="13" r:id="rId4"/>
    <sheet name="Non risponde a chiamata per ASL" sheetId="14" r:id="rId5"/>
    <sheet name="Non risponde a chiamata per PS" sheetId="15" r:id="rId6"/>
    <sheet name="MOD.ARRIVO per istituto" sheetId="18" r:id="rId7"/>
    <sheet name="TRIAGE per istituto" sheetId="17" r:id="rId8"/>
    <sheet name="TRIAGE RIVALUTATO per istituto" sheetId="25" r:id="rId9"/>
    <sheet name="TEMPO DI ATTESA" sheetId="21" r:id="rId10"/>
    <sheet name="ESITO per istituto" sheetId="19" r:id="rId11"/>
    <sheet name="TEMPO DI PERMANENZA" sheetId="22" r:id="rId12"/>
    <sheet name="TEMPO DI PERMANENZA (CLASSI)" sheetId="23" r:id="rId13"/>
    <sheet name="ACCESSI OBI" sheetId="24" r:id="rId14"/>
  </sheets>
  <definedNames>
    <definedName name="_xlnm.Print_Area" localSheetId="13">'ACCESSI OBI'!$A$1:$J$76</definedName>
    <definedName name="_xlnm.Print_Area" localSheetId="2">'Accessi per Residenza e ASL'!$A$1:$Q$22</definedName>
    <definedName name="_xlnm.Print_Area" localSheetId="1">'Accessi per Residenza e PS'!$A$1:$L$72</definedName>
    <definedName name="_xlnm.Print_Area" localSheetId="0">'Dati di Attività'!$A$1:$H$185</definedName>
    <definedName name="_xlnm.Print_Area" localSheetId="6">'MOD.ARRIVO per istituto'!$A$1:$V$82</definedName>
    <definedName name="_xlnm.Print_Area" localSheetId="11">'TEMPO DI PERMANENZA'!$A$1:$AB$76</definedName>
    <definedName name="_xlnm.Print_Area" localSheetId="7">'TRIAGE per istituto'!$A$1:$N$82</definedName>
    <definedName name="_xlnm.Print_Area" localSheetId="8">'TRIAGE RIVALUTATO per istituto'!$A$1:$F$80</definedName>
    <definedName name="_xlnm.Print_Titles" localSheetId="13">'ACCESSI OBI'!$1:$7</definedName>
    <definedName name="_xlnm.Print_Titles" localSheetId="0">'Dati di Attività'!$1:$4</definedName>
    <definedName name="_xlnm.Print_Titles" localSheetId="10">'ESITO per istituto'!$1:$10</definedName>
    <definedName name="_xlnm.Print_Titles" localSheetId="6">'MOD.ARRIVO per istituto'!$1:$10</definedName>
    <definedName name="_xlnm.Print_Titles" localSheetId="9">'TEMPO DI ATTESA'!$1:$11</definedName>
    <definedName name="_xlnm.Print_Titles" localSheetId="11">'TEMPO DI PERMANENZA'!$1:$11</definedName>
    <definedName name="_xlnm.Print_Titles" localSheetId="12">'TEMPO DI PERMANENZA (CLASSI)'!$1:$11</definedName>
    <definedName name="_xlnm.Print_Titles" localSheetId="7">'TRIAGE per istituto'!$1:$10</definedName>
    <definedName name="_xlnm.Print_Titles" localSheetId="8">'TRIAGE RIVALUTATO per istituto'!$1:$8</definedName>
  </definedNames>
  <calcPr calcId="152511"/>
</workbook>
</file>

<file path=xl/calcChain.xml><?xml version="1.0" encoding="utf-8"?>
<calcChain xmlns="http://schemas.openxmlformats.org/spreadsheetml/2006/main">
  <c r="E9" i="13" l="1"/>
  <c r="D9" i="13"/>
  <c r="C29" i="13"/>
  <c r="D29" i="13" s="1"/>
  <c r="B29" i="13"/>
  <c r="E29" i="13" s="1"/>
  <c r="C23" i="7"/>
  <c r="E23" i="7"/>
  <c r="G17" i="7"/>
  <c r="G18" i="7"/>
  <c r="G19" i="7"/>
  <c r="G20" i="7"/>
  <c r="G21" i="7"/>
  <c r="G22" i="7"/>
  <c r="F10" i="7"/>
  <c r="G6" i="7"/>
  <c r="D23" i="7"/>
  <c r="F65" i="15"/>
  <c r="D9" i="14"/>
  <c r="D29" i="14"/>
  <c r="D10" i="13"/>
  <c r="D11" i="13"/>
  <c r="D12" i="13"/>
  <c r="D13" i="13"/>
  <c r="D14" i="13"/>
  <c r="D15" i="13"/>
  <c r="D16" i="13"/>
  <c r="D17" i="13"/>
  <c r="D18" i="13"/>
  <c r="D19" i="13"/>
  <c r="D20" i="13"/>
  <c r="D21" i="13"/>
  <c r="D22" i="13"/>
  <c r="D23" i="13"/>
  <c r="D24" i="13"/>
  <c r="D25" i="13"/>
  <c r="D26" i="13"/>
  <c r="D27" i="13"/>
  <c r="D28" i="13"/>
  <c r="G57" i="7"/>
  <c r="G56" i="7"/>
  <c r="G55" i="7"/>
  <c r="G54" i="7"/>
  <c r="G53" i="7"/>
  <c r="G52" i="7"/>
  <c r="G47" i="7"/>
  <c r="G46" i="7"/>
  <c r="G45" i="7"/>
  <c r="G44" i="7"/>
  <c r="G43" i="7"/>
  <c r="G42" i="7"/>
  <c r="G41" i="7"/>
  <c r="G40" i="7"/>
  <c r="G39" i="7"/>
  <c r="G38" i="7"/>
  <c r="G34" i="7"/>
  <c r="G33" i="7"/>
  <c r="G32" i="7"/>
  <c r="G31" i="7"/>
  <c r="G30" i="7"/>
  <c r="G29" i="7"/>
  <c r="G28" i="7"/>
  <c r="G27" i="7"/>
  <c r="E19" i="13"/>
  <c r="F62" i="15"/>
  <c r="F63" i="15"/>
  <c r="F64" i="15"/>
  <c r="F47" i="15"/>
  <c r="F48" i="15"/>
  <c r="F49" i="15"/>
  <c r="F50" i="15"/>
  <c r="F51" i="15"/>
  <c r="F52" i="15"/>
  <c r="F53" i="15"/>
  <c r="F54" i="15"/>
  <c r="F55" i="15"/>
  <c r="F56" i="15"/>
  <c r="F57" i="15"/>
  <c r="F58" i="15"/>
  <c r="F59" i="15"/>
  <c r="F60" i="15"/>
  <c r="F61" i="15"/>
  <c r="F34" i="15"/>
  <c r="F35" i="15"/>
  <c r="F36" i="15"/>
  <c r="F37" i="15"/>
  <c r="F38" i="15"/>
  <c r="F39" i="15"/>
  <c r="F40" i="15"/>
  <c r="F41" i="15"/>
  <c r="F42" i="15"/>
  <c r="F43" i="15"/>
  <c r="F44" i="15"/>
  <c r="F45" i="15"/>
  <c r="F46" i="15"/>
  <c r="F10" i="15"/>
  <c r="F11" i="15"/>
  <c r="F12" i="15"/>
  <c r="F13" i="15"/>
  <c r="F14" i="15"/>
  <c r="F15" i="15"/>
  <c r="F16" i="15"/>
  <c r="F17" i="15"/>
  <c r="F18" i="15"/>
  <c r="F19" i="15"/>
  <c r="F20" i="15"/>
  <c r="F21" i="15"/>
  <c r="F22" i="15"/>
  <c r="F23" i="15"/>
  <c r="F24" i="15"/>
  <c r="F25" i="15"/>
  <c r="F26" i="15"/>
  <c r="F27" i="15"/>
  <c r="F28" i="15"/>
  <c r="F29" i="15"/>
  <c r="F30" i="15"/>
  <c r="F31" i="15"/>
  <c r="F32" i="15"/>
  <c r="F33" i="15"/>
  <c r="F9" i="15"/>
  <c r="E10" i="13"/>
  <c r="E11" i="13"/>
  <c r="E12" i="13"/>
  <c r="E13" i="13"/>
  <c r="E14" i="13"/>
  <c r="E15" i="13"/>
  <c r="E16" i="13"/>
  <c r="E17" i="13"/>
  <c r="E18" i="13"/>
  <c r="E20" i="13"/>
  <c r="E21" i="13"/>
  <c r="E22" i="13"/>
  <c r="E23" i="13"/>
  <c r="E24" i="13"/>
  <c r="E25" i="13"/>
  <c r="E26" i="13"/>
  <c r="E27" i="13"/>
  <c r="E28" i="13"/>
  <c r="D28" i="14"/>
  <c r="D27" i="14"/>
  <c r="D26" i="14"/>
  <c r="D25" i="14"/>
  <c r="D24" i="14"/>
  <c r="D23" i="14"/>
  <c r="D22" i="14"/>
  <c r="D21" i="14"/>
  <c r="D20" i="14"/>
  <c r="D19" i="14"/>
  <c r="D18" i="14"/>
  <c r="D17" i="14"/>
  <c r="D16" i="14"/>
  <c r="D15" i="14"/>
  <c r="D14" i="14"/>
  <c r="D13" i="14"/>
  <c r="D12" i="14"/>
  <c r="D11" i="14"/>
  <c r="D10" i="14"/>
  <c r="F23" i="7"/>
  <c r="G10" i="7"/>
  <c r="G8" i="7"/>
</calcChain>
</file>

<file path=xl/sharedStrings.xml><?xml version="1.0" encoding="utf-8"?>
<sst xmlns="http://schemas.openxmlformats.org/spreadsheetml/2006/main" count="2103" uniqueCount="462">
  <si>
    <t>DESCRIZIONE</t>
  </si>
  <si>
    <t xml:space="preserve">% </t>
  </si>
  <si>
    <t>Totale</t>
  </si>
  <si>
    <t>0-14</t>
  </si>
  <si>
    <t>15-44</t>
  </si>
  <si>
    <t>45-64</t>
  </si>
  <si>
    <t>65+</t>
  </si>
  <si>
    <t>ASL</t>
  </si>
  <si>
    <t>RMH</t>
  </si>
  <si>
    <t>RME</t>
  </si>
  <si>
    <t>ASL LATINA</t>
  </si>
  <si>
    <t>ASL FROSINONE</t>
  </si>
  <si>
    <t>RMC</t>
  </si>
  <si>
    <t>RMB</t>
  </si>
  <si>
    <t>RMG</t>
  </si>
  <si>
    <t>RMA</t>
  </si>
  <si>
    <t>ASL VITERBO</t>
  </si>
  <si>
    <t xml:space="preserve">A.O. S.GIOVANNI </t>
  </si>
  <si>
    <t xml:space="preserve">A.U. GEMELLI </t>
  </si>
  <si>
    <t>RMD</t>
  </si>
  <si>
    <t xml:space="preserve">I.R.C.C.S. BAMBINO GESU' </t>
  </si>
  <si>
    <t>ASL RIETI</t>
  </si>
  <si>
    <t>RMF</t>
  </si>
  <si>
    <t xml:space="preserve">A.O. S.FILIPPO </t>
  </si>
  <si>
    <t>A.U. TOR VERGATA</t>
  </si>
  <si>
    <t>CODICE</t>
  </si>
  <si>
    <t>Civile di Acquapendente</t>
  </si>
  <si>
    <t>Andosilla</t>
  </si>
  <si>
    <t>Sant' Anna</t>
  </si>
  <si>
    <t>Civile di Tarquinia</t>
  </si>
  <si>
    <t>San Camillo de Lellis</t>
  </si>
  <si>
    <t>Regionale Oftalmico</t>
  </si>
  <si>
    <t>George Eastman</t>
  </si>
  <si>
    <t>Generale Provinciale</t>
  </si>
  <si>
    <t>San Paolo</t>
  </si>
  <si>
    <t>Parodi Delfino</t>
  </si>
  <si>
    <t>San Sebastiano Martire</t>
  </si>
  <si>
    <t>Coniugi Bernardini</t>
  </si>
  <si>
    <t>Angelucci</t>
  </si>
  <si>
    <t>C.T.O.</t>
  </si>
  <si>
    <t>Civile di Bracciano</t>
  </si>
  <si>
    <t>Giovanni Battista Grassi</t>
  </si>
  <si>
    <t>Sant' Eugenio</t>
  </si>
  <si>
    <t>San Pietro - FBF</t>
  </si>
  <si>
    <t>San Giovanni Calibita - FBF</t>
  </si>
  <si>
    <t>San Carlo di Nancy</t>
  </si>
  <si>
    <t>Cristo Re</t>
  </si>
  <si>
    <t>Madre Giuseppina Vannini</t>
  </si>
  <si>
    <t>Policlinico Casilino</t>
  </si>
  <si>
    <t>Aurelia Hospital</t>
  </si>
  <si>
    <t>A. Fiorini</t>
  </si>
  <si>
    <t>San Giovanni di Dio</t>
  </si>
  <si>
    <t>Dono Svizzero</t>
  </si>
  <si>
    <t>I.C.O.T.</t>
  </si>
  <si>
    <t>Citta' di Aprilia</t>
  </si>
  <si>
    <t>San Benedetto</t>
  </si>
  <si>
    <t>Santissima Trinita'</t>
  </si>
  <si>
    <t>Sandro Pertini</t>
  </si>
  <si>
    <t>Belcolle</t>
  </si>
  <si>
    <t>San Giovanni</t>
  </si>
  <si>
    <t>Bambino Gesu'</t>
  </si>
  <si>
    <t>A. Gemelli</t>
  </si>
  <si>
    <t>Policlinico Tor Vergata</t>
  </si>
  <si>
    <t xml:space="preserve"> </t>
  </si>
  <si>
    <t>Paziente assente alla chiamata</t>
  </si>
  <si>
    <t>%</t>
  </si>
  <si>
    <t>ACCESSI</t>
  </si>
  <si>
    <t>GRUPPO DIAGNOSI</t>
  </si>
  <si>
    <t>Codice</t>
  </si>
  <si>
    <t>ISTITUTO</t>
  </si>
  <si>
    <t>San Filippo Neri</t>
  </si>
  <si>
    <t>Santo Spirito</t>
  </si>
  <si>
    <t>Santa Maria Goretti</t>
  </si>
  <si>
    <t xml:space="preserve"> Fonte dati SIES</t>
  </si>
  <si>
    <t>Ricoveri programmati registrati in PS*</t>
  </si>
  <si>
    <t>* record SIES con esito "ricovero" e problema principale "ricovero programmato"</t>
  </si>
  <si>
    <t>TOTALE</t>
  </si>
  <si>
    <t>Alcune condizioni morbose di origine perinatale</t>
  </si>
  <si>
    <t>Malattie del sangue e degli organi ematopoietici</t>
  </si>
  <si>
    <t>Malattie infettive e parassitarie</t>
  </si>
  <si>
    <t>Malformazioni congenite</t>
  </si>
  <si>
    <t>Traumatismi e avvelenamenti</t>
  </si>
  <si>
    <t>Tumori</t>
  </si>
  <si>
    <t>San Giuseppe</t>
  </si>
  <si>
    <t>Policlinico Umberto I</t>
  </si>
  <si>
    <t>AUTONOMO</t>
  </si>
  <si>
    <t>ERRATO</t>
  </si>
  <si>
    <t>Accessi in PS in emergenza</t>
  </si>
  <si>
    <t>Accessi totali in PS</t>
  </si>
  <si>
    <t>Codici V</t>
  </si>
  <si>
    <t>Disturbi psichici</t>
  </si>
  <si>
    <t>AMBULANZA 118</t>
  </si>
  <si>
    <t>AMBULANZA PUBBLICA</t>
  </si>
  <si>
    <t>AMBULANZA PRIVATA</t>
  </si>
  <si>
    <t>CODICE VERDE</t>
  </si>
  <si>
    <t>CODICE GIALLO</t>
  </si>
  <si>
    <t>CODICE BIANCO</t>
  </si>
  <si>
    <t>CODICE ROSSO</t>
  </si>
  <si>
    <t>NON ESEGUITO</t>
  </si>
  <si>
    <t>GIUNTO CADAVERE</t>
  </si>
  <si>
    <t>A DOMICILIO</t>
  </si>
  <si>
    <t>RICOVERO IN REPARTO DI DEGENZA</t>
  </si>
  <si>
    <t>RIFIUTA RICOVERO</t>
  </si>
  <si>
    <t>NON RISPONDE A CHIAMATA</t>
  </si>
  <si>
    <t>PAZIENTE SI ALLONTANA SPONTANEAMENTE</t>
  </si>
  <si>
    <t>TRASFERIMENTO AD ALTRO ISTITUTO</t>
  </si>
  <si>
    <t>DECEDUTO IN PS</t>
  </si>
  <si>
    <t>Femmina</t>
  </si>
  <si>
    <t>Maschio</t>
  </si>
  <si>
    <t>Fascia d'età</t>
  </si>
  <si>
    <t>Sesso</t>
  </si>
  <si>
    <t>RESIDENZA</t>
  </si>
  <si>
    <t>ASL FR</t>
  </si>
  <si>
    <t>ASL LT</t>
  </si>
  <si>
    <t>ASL RI</t>
  </si>
  <si>
    <t>ASL VT</t>
  </si>
  <si>
    <t>ASL RMA</t>
  </si>
  <si>
    <t>ASL RMB</t>
  </si>
  <si>
    <t>ASL RMC</t>
  </si>
  <si>
    <t>ASL RMD</t>
  </si>
  <si>
    <t>ASL RME</t>
  </si>
  <si>
    <t>ASL RMF</t>
  </si>
  <si>
    <t>ASL RMG</t>
  </si>
  <si>
    <t>ASL RMH</t>
  </si>
  <si>
    <t>Totale complessivo</t>
  </si>
  <si>
    <t>Totale accessi con il campo "Problema Principale" valorizzato con "Trauma o Ustione"</t>
  </si>
  <si>
    <t>Mancante</t>
  </si>
  <si>
    <t>Santissimo Gonfalone</t>
  </si>
  <si>
    <t>San Giovanni Evangelista</t>
  </si>
  <si>
    <t>ERRATA O NON INDICATA</t>
  </si>
  <si>
    <t>Tabella 1 - Accessi per fascia d'età divisi per sesso</t>
  </si>
  <si>
    <t xml:space="preserve">Tabella 2 - Accessi per modalità d'invio </t>
  </si>
  <si>
    <t>Tabella 3 - Accessi per modalità d'arrivo</t>
  </si>
  <si>
    <t xml:space="preserve">Tabella 4 - Accessi per codice triage </t>
  </si>
  <si>
    <t>03400</t>
  </si>
  <si>
    <t>07200</t>
  </si>
  <si>
    <t>90200</t>
  </si>
  <si>
    <t>90400</t>
  </si>
  <si>
    <t>90600</t>
  </si>
  <si>
    <t>16500</t>
  </si>
  <si>
    <t>26700</t>
  </si>
  <si>
    <t>92000</t>
  </si>
  <si>
    <t>05800</t>
  </si>
  <si>
    <t>06600</t>
  </si>
  <si>
    <t>07600</t>
  </si>
  <si>
    <t>06100</t>
  </si>
  <si>
    <t>90100</t>
  </si>
  <si>
    <t>San Camillo - Forlanini</t>
  </si>
  <si>
    <t>02600</t>
  </si>
  <si>
    <t>03000</t>
  </si>
  <si>
    <t>07100</t>
  </si>
  <si>
    <t>07300</t>
  </si>
  <si>
    <t>07400</t>
  </si>
  <si>
    <t>18000</t>
  </si>
  <si>
    <t>90300</t>
  </si>
  <si>
    <t>90500</t>
  </si>
  <si>
    <t>91900</t>
  </si>
  <si>
    <t>S.Andrea</t>
  </si>
  <si>
    <t>04500</t>
  </si>
  <si>
    <t>05900</t>
  </si>
  <si>
    <t>04600</t>
  </si>
  <si>
    <t>04900</t>
  </si>
  <si>
    <t>05100</t>
  </si>
  <si>
    <t>05200</t>
  </si>
  <si>
    <t>05300</t>
  </si>
  <si>
    <t>04300</t>
  </si>
  <si>
    <t>04401</t>
  </si>
  <si>
    <t>04700</t>
  </si>
  <si>
    <t>05400</t>
  </si>
  <si>
    <t>13400</t>
  </si>
  <si>
    <t>00200</t>
  </si>
  <si>
    <t>00300</t>
  </si>
  <si>
    <t>00700</t>
  </si>
  <si>
    <t>27100</t>
  </si>
  <si>
    <t>01900</t>
  </si>
  <si>
    <t>20001</t>
  </si>
  <si>
    <t>20401</t>
  </si>
  <si>
    <t>20402</t>
  </si>
  <si>
    <t>20601</t>
  </si>
  <si>
    <t>21201</t>
  </si>
  <si>
    <t>21500</t>
  </si>
  <si>
    <t>21600</t>
  </si>
  <si>
    <t>21700</t>
  </si>
  <si>
    <t>22600</t>
  </si>
  <si>
    <t>22800</t>
  </si>
  <si>
    <t>ASL_ISTITUTO</t>
  </si>
  <si>
    <t>RESIDENTI FUORI REGIONE</t>
  </si>
  <si>
    <t>CITTADINI STRANIERI</t>
  </si>
  <si>
    <t>RESIDENZA NON ATTRIBUIBILE</t>
  </si>
  <si>
    <t xml:space="preserve">A.O. S.CAMILLO FORLANINI </t>
  </si>
  <si>
    <t xml:space="preserve">A.U. UMBERTO I </t>
  </si>
  <si>
    <t>A.O. S.ANDREA</t>
  </si>
  <si>
    <t>TOTALI</t>
  </si>
  <si>
    <t>Accessi con esito non risponde a chiamata escluso il codice triage bianco</t>
  </si>
  <si>
    <t>ACCESSI TOTALI</t>
  </si>
  <si>
    <t>RMA Totale</t>
  </si>
  <si>
    <t>RMB Totale</t>
  </si>
  <si>
    <t>RMC Totale</t>
  </si>
  <si>
    <t>RMD Totale</t>
  </si>
  <si>
    <t>RME Totale</t>
  </si>
  <si>
    <t>RMF Totale</t>
  </si>
  <si>
    <t>RMG Totale</t>
  </si>
  <si>
    <t>RMH Totale</t>
  </si>
  <si>
    <t>ASL VITERBO Totale</t>
  </si>
  <si>
    <t>ASL RIETI Totale</t>
  </si>
  <si>
    <t>ASL LATINA Totale</t>
  </si>
  <si>
    <t>ASL FROSINONE Totale</t>
  </si>
  <si>
    <t>San Camillo- Forlanini Generale</t>
  </si>
  <si>
    <t>90101</t>
  </si>
  <si>
    <t>San Camillo- Forlanini Pediatrico</t>
  </si>
  <si>
    <t>90102</t>
  </si>
  <si>
    <t>San Camillo- Forlanini Ostetrico</t>
  </si>
  <si>
    <t>90601</t>
  </si>
  <si>
    <t>Policlinico Umberto I Centrale</t>
  </si>
  <si>
    <t>90602</t>
  </si>
  <si>
    <t>Policlinico Umberto I Oculistica</t>
  </si>
  <si>
    <t>90604</t>
  </si>
  <si>
    <t>Policlinico Umberto I Ostetrica</t>
  </si>
  <si>
    <t>90607</t>
  </si>
  <si>
    <t>Policlinico Umberto I Pediatrica</t>
  </si>
  <si>
    <t>90608</t>
  </si>
  <si>
    <t>Policlinico Umberto I Ematologico</t>
  </si>
  <si>
    <t>A.U. UMBERTO I  Totale</t>
  </si>
  <si>
    <t>Policlinico Tor Vergata Generale</t>
  </si>
  <si>
    <t>92001</t>
  </si>
  <si>
    <t>Policlinico Tor Vergata Odontoiatrico</t>
  </si>
  <si>
    <t>A.U. TOR VERGATA Totale</t>
  </si>
  <si>
    <t>RESIDENTI LAZIO</t>
  </si>
  <si>
    <t>TRIAGE</t>
  </si>
  <si>
    <t>ESITO</t>
  </si>
  <si>
    <t xml:space="preserve">TRASFERITO AL PS RICHIEDENTE </t>
  </si>
  <si>
    <t>A.O. S.CAMILLO Totale</t>
  </si>
  <si>
    <t>DIMISSIONE A STRUTTURE AMBULATORIALI</t>
  </si>
  <si>
    <t>ALTRE AMBULANZE</t>
  </si>
  <si>
    <t>118 ALTRE REGIONI</t>
  </si>
  <si>
    <t>ELICOTTERO 118</t>
  </si>
  <si>
    <t>ALTRO ELICOTTERO</t>
  </si>
  <si>
    <t>Complicazioni di cure</t>
  </si>
  <si>
    <t xml:space="preserve">***   si intende ambulanze di Polizia, Esercito, Vigili del Fuoco, ecc. </t>
  </si>
  <si>
    <t>Ricoveri programmati registrati in PS</t>
  </si>
  <si>
    <t>% Ricoveri programmati registrati in PS</t>
  </si>
  <si>
    <t>23</t>
  </si>
  <si>
    <t>10</t>
  </si>
  <si>
    <t>04</t>
  </si>
  <si>
    <t>05</t>
  </si>
  <si>
    <t>12</t>
  </si>
  <si>
    <t>06</t>
  </si>
  <si>
    <t>19</t>
  </si>
  <si>
    <t>09</t>
  </si>
  <si>
    <t>03</t>
  </si>
  <si>
    <t>21</t>
  </si>
  <si>
    <t>17</t>
  </si>
  <si>
    <t>14</t>
  </si>
  <si>
    <t>18</t>
  </si>
  <si>
    <t>22</t>
  </si>
  <si>
    <t>20</t>
  </si>
  <si>
    <t>13</t>
  </si>
  <si>
    <t>16</t>
  </si>
  <si>
    <t>15</t>
  </si>
  <si>
    <t>02</t>
  </si>
  <si>
    <t>11</t>
  </si>
  <si>
    <t>07</t>
  </si>
  <si>
    <t>01</t>
  </si>
  <si>
    <t>24</t>
  </si>
  <si>
    <t>25</t>
  </si>
  <si>
    <t>7</t>
  </si>
  <si>
    <t>5</t>
  </si>
  <si>
    <t>6</t>
  </si>
  <si>
    <t>3</t>
  </si>
  <si>
    <t>1</t>
  </si>
  <si>
    <t>4</t>
  </si>
  <si>
    <t>2</t>
  </si>
  <si>
    <t>Civile Paolo Colombo</t>
  </si>
  <si>
    <t>Fabrizio Spaziani</t>
  </si>
  <si>
    <t>Santa Scolastica</t>
  </si>
  <si>
    <t>N</t>
  </si>
  <si>
    <t>Triage</t>
  </si>
  <si>
    <t>Codice rosso</t>
  </si>
  <si>
    <t>Codice giallo</t>
  </si>
  <si>
    <t>Codice verde</t>
  </si>
  <si>
    <t>Codice bianco</t>
  </si>
  <si>
    <t>Non eseguito</t>
  </si>
  <si>
    <t>Appropriatezza all'uscita</t>
  </si>
  <si>
    <t>Sì (Codice diverso da bianco)</t>
  </si>
  <si>
    <t>No (Codice bianco)</t>
  </si>
  <si>
    <t>Motivo del trasferimento</t>
  </si>
  <si>
    <t>In continuità di soccorso</t>
  </si>
  <si>
    <t>Per mancanza di posto letto</t>
  </si>
  <si>
    <t>Tipo di esenzione</t>
  </si>
  <si>
    <t>ACCESSI CON TRIAGE RIVALUTATO</t>
  </si>
  <si>
    <t>Tempo di attesa</t>
  </si>
  <si>
    <t>media</t>
  </si>
  <si>
    <t>mediana</t>
  </si>
  <si>
    <t>P25</t>
  </si>
  <si>
    <t>P75</t>
  </si>
  <si>
    <t>P90</t>
  </si>
  <si>
    <t>San Camillo - Forlanini Generale</t>
  </si>
  <si>
    <t>San Camillo - Forlanini Pediatrico</t>
  </si>
  <si>
    <t>San Camillo - Forlanini Ostetrico</t>
  </si>
  <si>
    <t>Totale regione</t>
  </si>
  <si>
    <t>PS</t>
  </si>
  <si>
    <t>DEA I</t>
  </si>
  <si>
    <t>DEA II</t>
  </si>
  <si>
    <t>PS Specialistici</t>
  </si>
  <si>
    <t>Tempo di permanenza</t>
  </si>
  <si>
    <t>A domicilio</t>
  </si>
  <si>
    <t>Ricovero in reparto di degenza</t>
  </si>
  <si>
    <t>Trasferimento ad altro istituto</t>
  </si>
  <si>
    <t>Rifiuta ricovero</t>
  </si>
  <si>
    <t>Deceduto in PS</t>
  </si>
  <si>
    <t>Trasferito al PS richiedente dopo consulenza</t>
  </si>
  <si>
    <t>Paziente si allontana spontaneamente</t>
  </si>
  <si>
    <t>Dimissione a strutture ambulatoriali</t>
  </si>
  <si>
    <t>No</t>
  </si>
  <si>
    <t>Sì</t>
  </si>
  <si>
    <t>Istituto</t>
  </si>
  <si>
    <t>Decisione propria</t>
  </si>
  <si>
    <t>Trasporto urgente</t>
  </si>
  <si>
    <t>Altro</t>
  </si>
  <si>
    <t>Specialista</t>
  </si>
  <si>
    <t>Trasferito da altro istituto</t>
  </si>
  <si>
    <t>Medico di medicina generale e pediatra di libera scelta</t>
  </si>
  <si>
    <t>Medico di continuità assistenziale</t>
  </si>
  <si>
    <t>Errato o mancante</t>
  </si>
  <si>
    <t>Autonomo</t>
  </si>
  <si>
    <t>Ambulanza 118</t>
  </si>
  <si>
    <t>Ambulanza pubblica</t>
  </si>
  <si>
    <t>Ambulanza privata</t>
  </si>
  <si>
    <t>Elicottero 118</t>
  </si>
  <si>
    <t>Altro elicottero</t>
  </si>
  <si>
    <t>118 altre regioni</t>
  </si>
  <si>
    <t>Altre ambulanze ***</t>
  </si>
  <si>
    <t>Tabella 6 - Accessi per problema principale</t>
  </si>
  <si>
    <t>Febbre</t>
  </si>
  <si>
    <t>Dispnea</t>
  </si>
  <si>
    <t>Intossicazione</t>
  </si>
  <si>
    <t>Coma</t>
  </si>
  <si>
    <t>Shock</t>
  </si>
  <si>
    <t xml:space="preserve">Tabella 7 - Accessi per causa del trauma </t>
  </si>
  <si>
    <t>Aggressione</t>
  </si>
  <si>
    <t xml:space="preserve">Tabella 8 - Accessi per gruppi di diagnosi (principale) </t>
  </si>
  <si>
    <t>Tabella 9 - Appropriatezza degli accessi</t>
  </si>
  <si>
    <t xml:space="preserve">Tabella 10 - Accessi per esito </t>
  </si>
  <si>
    <t>Tabella 11 - Trasferimenti per motivo del trasferimento</t>
  </si>
  <si>
    <t>Tabella 12 - Accessi con codice di appropriatezza ’bianco’ per tipo di esenzione</t>
  </si>
  <si>
    <t xml:space="preserve">* Si precisa che i remunerabili sono gli accessi privi di ricovero.  </t>
  </si>
  <si>
    <t>Totale accessi con il campo "Esito" valorizzato con "Trasferimento ad altro istituto"</t>
  </si>
  <si>
    <t>Totale accessi con il campo "Appropriatezza" valorizzato con "Bianco"</t>
  </si>
  <si>
    <t>Tabella 13 - Distribuzione accessi per residenza dell'assistito e strutture di PS</t>
  </si>
  <si>
    <t>Tabella 14 - Distribuzione accessi per ASL di residenza dell'Assistito e ASL di ubicazione della struttura</t>
  </si>
  <si>
    <t>Tabella 15 - Distribuzione accessi per ASL</t>
  </si>
  <si>
    <t>Tabella 16 - Distribuzione accessi di pazienti che non rispondono a chiamata per ASL</t>
  </si>
  <si>
    <t>Tabella 17 - Distribuzione accessi di pazienti che non rispondono a chiamata per struttura di PS</t>
  </si>
  <si>
    <t>Tabella 18 - Distribuzione accessi per Modalità di Arrivo in PS</t>
  </si>
  <si>
    <t>Tabella 19 - Distribuzione accessi per Codice Triage</t>
  </si>
  <si>
    <t>Tabella 22 - Distribuzione accessi per Esito</t>
  </si>
  <si>
    <t>ASL Viterbo</t>
  </si>
  <si>
    <t>ASL Rieti</t>
  </si>
  <si>
    <t>ASL Latina</t>
  </si>
  <si>
    <t>ASL Frosinone</t>
  </si>
  <si>
    <t>A.O. S.Filippo</t>
  </si>
  <si>
    <t>A.O. S.Andrea</t>
  </si>
  <si>
    <t>A.U. Tor Vergata</t>
  </si>
  <si>
    <t>A.O. S.Camillo Forlanini</t>
  </si>
  <si>
    <t>A.O. S.Giovanni</t>
  </si>
  <si>
    <t>A.U. Gemelli</t>
  </si>
  <si>
    <t>A.U. Umberto I</t>
  </si>
  <si>
    <t>I.R.C.C.S. Bambino Gesù</t>
  </si>
  <si>
    <t>Livello di complessità</t>
  </si>
  <si>
    <t>Tabella 21 - Tempo di attesa (minuti) per Codice Triage</t>
  </si>
  <si>
    <t>Tabella 23 - Tempo di permanenza (minuti) in PS per Codice Triage</t>
  </si>
  <si>
    <t>Non Indicato</t>
  </si>
  <si>
    <t>Inc. Stradale</t>
  </si>
  <si>
    <t>Inc. Domestico</t>
  </si>
  <si>
    <t>Inc. In Altri Luoghi</t>
  </si>
  <si>
    <t>Inc. Sportivo</t>
  </si>
  <si>
    <t>Lavoro Fisico Manuale</t>
  </si>
  <si>
    <t>Inc. Scolastico</t>
  </si>
  <si>
    <t>Lavoro Di Concetto</t>
  </si>
  <si>
    <t>A Domicilio</t>
  </si>
  <si>
    <t>Ricovero In Reparto Di Degenza</t>
  </si>
  <si>
    <t>Rifiuta Ricovero</t>
  </si>
  <si>
    <t>Non Risponde A Chiamata</t>
  </si>
  <si>
    <t>Paziente Si Allontana Spontaneamente</t>
  </si>
  <si>
    <t>Trasferimento Ad Altro Istituto</t>
  </si>
  <si>
    <t>Dimissione A Strutture Ambulatoriali</t>
  </si>
  <si>
    <t>Deceduto In Ps</t>
  </si>
  <si>
    <t>Trasferito Al Ps Richiedente Dopo Consulenza</t>
  </si>
  <si>
    <t>Giunto Cadavere</t>
  </si>
  <si>
    <t>8</t>
  </si>
  <si>
    <t>Non Esente</t>
  </si>
  <si>
    <t>Esente Totale</t>
  </si>
  <si>
    <t>Esente Per Eta' E Reddito</t>
  </si>
  <si>
    <t>Esente Per Patologia</t>
  </si>
  <si>
    <t>Donne In Gravidanza</t>
  </si>
  <si>
    <t>Esente Per Categoria</t>
  </si>
  <si>
    <t>Altre Categorie</t>
  </si>
  <si>
    <t>Esente Per Triage</t>
  </si>
  <si>
    <t>Esente Parziale Per Invalidita'</t>
  </si>
  <si>
    <t xml:space="preserve">Fabrizio Spaziani </t>
  </si>
  <si>
    <t>A.O. S.CAMILLO FORLANINI  Totale</t>
  </si>
  <si>
    <t>Autolesionismo</t>
  </si>
  <si>
    <t>.</t>
  </si>
  <si>
    <t>Ignoto</t>
  </si>
  <si>
    <t>Altri sintomi e disturbi</t>
  </si>
  <si>
    <t>Trauma o ustione</t>
  </si>
  <si>
    <t>Dolore addominale</t>
  </si>
  <si>
    <t>Sintomi o disturbi ostetrico-ginecologici</t>
  </si>
  <si>
    <t>Sintomi o disturbi oculistici</t>
  </si>
  <si>
    <t>Dolore toracico</t>
  </si>
  <si>
    <t>Sintomi o disturbi odontostomatologici</t>
  </si>
  <si>
    <t>Emorragia non traumatica</t>
  </si>
  <si>
    <t>Altri sintomi sistema nervoso</t>
  </si>
  <si>
    <t>Sintomi o disturbi otorinolaringoiatrici</t>
  </si>
  <si>
    <t>Sintomi o disturbi urologici</t>
  </si>
  <si>
    <t>Alterazioni del ritmo</t>
  </si>
  <si>
    <t>Agitazione psicomotoria</t>
  </si>
  <si>
    <t>Reazione allergica</t>
  </si>
  <si>
    <t>Sintomi o disturbi dermatologici</t>
  </si>
  <si>
    <t>Ipertensione arteriosa</t>
  </si>
  <si>
    <t>Sindrome neurologica acuta</t>
  </si>
  <si>
    <t>Dolore precordiale</t>
  </si>
  <si>
    <t>Problema sociale</t>
  </si>
  <si>
    <t>Accertamenti medico-legali</t>
  </si>
  <si>
    <t>08</t>
  </si>
  <si>
    <t>Sintomi, segni, stati morbosi mal definiti</t>
  </si>
  <si>
    <t>Malattie del sistema nervoso e degli organi di senso</t>
  </si>
  <si>
    <t>Malattie del sistema osteomuscolare e del tessuto connettivo</t>
  </si>
  <si>
    <t>Malattie del sistema circolatorio</t>
  </si>
  <si>
    <t>Malattie del sistema respiratorio</t>
  </si>
  <si>
    <t>Malattie dell'apparato digerente</t>
  </si>
  <si>
    <t>Complicazioni della gravidanza, parto e puerperio</t>
  </si>
  <si>
    <t>Malattie del sistema genito-urinario</t>
  </si>
  <si>
    <t>Malattie della cute e del tessuto sottocutaneo</t>
  </si>
  <si>
    <t>Malattie endocrine, metaboliche, nutrizionali e disturbi immunitari</t>
  </si>
  <si>
    <t>P25= 25° percentile</t>
  </si>
  <si>
    <t>P75= 75° percentile</t>
  </si>
  <si>
    <t>P90= 90° percentile</t>
  </si>
  <si>
    <t>Tabella 24 - Tempo di permanenza in PS (Esclusi accessi OBI) - Numero di accessi e di ricoverati o trasferiti</t>
  </si>
  <si>
    <t>&lt;8</t>
  </si>
  <si>
    <t>8|-12</t>
  </si>
  <si>
    <t>12|-24</t>
  </si>
  <si>
    <t>24|-36</t>
  </si>
  <si>
    <t>&gt;=36</t>
  </si>
  <si>
    <t>Accessi</t>
  </si>
  <si>
    <t>% sul totale</t>
  </si>
  <si>
    <t>% sugli accessi</t>
  </si>
  <si>
    <t>Tempo di permanenza in PS (ore)</t>
  </si>
  <si>
    <t>di cui ricoverati o trasferiti</t>
  </si>
  <si>
    <t>età mancante</t>
  </si>
  <si>
    <t>Esito</t>
  </si>
  <si>
    <t>Codice diagnosi OBI 
secondo DPCA 73/2010</t>
  </si>
  <si>
    <t>pazienti pediatrici (0-14 anni)</t>
  </si>
  <si>
    <t>adulti (&gt;14 anni)</t>
  </si>
  <si>
    <t xml:space="preserve">Tabella 5 - Numero e percentuale di rivalutazione del triage per codice triage </t>
  </si>
  <si>
    <t>Tabella 20 - Distribuzione accessi con Codice Triage rivalutato</t>
  </si>
  <si>
    <t>Tabella 25 – Distribuzione degli accessi OBI per Istituto</t>
  </si>
  <si>
    <t>Tabella 26 – Distribuzione degli accessi OBI per triage</t>
  </si>
  <si>
    <t>Tabella 27 – Distribuzione degli accessi OBI per la presenza di un codice diagnosi indicato per l’OBI nel DPCA 73/2010</t>
  </si>
  <si>
    <t>Tabella 28 – Distribuzione degli accessi OBI per esito*</t>
  </si>
  <si>
    <t>RAPPORTO SIES - ANNO 2014</t>
  </si>
  <si>
    <t>Non risponde a chiamata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</si>
</sst>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4" formatCode="_-&quot;€&quot;\ * #,##0.00_-;\-&quot;€&quot;\ * #,##0.00_-;_-&quot;€&quot;\ * &quot;-&quot;??_-;_-@_-"/>
    <numFmt numFmtId="43" formatCode="_-* #,##0.00_-;\-* #,##0.00_-;_-* &quot;-&quot;??_-;_-@_-"/>
    <numFmt numFmtId="164" formatCode="0.0"/>
    <numFmt numFmtId="165" formatCode="_-* #,##0.0_-;\-* #,##0.0_-;_-* &quot;-&quot;??_-;_-@_-"/>
    <numFmt numFmtId="166" formatCode="#,##0.0"/>
    <numFmt numFmtId="167" formatCode="_-* #,##0_-;\-* #,##0_-;_-* &quot;-&quot;??_-;_-@_-"/>
  </numFmts>
  <fonts count="20" x14ac:knownFonts="1">
    <font>
      <sz val="10"/>
      <name val="Arial"/>
    </font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sz val="11"/>
      <name val="Arial"/>
      <family val="2"/>
    </font>
    <font>
      <i/>
      <sz val="10"/>
      <name val="Arial"/>
      <family val="2"/>
    </font>
    <font>
      <b/>
      <i/>
      <sz val="10"/>
      <name val="Arial"/>
      <family val="2"/>
    </font>
    <font>
      <sz val="9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b/>
      <sz val="10"/>
      <name val="Arial"/>
      <family val="2"/>
    </font>
    <font>
      <b/>
      <sz val="11"/>
      <color indexed="8"/>
      <name val="Calibri"/>
      <family val="2"/>
    </font>
    <font>
      <b/>
      <sz val="10"/>
      <color indexed="8"/>
      <name val="Arial"/>
      <family val="2"/>
    </font>
    <font>
      <sz val="11"/>
      <color indexed="8"/>
      <name val="Arial"/>
      <family val="2"/>
    </font>
    <font>
      <i/>
      <sz val="11"/>
      <color indexed="8"/>
      <name val="Arial"/>
      <family val="2"/>
    </font>
    <font>
      <b/>
      <i/>
      <sz val="10"/>
      <color indexed="8"/>
      <name val="Arial"/>
      <family val="2"/>
    </font>
    <font>
      <sz val="10"/>
      <color indexed="8"/>
      <name val="Arial"/>
      <family val="2"/>
    </font>
    <font>
      <sz val="10"/>
      <color indexed="43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</fills>
  <borders count="9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8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8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8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5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5"/>
      </left>
      <right/>
      <top style="thin">
        <color indexed="8"/>
      </top>
      <bottom/>
      <diagonal/>
    </border>
    <border>
      <left style="thin">
        <color indexed="65"/>
      </left>
      <right/>
      <top style="thin">
        <color indexed="8"/>
      </top>
      <bottom style="medium">
        <color indexed="64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 style="thin">
        <color indexed="8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8"/>
      </left>
      <right/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/>
      <diagonal/>
    </border>
    <border>
      <left style="thin">
        <color indexed="8"/>
      </left>
      <right style="medium">
        <color indexed="64"/>
      </right>
      <top style="thin">
        <color indexed="8"/>
      </top>
      <bottom/>
      <diagonal/>
    </border>
    <border>
      <left style="thin">
        <color indexed="65"/>
      </left>
      <right style="medium">
        <color indexed="64"/>
      </right>
      <top style="thin">
        <color indexed="8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8"/>
      </top>
      <bottom/>
      <diagonal/>
    </border>
    <border>
      <left/>
      <right/>
      <top style="thin">
        <color indexed="8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5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5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/>
      <right style="medium">
        <color indexed="63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3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8"/>
      </top>
      <bottom/>
      <diagonal/>
    </border>
    <border>
      <left/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3"/>
      </right>
      <top style="medium">
        <color indexed="63"/>
      </top>
      <bottom/>
      <diagonal/>
    </border>
    <border>
      <left style="medium">
        <color indexed="64"/>
      </left>
      <right style="medium">
        <color indexed="63"/>
      </right>
      <top/>
      <bottom style="medium">
        <color indexed="64"/>
      </bottom>
      <diagonal/>
    </border>
    <border>
      <left style="medium">
        <color indexed="63"/>
      </left>
      <right/>
      <top style="medium">
        <color indexed="63"/>
      </top>
      <bottom style="medium">
        <color indexed="63"/>
      </bottom>
      <diagonal/>
    </border>
    <border>
      <left/>
      <right/>
      <top style="medium">
        <color indexed="63"/>
      </top>
      <bottom style="medium">
        <color indexed="63"/>
      </bottom>
      <diagonal/>
    </border>
    <border>
      <left/>
      <right style="medium">
        <color indexed="64"/>
      </right>
      <top style="medium">
        <color indexed="63"/>
      </top>
      <bottom style="medium">
        <color indexed="63"/>
      </bottom>
      <diagonal/>
    </border>
    <border>
      <left/>
      <right style="medium">
        <color indexed="63"/>
      </right>
      <top style="medium">
        <color indexed="63"/>
      </top>
      <bottom/>
      <diagonal/>
    </border>
    <border>
      <left style="medium">
        <color indexed="63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3"/>
      </bottom>
      <diagonal/>
    </border>
    <border>
      <left style="medium">
        <color indexed="64"/>
      </left>
      <right/>
      <top style="medium">
        <color indexed="64"/>
      </top>
      <bottom style="medium">
        <color indexed="63"/>
      </bottom>
      <diagonal/>
    </border>
    <border>
      <left/>
      <right style="medium">
        <color indexed="64"/>
      </right>
      <top style="medium">
        <color indexed="64"/>
      </top>
      <bottom style="medium">
        <color indexed="63"/>
      </bottom>
      <diagonal/>
    </border>
    <border>
      <left style="medium">
        <color indexed="64"/>
      </left>
      <right style="medium">
        <color indexed="63"/>
      </right>
      <top/>
      <bottom/>
      <diagonal/>
    </border>
    <border>
      <left/>
      <right/>
      <top/>
      <bottom style="medium">
        <color indexed="63"/>
      </bottom>
      <diagonal/>
    </border>
    <border>
      <left style="medium">
        <color indexed="64"/>
      </left>
      <right/>
      <top/>
      <bottom style="medium">
        <color indexed="63"/>
      </bottom>
      <diagonal/>
    </border>
    <border>
      <left/>
      <right style="medium">
        <color indexed="64"/>
      </right>
      <top/>
      <bottom style="medium">
        <color indexed="63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448">
    <xf numFmtId="0" fontId="0" fillId="0" borderId="0" xfId="0"/>
    <xf numFmtId="0" fontId="3" fillId="0" borderId="0" xfId="0" applyFont="1"/>
    <xf numFmtId="0" fontId="0" fillId="0" borderId="1" xfId="0" applyBorder="1"/>
    <xf numFmtId="0" fontId="0" fillId="0" borderId="0" xfId="0" applyBorder="1"/>
    <xf numFmtId="3" fontId="0" fillId="0" borderId="0" xfId="0" applyNumberFormat="1" applyFill="1"/>
    <xf numFmtId="2" fontId="0" fillId="0" borderId="0" xfId="0" applyNumberFormat="1" applyAlignment="1">
      <alignment horizontal="center"/>
    </xf>
    <xf numFmtId="3" fontId="3" fillId="2" borderId="0" xfId="0" applyNumberFormat="1" applyFont="1" applyFill="1" applyBorder="1"/>
    <xf numFmtId="0" fontId="0" fillId="0" borderId="0" xfId="0" applyFill="1" applyBorder="1" applyAlignment="1">
      <alignment horizontal="right"/>
    </xf>
    <xf numFmtId="0" fontId="3" fillId="0" borderId="0" xfId="0" applyFont="1" applyBorder="1"/>
    <xf numFmtId="0" fontId="3" fillId="0" borderId="0" xfId="0" applyFont="1" applyBorder="1" applyAlignment="1">
      <alignment horizontal="right"/>
    </xf>
    <xf numFmtId="3" fontId="0" fillId="0" borderId="1" xfId="0" applyNumberFormat="1" applyFill="1" applyBorder="1"/>
    <xf numFmtId="0" fontId="5" fillId="0" borderId="0" xfId="0" applyFont="1" applyBorder="1" applyAlignment="1">
      <alignment horizontal="center"/>
    </xf>
    <xf numFmtId="3" fontId="0" fillId="0" borderId="0" xfId="0" applyNumberFormat="1" applyFill="1" applyBorder="1"/>
    <xf numFmtId="0" fontId="3" fillId="0" borderId="0" xfId="0" applyFont="1" applyFill="1" applyBorder="1"/>
    <xf numFmtId="3" fontId="3" fillId="0" borderId="0" xfId="0" applyNumberFormat="1" applyFont="1" applyFill="1" applyBorder="1"/>
    <xf numFmtId="3" fontId="3" fillId="0" borderId="0" xfId="0" applyNumberFormat="1" applyFont="1" applyFill="1" applyBorder="1" applyAlignment="1">
      <alignment horizontal="center"/>
    </xf>
    <xf numFmtId="0" fontId="0" fillId="0" borderId="0" xfId="0" applyBorder="1" applyAlignment="1"/>
    <xf numFmtId="2" fontId="0" fillId="0" borderId="0" xfId="0" applyNumberFormat="1" applyBorder="1" applyAlignment="1">
      <alignment horizontal="center"/>
    </xf>
    <xf numFmtId="49" fontId="0" fillId="0" borderId="0" xfId="0" applyNumberFormat="1" applyBorder="1"/>
    <xf numFmtId="2" fontId="3" fillId="0" borderId="0" xfId="0" applyNumberFormat="1" applyFont="1" applyBorder="1" applyAlignment="1">
      <alignment horizontal="center"/>
    </xf>
    <xf numFmtId="3" fontId="3" fillId="2" borderId="2" xfId="0" applyNumberFormat="1" applyFont="1" applyFill="1" applyBorder="1"/>
    <xf numFmtId="0" fontId="3" fillId="0" borderId="2" xfId="0" applyFont="1" applyFill="1" applyBorder="1" applyAlignment="1">
      <alignment horizontal="right"/>
    </xf>
    <xf numFmtId="2" fontId="4" fillId="0" borderId="2" xfId="0" applyNumberFormat="1" applyFont="1" applyBorder="1" applyAlignment="1">
      <alignment horizontal="right"/>
    </xf>
    <xf numFmtId="0" fontId="4" fillId="0" borderId="2" xfId="0" applyFont="1" applyBorder="1" applyAlignment="1">
      <alignment horizontal="left"/>
    </xf>
    <xf numFmtId="3" fontId="3" fillId="0" borderId="2" xfId="0" applyNumberFormat="1" applyFont="1" applyFill="1" applyBorder="1"/>
    <xf numFmtId="3" fontId="3" fillId="0" borderId="1" xfId="0" applyNumberFormat="1" applyFont="1" applyFill="1" applyBorder="1"/>
    <xf numFmtId="3" fontId="3" fillId="3" borderId="2" xfId="0" applyNumberFormat="1" applyFont="1" applyFill="1" applyBorder="1"/>
    <xf numFmtId="1" fontId="0" fillId="0" borderId="0" xfId="0" applyNumberFormat="1" applyBorder="1"/>
    <xf numFmtId="0" fontId="3" fillId="0" borderId="0" xfId="0" applyFont="1" applyAlignment="1"/>
    <xf numFmtId="0" fontId="3" fillId="0" borderId="0" xfId="0" applyFont="1" applyBorder="1" applyAlignment="1">
      <alignment horizontal="center"/>
    </xf>
    <xf numFmtId="0" fontId="3" fillId="4" borderId="3" xfId="0" applyFont="1" applyFill="1" applyBorder="1"/>
    <xf numFmtId="0" fontId="3" fillId="4" borderId="4" xfId="0" applyFont="1" applyFill="1" applyBorder="1" applyAlignment="1">
      <alignment horizontal="center" vertical="top" wrapText="1"/>
    </xf>
    <xf numFmtId="0" fontId="3" fillId="4" borderId="5" xfId="0" applyFont="1" applyFill="1" applyBorder="1" applyAlignment="1">
      <alignment horizontal="center" vertical="top" wrapText="1"/>
    </xf>
    <xf numFmtId="0" fontId="3" fillId="4" borderId="6" xfId="0" applyFont="1" applyFill="1" applyBorder="1"/>
    <xf numFmtId="0" fontId="3" fillId="4" borderId="7" xfId="0" applyFont="1" applyFill="1" applyBorder="1"/>
    <xf numFmtId="0" fontId="5" fillId="0" borderId="0" xfId="0" applyFont="1"/>
    <xf numFmtId="49" fontId="3" fillId="2" borderId="3" xfId="0" applyNumberFormat="1" applyFont="1" applyFill="1" applyBorder="1"/>
    <xf numFmtId="0" fontId="3" fillId="0" borderId="0" xfId="0" applyFont="1" applyBorder="1" applyAlignment="1"/>
    <xf numFmtId="49" fontId="3" fillId="0" borderId="3" xfId="0" applyNumberFormat="1" applyFont="1" applyBorder="1"/>
    <xf numFmtId="0" fontId="0" fillId="0" borderId="8" xfId="0" applyBorder="1"/>
    <xf numFmtId="0" fontId="0" fillId="0" borderId="9" xfId="0" applyBorder="1"/>
    <xf numFmtId="165" fontId="0" fillId="0" borderId="10" xfId="2" applyNumberFormat="1" applyFont="1" applyBorder="1"/>
    <xf numFmtId="0" fontId="0" fillId="0" borderId="11" xfId="0" applyBorder="1"/>
    <xf numFmtId="165" fontId="0" fillId="0" borderId="12" xfId="2" applyNumberFormat="1" applyFont="1" applyBorder="1"/>
    <xf numFmtId="0" fontId="0" fillId="0" borderId="13" xfId="0" applyBorder="1"/>
    <xf numFmtId="165" fontId="0" fillId="0" borderId="14" xfId="2" applyNumberFormat="1" applyFont="1" applyBorder="1"/>
    <xf numFmtId="0" fontId="3" fillId="2" borderId="15" xfId="0" applyFont="1" applyFill="1" applyBorder="1" applyAlignment="1">
      <alignment horizontal="center" vertical="top" wrapText="1"/>
    </xf>
    <xf numFmtId="165" fontId="0" fillId="0" borderId="16" xfId="2" applyNumberFormat="1" applyFont="1" applyBorder="1"/>
    <xf numFmtId="0" fontId="3" fillId="2" borderId="17" xfId="0" applyFont="1" applyFill="1" applyBorder="1" applyAlignment="1">
      <alignment horizontal="center" vertical="top" wrapText="1"/>
    </xf>
    <xf numFmtId="0" fontId="3" fillId="2" borderId="5" xfId="0" applyFont="1" applyFill="1" applyBorder="1" applyAlignment="1">
      <alignment horizontal="center" vertical="top" wrapText="1"/>
    </xf>
    <xf numFmtId="0" fontId="3" fillId="2" borderId="14" xfId="0" applyFont="1" applyFill="1" applyBorder="1" applyAlignment="1">
      <alignment horizontal="center" vertical="top"/>
    </xf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0" fillId="0" borderId="21" xfId="0" applyBorder="1"/>
    <xf numFmtId="0" fontId="0" fillId="0" borderId="22" xfId="0" applyBorder="1"/>
    <xf numFmtId="0" fontId="0" fillId="0" borderId="23" xfId="0" applyBorder="1"/>
    <xf numFmtId="0" fontId="0" fillId="0" borderId="24" xfId="0" applyBorder="1"/>
    <xf numFmtId="0" fontId="0" fillId="0" borderId="25" xfId="0" applyBorder="1"/>
    <xf numFmtId="0" fontId="3" fillId="4" borderId="11" xfId="0" applyFont="1" applyFill="1" applyBorder="1"/>
    <xf numFmtId="0" fontId="3" fillId="4" borderId="26" xfId="0" applyFont="1" applyFill="1" applyBorder="1" applyAlignment="1">
      <alignment horizontal="center" vertical="top" wrapText="1"/>
    </xf>
    <xf numFmtId="49" fontId="3" fillId="0" borderId="0" xfId="0" applyNumberFormat="1" applyFont="1"/>
    <xf numFmtId="0" fontId="3" fillId="4" borderId="13" xfId="0" applyFont="1" applyFill="1" applyBorder="1" applyAlignment="1">
      <alignment horizontal="center"/>
    </xf>
    <xf numFmtId="0" fontId="3" fillId="4" borderId="15" xfId="0" applyFont="1" applyFill="1" applyBorder="1"/>
    <xf numFmtId="0" fontId="3" fillId="4" borderId="27" xfId="0" applyFont="1" applyFill="1" applyBorder="1"/>
    <xf numFmtId="0" fontId="3" fillId="4" borderId="28" xfId="0" applyFont="1" applyFill="1" applyBorder="1"/>
    <xf numFmtId="0" fontId="3" fillId="4" borderId="15" xfId="0" applyFont="1" applyFill="1" applyBorder="1" applyAlignment="1">
      <alignment horizontal="center"/>
    </xf>
    <xf numFmtId="0" fontId="3" fillId="4" borderId="29" xfId="0" applyFont="1" applyFill="1" applyBorder="1" applyAlignment="1">
      <alignment horizontal="center"/>
    </xf>
    <xf numFmtId="0" fontId="0" fillId="0" borderId="30" xfId="0" applyBorder="1"/>
    <xf numFmtId="0" fontId="0" fillId="0" borderId="31" xfId="0" applyBorder="1"/>
    <xf numFmtId="0" fontId="0" fillId="0" borderId="32" xfId="0" applyBorder="1"/>
    <xf numFmtId="3" fontId="0" fillId="0" borderId="0" xfId="0" applyNumberFormat="1" applyBorder="1"/>
    <xf numFmtId="3" fontId="0" fillId="0" borderId="18" xfId="0" applyNumberFormat="1" applyBorder="1"/>
    <xf numFmtId="3" fontId="0" fillId="0" borderId="9" xfId="0" applyNumberFormat="1" applyBorder="1"/>
    <xf numFmtId="3" fontId="0" fillId="0" borderId="11" xfId="0" applyNumberFormat="1" applyBorder="1"/>
    <xf numFmtId="3" fontId="0" fillId="0" borderId="8" xfId="0" applyNumberFormat="1" applyBorder="1"/>
    <xf numFmtId="3" fontId="0" fillId="0" borderId="15" xfId="0" applyNumberFormat="1" applyBorder="1"/>
    <xf numFmtId="3" fontId="0" fillId="0" borderId="33" xfId="0" applyNumberFormat="1" applyBorder="1"/>
    <xf numFmtId="3" fontId="0" fillId="0" borderId="34" xfId="0" applyNumberFormat="1" applyBorder="1"/>
    <xf numFmtId="3" fontId="0" fillId="0" borderId="35" xfId="0" applyNumberFormat="1" applyBorder="1"/>
    <xf numFmtId="3" fontId="0" fillId="0" borderId="29" xfId="0" applyNumberFormat="1" applyBorder="1"/>
    <xf numFmtId="3" fontId="0" fillId="0" borderId="36" xfId="0" applyNumberFormat="1" applyBorder="1"/>
    <xf numFmtId="3" fontId="0" fillId="0" borderId="7" xfId="0" applyNumberFormat="1" applyBorder="1"/>
    <xf numFmtId="3" fontId="0" fillId="0" borderId="37" xfId="0" applyNumberFormat="1" applyBorder="1"/>
    <xf numFmtId="3" fontId="0" fillId="0" borderId="6" xfId="0" applyNumberFormat="1" applyBorder="1"/>
    <xf numFmtId="3" fontId="0" fillId="0" borderId="3" xfId="0" applyNumberFormat="1" applyBorder="1"/>
    <xf numFmtId="3" fontId="0" fillId="2" borderId="18" xfId="0" applyNumberFormat="1" applyFill="1" applyBorder="1"/>
    <xf numFmtId="3" fontId="0" fillId="5" borderId="36" xfId="0" applyNumberFormat="1" applyFill="1" applyBorder="1"/>
    <xf numFmtId="3" fontId="0" fillId="2" borderId="34" xfId="0" applyNumberFormat="1" applyFill="1" applyBorder="1"/>
    <xf numFmtId="3" fontId="0" fillId="5" borderId="7" xfId="0" applyNumberFormat="1" applyFill="1" applyBorder="1"/>
    <xf numFmtId="3" fontId="0" fillId="5" borderId="15" xfId="0" applyNumberFormat="1" applyFill="1" applyBorder="1"/>
    <xf numFmtId="3" fontId="0" fillId="5" borderId="29" xfId="0" applyNumberFormat="1" applyFill="1" applyBorder="1"/>
    <xf numFmtId="3" fontId="0" fillId="5" borderId="3" xfId="0" applyNumberFormat="1" applyFill="1" applyBorder="1"/>
    <xf numFmtId="3" fontId="0" fillId="0" borderId="38" xfId="0" applyNumberFormat="1" applyBorder="1"/>
    <xf numFmtId="3" fontId="0" fillId="0" borderId="39" xfId="0" applyNumberFormat="1" applyBorder="1"/>
    <xf numFmtId="3" fontId="0" fillId="0" borderId="40" xfId="0" applyNumberFormat="1" applyBorder="1"/>
    <xf numFmtId="49" fontId="0" fillId="0" borderId="41" xfId="0" applyNumberFormat="1" applyBorder="1"/>
    <xf numFmtId="49" fontId="0" fillId="0" borderId="42" xfId="0" applyNumberFormat="1" applyBorder="1"/>
    <xf numFmtId="49" fontId="0" fillId="0" borderId="43" xfId="0" applyNumberFormat="1" applyBorder="1"/>
    <xf numFmtId="3" fontId="0" fillId="0" borderId="44" xfId="0" applyNumberFormat="1" applyBorder="1"/>
    <xf numFmtId="3" fontId="0" fillId="0" borderId="45" xfId="0" applyNumberFormat="1" applyBorder="1"/>
    <xf numFmtId="3" fontId="0" fillId="0" borderId="46" xfId="0" applyNumberFormat="1" applyBorder="1"/>
    <xf numFmtId="43" fontId="1" fillId="0" borderId="10" xfId="2" applyFont="1" applyBorder="1"/>
    <xf numFmtId="3" fontId="0" fillId="0" borderId="47" xfId="0" applyNumberFormat="1" applyBorder="1"/>
    <xf numFmtId="3" fontId="0" fillId="0" borderId="48" xfId="0" applyNumberFormat="1" applyBorder="1"/>
    <xf numFmtId="0" fontId="3" fillId="2" borderId="49" xfId="0" applyFont="1" applyFill="1" applyBorder="1" applyAlignment="1">
      <alignment horizontal="center" vertical="top" wrapText="1"/>
    </xf>
    <xf numFmtId="0" fontId="3" fillId="2" borderId="50" xfId="0" applyFont="1" applyFill="1" applyBorder="1" applyAlignment="1">
      <alignment horizontal="center" vertical="top" wrapText="1"/>
    </xf>
    <xf numFmtId="0" fontId="3" fillId="2" borderId="51" xfId="0" applyFont="1" applyFill="1" applyBorder="1" applyAlignment="1">
      <alignment horizontal="center" vertical="top" wrapText="1"/>
    </xf>
    <xf numFmtId="0" fontId="3" fillId="2" borderId="52" xfId="0" applyFont="1" applyFill="1" applyBorder="1" applyAlignment="1">
      <alignment horizontal="center" vertical="top"/>
    </xf>
    <xf numFmtId="0" fontId="0" fillId="0" borderId="53" xfId="0" applyBorder="1"/>
    <xf numFmtId="49" fontId="0" fillId="0" borderId="39" xfId="0" applyNumberFormat="1" applyBorder="1"/>
    <xf numFmtId="49" fontId="0" fillId="0" borderId="40" xfId="0" applyNumberFormat="1" applyBorder="1"/>
    <xf numFmtId="49" fontId="0" fillId="0" borderId="38" xfId="0" applyNumberFormat="1" applyBorder="1"/>
    <xf numFmtId="49" fontId="0" fillId="0" borderId="46" xfId="0" applyNumberFormat="1" applyBorder="1" applyAlignment="1">
      <alignment vertical="top"/>
    </xf>
    <xf numFmtId="3" fontId="0" fillId="0" borderId="19" xfId="0" applyNumberFormat="1" applyBorder="1"/>
    <xf numFmtId="3" fontId="0" fillId="0" borderId="21" xfId="0" applyNumberFormat="1" applyBorder="1"/>
    <xf numFmtId="3" fontId="0" fillId="0" borderId="25" xfId="0" applyNumberFormat="1" applyBorder="1"/>
    <xf numFmtId="3" fontId="0" fillId="0" borderId="24" xfId="0" applyNumberFormat="1" applyBorder="1"/>
    <xf numFmtId="43" fontId="1" fillId="0" borderId="12" xfId="2" applyFont="1" applyBorder="1"/>
    <xf numFmtId="3" fontId="0" fillId="0" borderId="4" xfId="0" applyNumberFormat="1" applyBorder="1"/>
    <xf numFmtId="3" fontId="0" fillId="0" borderId="5" xfId="0" applyNumberFormat="1" applyBorder="1"/>
    <xf numFmtId="43" fontId="1" fillId="0" borderId="14" xfId="2" applyFont="1" applyBorder="1"/>
    <xf numFmtId="3" fontId="0" fillId="0" borderId="54" xfId="0" applyNumberFormat="1" applyBorder="1"/>
    <xf numFmtId="3" fontId="0" fillId="0" borderId="55" xfId="0" applyNumberFormat="1" applyBorder="1"/>
    <xf numFmtId="0" fontId="3" fillId="2" borderId="4" xfId="0" applyFont="1" applyFill="1" applyBorder="1" applyAlignment="1">
      <alignment vertical="top" wrapText="1"/>
    </xf>
    <xf numFmtId="0" fontId="3" fillId="2" borderId="5" xfId="0" applyFont="1" applyFill="1" applyBorder="1" applyAlignment="1">
      <alignment vertical="top" wrapText="1"/>
    </xf>
    <xf numFmtId="0" fontId="3" fillId="2" borderId="55" xfId="0" applyFont="1" applyFill="1" applyBorder="1" applyAlignment="1">
      <alignment vertical="top" wrapText="1"/>
    </xf>
    <xf numFmtId="0" fontId="3" fillId="2" borderId="14" xfId="0" applyFont="1" applyFill="1" applyBorder="1" applyAlignment="1">
      <alignment horizontal="left" wrapText="1"/>
    </xf>
    <xf numFmtId="3" fontId="0" fillId="0" borderId="56" xfId="0" applyNumberFormat="1" applyBorder="1"/>
    <xf numFmtId="3" fontId="0" fillId="0" borderId="17" xfId="0" applyNumberFormat="1" applyBorder="1"/>
    <xf numFmtId="1" fontId="4" fillId="0" borderId="2" xfId="0" applyNumberFormat="1" applyFont="1" applyBorder="1" applyAlignment="1">
      <alignment horizontal="right"/>
    </xf>
    <xf numFmtId="1" fontId="0" fillId="0" borderId="0" xfId="0" applyNumberFormat="1" applyBorder="1" applyAlignment="1">
      <alignment horizontal="center"/>
    </xf>
    <xf numFmtId="0" fontId="6" fillId="0" borderId="0" xfId="0" applyFont="1" applyBorder="1"/>
    <xf numFmtId="0" fontId="0" fillId="0" borderId="0" xfId="0" applyBorder="1" applyAlignment="1">
      <alignment horizontal="left"/>
    </xf>
    <xf numFmtId="0" fontId="3" fillId="0" borderId="57" xfId="0" applyFont="1" applyBorder="1" applyAlignment="1">
      <alignment horizontal="left"/>
    </xf>
    <xf numFmtId="0" fontId="0" fillId="0" borderId="56" xfId="0" applyBorder="1" applyAlignment="1">
      <alignment horizontal="left"/>
    </xf>
    <xf numFmtId="0" fontId="0" fillId="0" borderId="54" xfId="0" applyBorder="1" applyAlignment="1">
      <alignment horizontal="left"/>
    </xf>
    <xf numFmtId="0" fontId="3" fillId="0" borderId="56" xfId="0" applyFont="1" applyBorder="1" applyAlignment="1">
      <alignment horizontal="left"/>
    </xf>
    <xf numFmtId="49" fontId="0" fillId="0" borderId="56" xfId="0" applyNumberFormat="1" applyBorder="1" applyAlignment="1">
      <alignment horizontal="left"/>
    </xf>
    <xf numFmtId="0" fontId="0" fillId="0" borderId="0" xfId="0" applyAlignment="1">
      <alignment horizontal="left"/>
    </xf>
    <xf numFmtId="2" fontId="0" fillId="0" borderId="10" xfId="0" applyNumberFormat="1" applyBorder="1"/>
    <xf numFmtId="0" fontId="0" fillId="0" borderId="3" xfId="0" applyBorder="1"/>
    <xf numFmtId="0" fontId="7" fillId="0" borderId="0" xfId="0" applyFont="1"/>
    <xf numFmtId="0" fontId="8" fillId="4" borderId="58" xfId="0" applyFont="1" applyFill="1" applyBorder="1" applyAlignment="1">
      <alignment horizontal="center"/>
    </xf>
    <xf numFmtId="0" fontId="8" fillId="4" borderId="59" xfId="0" applyFont="1" applyFill="1" applyBorder="1" applyAlignment="1">
      <alignment horizontal="center"/>
    </xf>
    <xf numFmtId="0" fontId="8" fillId="4" borderId="60" xfId="0" applyFont="1" applyFill="1" applyBorder="1" applyAlignment="1">
      <alignment horizontal="center"/>
    </xf>
    <xf numFmtId="0" fontId="9" fillId="0" borderId="0" xfId="0" applyFont="1"/>
    <xf numFmtId="2" fontId="0" fillId="0" borderId="61" xfId="0" applyNumberFormat="1" applyBorder="1"/>
    <xf numFmtId="43" fontId="0" fillId="0" borderId="0" xfId="2" applyFont="1"/>
    <xf numFmtId="49" fontId="0" fillId="0" borderId="0" xfId="0" applyNumberFormat="1" applyFill="1" applyBorder="1"/>
    <xf numFmtId="3" fontId="0" fillId="0" borderId="62" xfId="0" applyNumberFormat="1" applyBorder="1"/>
    <xf numFmtId="3" fontId="0" fillId="0" borderId="57" xfId="0" applyNumberFormat="1" applyBorder="1"/>
    <xf numFmtId="3" fontId="0" fillId="0" borderId="59" xfId="0" applyNumberFormat="1" applyBorder="1"/>
    <xf numFmtId="0" fontId="0" fillId="0" borderId="63" xfId="0" applyBorder="1"/>
    <xf numFmtId="0" fontId="10" fillId="0" borderId="0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left" vertical="top" wrapText="1"/>
    </xf>
    <xf numFmtId="3" fontId="11" fillId="0" borderId="0" xfId="0" applyNumberFormat="1" applyFont="1" applyFill="1" applyBorder="1" applyAlignment="1">
      <alignment horizontal="right"/>
    </xf>
    <xf numFmtId="0" fontId="10" fillId="0" borderId="0" xfId="0" applyFont="1" applyFill="1" applyBorder="1" applyAlignment="1">
      <alignment vertical="center" wrapText="1"/>
    </xf>
    <xf numFmtId="0" fontId="11" fillId="0" borderId="0" xfId="0" applyFont="1" applyFill="1" applyBorder="1" applyAlignment="1">
      <alignment horizontal="left" vertical="top" wrapText="1"/>
    </xf>
    <xf numFmtId="0" fontId="11" fillId="0" borderId="0" xfId="0" applyFont="1" applyFill="1" applyBorder="1" applyAlignment="1">
      <alignment horizontal="right"/>
    </xf>
    <xf numFmtId="0" fontId="10" fillId="0" borderId="0" xfId="0" applyFont="1" applyFill="1" applyBorder="1" applyAlignment="1">
      <alignment horizontal="left" vertical="center" wrapText="1"/>
    </xf>
    <xf numFmtId="0" fontId="0" fillId="0" borderId="0" xfId="0" applyFill="1" applyBorder="1"/>
    <xf numFmtId="3" fontId="3" fillId="0" borderId="0" xfId="0" applyNumberFormat="1" applyFont="1" applyFill="1" applyBorder="1" applyAlignment="1">
      <alignment horizontal="center" wrapText="1"/>
    </xf>
    <xf numFmtId="0" fontId="3" fillId="0" borderId="56" xfId="0" applyFont="1" applyBorder="1" applyAlignment="1">
      <alignment horizontal="left" vertical="center"/>
    </xf>
    <xf numFmtId="0" fontId="10" fillId="4" borderId="59" xfId="0" applyFont="1" applyFill="1" applyBorder="1" applyAlignment="1">
      <alignment horizontal="center" vertical="center" wrapText="1"/>
    </xf>
    <xf numFmtId="0" fontId="10" fillId="4" borderId="64" xfId="0" applyFont="1" applyFill="1" applyBorder="1" applyAlignment="1">
      <alignment horizontal="center" vertical="center" wrapText="1"/>
    </xf>
    <xf numFmtId="0" fontId="10" fillId="4" borderId="58" xfId="0" applyFont="1" applyFill="1" applyBorder="1" applyAlignment="1">
      <alignment horizontal="center" vertical="center" wrapText="1"/>
    </xf>
    <xf numFmtId="1" fontId="4" fillId="0" borderId="0" xfId="0" applyNumberFormat="1" applyFont="1" applyBorder="1" applyAlignment="1">
      <alignment horizontal="center"/>
    </xf>
    <xf numFmtId="2" fontId="3" fillId="0" borderId="0" xfId="3" applyNumberFormat="1" applyFont="1" applyBorder="1" applyAlignment="1">
      <alignment horizontal="center"/>
    </xf>
    <xf numFmtId="2" fontId="0" fillId="0" borderId="1" xfId="0" applyNumberFormat="1" applyBorder="1" applyAlignment="1">
      <alignment horizontal="center"/>
    </xf>
    <xf numFmtId="0" fontId="0" fillId="0" borderId="65" xfId="0" applyBorder="1"/>
    <xf numFmtId="0" fontId="0" fillId="0" borderId="66" xfId="0" applyBorder="1"/>
    <xf numFmtId="2" fontId="0" fillId="0" borderId="2" xfId="0" applyNumberFormat="1" applyBorder="1" applyAlignment="1">
      <alignment horizontal="center"/>
    </xf>
    <xf numFmtId="0" fontId="0" fillId="0" borderId="67" xfId="0" applyBorder="1"/>
    <xf numFmtId="1" fontId="0" fillId="0" borderId="2" xfId="0" applyNumberFormat="1" applyBorder="1" applyAlignment="1">
      <alignment horizontal="center"/>
    </xf>
    <xf numFmtId="0" fontId="10" fillId="0" borderId="57" xfId="0" applyFont="1" applyFill="1" applyBorder="1" applyAlignment="1">
      <alignment horizontal="left" vertical="top"/>
    </xf>
    <xf numFmtId="0" fontId="3" fillId="0" borderId="1" xfId="0" applyFont="1" applyBorder="1" applyAlignment="1">
      <alignment horizontal="right"/>
    </xf>
    <xf numFmtId="1" fontId="0" fillId="0" borderId="1" xfId="0" applyNumberFormat="1" applyBorder="1" applyAlignment="1">
      <alignment horizontal="center"/>
    </xf>
    <xf numFmtId="0" fontId="10" fillId="0" borderId="66" xfId="0" applyFont="1" applyFill="1" applyBorder="1" applyAlignment="1">
      <alignment horizontal="center" vertical="center" wrapText="1"/>
    </xf>
    <xf numFmtId="164" fontId="11" fillId="0" borderId="0" xfId="0" applyNumberFormat="1" applyFont="1" applyBorder="1" applyAlignment="1">
      <alignment horizontal="center"/>
    </xf>
    <xf numFmtId="3" fontId="11" fillId="0" borderId="66" xfId="0" applyNumberFormat="1" applyFont="1" applyFill="1" applyBorder="1" applyAlignment="1">
      <alignment horizontal="right"/>
    </xf>
    <xf numFmtId="3" fontId="10" fillId="0" borderId="2" xfId="0" applyNumberFormat="1" applyFont="1" applyFill="1" applyBorder="1" applyAlignment="1">
      <alignment horizontal="right"/>
    </xf>
    <xf numFmtId="0" fontId="11" fillId="0" borderId="2" xfId="0" applyFont="1" applyFill="1" applyBorder="1" applyAlignment="1">
      <alignment horizontal="center"/>
    </xf>
    <xf numFmtId="0" fontId="3" fillId="0" borderId="57" xfId="0" applyFont="1" applyBorder="1"/>
    <xf numFmtId="3" fontId="10" fillId="3" borderId="2" xfId="0" applyNumberFormat="1" applyFont="1" applyFill="1" applyBorder="1" applyAlignment="1">
      <alignment horizontal="right"/>
    </xf>
    <xf numFmtId="0" fontId="0" fillId="0" borderId="2" xfId="0" applyFill="1" applyBorder="1"/>
    <xf numFmtId="0" fontId="10" fillId="0" borderId="56" xfId="0" applyFont="1" applyFill="1" applyBorder="1" applyAlignment="1">
      <alignment horizontal="left" vertical="top" wrapText="1"/>
    </xf>
    <xf numFmtId="0" fontId="9" fillId="0" borderId="54" xfId="0" applyFont="1" applyFill="1" applyBorder="1"/>
    <xf numFmtId="0" fontId="3" fillId="0" borderId="0" xfId="0" applyFont="1" applyAlignment="1">
      <alignment horizontal="left"/>
    </xf>
    <xf numFmtId="0" fontId="3" fillId="0" borderId="0" xfId="0" applyFont="1" applyBorder="1" applyAlignment="1">
      <alignment horizontal="left"/>
    </xf>
    <xf numFmtId="0" fontId="0" fillId="0" borderId="0" xfId="0" applyAlignment="1">
      <alignment horizontal="center"/>
    </xf>
    <xf numFmtId="0" fontId="10" fillId="4" borderId="0" xfId="0" applyFont="1" applyFill="1" applyBorder="1" applyAlignment="1">
      <alignment horizontal="center" vertical="center" wrapText="1"/>
    </xf>
    <xf numFmtId="0" fontId="10" fillId="4" borderId="68" xfId="0" applyFont="1" applyFill="1" applyBorder="1" applyAlignment="1">
      <alignment horizontal="center" vertical="center" wrapText="1"/>
    </xf>
    <xf numFmtId="0" fontId="11" fillId="0" borderId="4" xfId="0" applyFont="1" applyBorder="1" applyAlignment="1">
      <alignment horizontal="right"/>
    </xf>
    <xf numFmtId="0" fontId="11" fillId="0" borderId="5" xfId="0" applyFont="1" applyBorder="1" applyAlignment="1">
      <alignment horizontal="right"/>
    </xf>
    <xf numFmtId="0" fontId="11" fillId="0" borderId="14" xfId="0" applyFont="1" applyBorder="1" applyAlignment="1">
      <alignment horizontal="right"/>
    </xf>
    <xf numFmtId="0" fontId="5" fillId="0" borderId="0" xfId="0" applyFont="1" applyBorder="1" applyAlignment="1">
      <alignment horizontal="left"/>
    </xf>
    <xf numFmtId="0" fontId="5" fillId="0" borderId="0" xfId="0" applyFont="1" applyBorder="1" applyAlignment="1"/>
    <xf numFmtId="0" fontId="0" fillId="0" borderId="0" xfId="0" applyAlignment="1"/>
    <xf numFmtId="0" fontId="10" fillId="4" borderId="69" xfId="0" applyFont="1" applyFill="1" applyBorder="1" applyAlignment="1">
      <alignment horizontal="center" vertical="center" wrapText="1"/>
    </xf>
    <xf numFmtId="0" fontId="12" fillId="0" borderId="39" xfId="0" applyFont="1" applyBorder="1" applyAlignment="1">
      <alignment vertical="top" wrapText="1"/>
    </xf>
    <xf numFmtId="0" fontId="12" fillId="0" borderId="39" xfId="0" quotePrefix="1" applyFont="1" applyBorder="1" applyAlignment="1">
      <alignment vertical="top" wrapText="1"/>
    </xf>
    <xf numFmtId="3" fontId="0" fillId="0" borderId="39" xfId="0" applyNumberFormat="1" applyBorder="1" applyAlignment="1">
      <alignment vertical="top" wrapText="1"/>
    </xf>
    <xf numFmtId="0" fontId="0" fillId="0" borderId="39" xfId="0" applyBorder="1" applyAlignment="1">
      <alignment vertical="top" wrapText="1"/>
    </xf>
    <xf numFmtId="0" fontId="12" fillId="0" borderId="38" xfId="0" applyFont="1" applyBorder="1" applyAlignment="1">
      <alignment vertical="top" wrapText="1"/>
    </xf>
    <xf numFmtId="0" fontId="12" fillId="0" borderId="38" xfId="0" quotePrefix="1" applyFont="1" applyBorder="1" applyAlignment="1">
      <alignment vertical="top" wrapText="1"/>
    </xf>
    <xf numFmtId="3" fontId="0" fillId="0" borderId="38" xfId="0" applyNumberFormat="1" applyBorder="1" applyAlignment="1">
      <alignment vertical="top" wrapText="1"/>
    </xf>
    <xf numFmtId="0" fontId="0" fillId="0" borderId="38" xfId="0" applyBorder="1" applyAlignment="1">
      <alignment vertical="top" wrapText="1"/>
    </xf>
    <xf numFmtId="3" fontId="0" fillId="0" borderId="40" xfId="0" applyNumberFormat="1" applyBorder="1" applyAlignment="1">
      <alignment vertical="top" wrapText="1"/>
    </xf>
    <xf numFmtId="0" fontId="0" fillId="0" borderId="40" xfId="0" applyBorder="1" applyAlignment="1">
      <alignment vertical="top" wrapText="1"/>
    </xf>
    <xf numFmtId="3" fontId="11" fillId="0" borderId="17" xfId="0" applyNumberFormat="1" applyFont="1" applyBorder="1" applyAlignment="1">
      <alignment horizontal="right"/>
    </xf>
    <xf numFmtId="0" fontId="11" fillId="0" borderId="55" xfId="0" applyFont="1" applyBorder="1" applyAlignment="1">
      <alignment horizontal="right"/>
    </xf>
    <xf numFmtId="0" fontId="0" fillId="0" borderId="16" xfId="0" applyBorder="1" applyAlignment="1">
      <alignment vertical="top" wrapText="1"/>
    </xf>
    <xf numFmtId="0" fontId="0" fillId="0" borderId="10" xfId="0" applyBorder="1" applyAlignment="1">
      <alignment vertical="top" wrapText="1"/>
    </xf>
    <xf numFmtId="0" fontId="0" fillId="0" borderId="12" xfId="0" applyBorder="1" applyAlignment="1">
      <alignment vertical="top" wrapText="1"/>
    </xf>
    <xf numFmtId="4" fontId="0" fillId="0" borderId="39" xfId="0" applyNumberFormat="1" applyBorder="1" applyAlignment="1">
      <alignment vertical="top" wrapText="1"/>
    </xf>
    <xf numFmtId="3" fontId="0" fillId="0" borderId="45" xfId="0" applyNumberFormat="1" applyBorder="1" applyAlignment="1">
      <alignment vertical="top" wrapText="1"/>
    </xf>
    <xf numFmtId="0" fontId="0" fillId="0" borderId="45" xfId="0" applyBorder="1" applyAlignment="1">
      <alignment vertical="top" wrapText="1"/>
    </xf>
    <xf numFmtId="0" fontId="0" fillId="0" borderId="70" xfId="0" applyBorder="1" applyAlignment="1">
      <alignment vertical="top" wrapText="1"/>
    </xf>
    <xf numFmtId="0" fontId="12" fillId="0" borderId="45" xfId="0" applyFont="1" applyBorder="1" applyAlignment="1">
      <alignment horizontal="left" vertical="top" wrapText="1"/>
    </xf>
    <xf numFmtId="0" fontId="12" fillId="0" borderId="45" xfId="0" quotePrefix="1" applyFont="1" applyBorder="1" applyAlignment="1">
      <alignment horizontal="left" vertical="top" wrapText="1"/>
    </xf>
    <xf numFmtId="0" fontId="12" fillId="0" borderId="39" xfId="0" applyFont="1" applyBorder="1" applyAlignment="1">
      <alignment horizontal="left" vertical="top" wrapText="1"/>
    </xf>
    <xf numFmtId="0" fontId="12" fillId="0" borderId="39" xfId="0" quotePrefix="1" applyFont="1" applyBorder="1" applyAlignment="1">
      <alignment horizontal="left" vertical="top" wrapText="1"/>
    </xf>
    <xf numFmtId="0" fontId="0" fillId="0" borderId="21" xfId="0" applyNumberFormat="1" applyBorder="1"/>
    <xf numFmtId="0" fontId="0" fillId="0" borderId="24" xfId="0" applyNumberFormat="1" applyBorder="1"/>
    <xf numFmtId="0" fontId="0" fillId="0" borderId="0" xfId="0" applyNumberFormat="1"/>
    <xf numFmtId="20" fontId="0" fillId="0" borderId="0" xfId="0" applyNumberFormat="1"/>
    <xf numFmtId="49" fontId="0" fillId="0" borderId="0" xfId="0" applyNumberFormat="1"/>
    <xf numFmtId="2" fontId="0" fillId="0" borderId="16" xfId="0" applyNumberFormat="1" applyBorder="1"/>
    <xf numFmtId="49" fontId="0" fillId="0" borderId="39" xfId="0" applyNumberFormat="1" applyBorder="1" applyAlignment="1">
      <alignment vertical="top"/>
    </xf>
    <xf numFmtId="2" fontId="0" fillId="0" borderId="39" xfId="0" applyNumberFormat="1" applyBorder="1"/>
    <xf numFmtId="0" fontId="0" fillId="0" borderId="27" xfId="0" applyNumberFormat="1" applyBorder="1"/>
    <xf numFmtId="0" fontId="0" fillId="0" borderId="71" xfId="0" applyBorder="1"/>
    <xf numFmtId="0" fontId="3" fillId="4" borderId="15" xfId="0" applyFont="1" applyFill="1" applyBorder="1" applyAlignment="1">
      <alignment horizontal="left" vertical="center"/>
    </xf>
    <xf numFmtId="0" fontId="3" fillId="4" borderId="27" xfId="0" applyFont="1" applyFill="1" applyBorder="1" applyAlignment="1">
      <alignment vertical="center"/>
    </xf>
    <xf numFmtId="0" fontId="3" fillId="4" borderId="15" xfId="0" applyFont="1" applyFill="1" applyBorder="1" applyAlignment="1">
      <alignment horizontal="center" vertical="center" wrapText="1"/>
    </xf>
    <xf numFmtId="0" fontId="3" fillId="4" borderId="60" xfId="0" applyFont="1" applyFill="1" applyBorder="1" applyAlignment="1">
      <alignment horizontal="center" vertical="center"/>
    </xf>
    <xf numFmtId="0" fontId="8" fillId="4" borderId="29" xfId="0" applyFont="1" applyFill="1" applyBorder="1" applyAlignment="1">
      <alignment horizontal="center"/>
    </xf>
    <xf numFmtId="3" fontId="0" fillId="0" borderId="27" xfId="0" applyNumberFormat="1" applyBorder="1"/>
    <xf numFmtId="167" fontId="0" fillId="0" borderId="0" xfId="2" applyNumberFormat="1" applyFont="1" applyBorder="1"/>
    <xf numFmtId="167" fontId="5" fillId="0" borderId="0" xfId="2" applyNumberFormat="1" applyFont="1" applyBorder="1" applyAlignment="1">
      <alignment horizontal="center"/>
    </xf>
    <xf numFmtId="167" fontId="0" fillId="0" borderId="0" xfId="2" applyNumberFormat="1" applyFont="1" applyFill="1" applyBorder="1"/>
    <xf numFmtId="167" fontId="10" fillId="0" borderId="0" xfId="2" applyNumberFormat="1" applyFont="1" applyFill="1" applyBorder="1" applyAlignment="1">
      <alignment horizontal="right"/>
    </xf>
    <xf numFmtId="167" fontId="3" fillId="0" borderId="0" xfId="2" applyNumberFormat="1" applyFont="1" applyFill="1" applyBorder="1"/>
    <xf numFmtId="167" fontId="0" fillId="0" borderId="2" xfId="2" applyNumberFormat="1" applyFont="1" applyFill="1" applyBorder="1"/>
    <xf numFmtId="164" fontId="11" fillId="0" borderId="0" xfId="0" applyNumberFormat="1" applyFont="1" applyFill="1" applyBorder="1" applyAlignment="1">
      <alignment horizontal="center"/>
    </xf>
    <xf numFmtId="164" fontId="11" fillId="0" borderId="2" xfId="0" applyNumberFormat="1" applyFont="1" applyFill="1" applyBorder="1" applyAlignment="1">
      <alignment horizontal="center"/>
    </xf>
    <xf numFmtId="1" fontId="11" fillId="0" borderId="0" xfId="0" applyNumberFormat="1" applyFont="1" applyFill="1" applyBorder="1" applyAlignment="1">
      <alignment horizontal="center"/>
    </xf>
    <xf numFmtId="1" fontId="11" fillId="0" borderId="2" xfId="0" applyNumberFormat="1" applyFont="1" applyFill="1" applyBorder="1" applyAlignment="1">
      <alignment horizontal="center"/>
    </xf>
    <xf numFmtId="0" fontId="3" fillId="0" borderId="2" xfId="0" applyFont="1" applyBorder="1" applyAlignment="1">
      <alignment horizontal="right"/>
    </xf>
    <xf numFmtId="0" fontId="3" fillId="0" borderId="2" xfId="0" applyFont="1" applyBorder="1" applyAlignment="1">
      <alignment horizontal="left"/>
    </xf>
    <xf numFmtId="3" fontId="0" fillId="0" borderId="0" xfId="0" applyNumberFormat="1" applyBorder="1" applyAlignment="1">
      <alignment horizontal="right"/>
    </xf>
    <xf numFmtId="49" fontId="0" fillId="0" borderId="0" xfId="0" applyNumberFormat="1" applyBorder="1" applyAlignment="1">
      <alignment horizontal="left"/>
    </xf>
    <xf numFmtId="0" fontId="0" fillId="0" borderId="0" xfId="0" quotePrefix="1" applyBorder="1" applyAlignment="1">
      <alignment horizontal="left"/>
    </xf>
    <xf numFmtId="164" fontId="7" fillId="0" borderId="26" xfId="3" applyNumberFormat="1" applyFont="1" applyBorder="1"/>
    <xf numFmtId="164" fontId="7" fillId="0" borderId="72" xfId="3" applyNumberFormat="1" applyFont="1" applyBorder="1"/>
    <xf numFmtId="164" fontId="7" fillId="0" borderId="73" xfId="3" applyNumberFormat="1" applyFont="1" applyBorder="1"/>
    <xf numFmtId="164" fontId="7" fillId="0" borderId="69" xfId="3" applyNumberFormat="1" applyFont="1" applyBorder="1"/>
    <xf numFmtId="164" fontId="7" fillId="0" borderId="60" xfId="3" applyNumberFormat="1" applyFont="1" applyBorder="1"/>
    <xf numFmtId="164" fontId="0" fillId="0" borderId="34" xfId="0" applyNumberFormat="1" applyBorder="1"/>
    <xf numFmtId="164" fontId="0" fillId="0" borderId="0" xfId="0" applyNumberFormat="1" applyBorder="1"/>
    <xf numFmtId="164" fontId="0" fillId="0" borderId="29" xfId="0" applyNumberFormat="1" applyBorder="1"/>
    <xf numFmtId="166" fontId="0" fillId="0" borderId="34" xfId="0" applyNumberFormat="1" applyBorder="1"/>
    <xf numFmtId="166" fontId="0" fillId="0" borderId="29" xfId="0" applyNumberFormat="1" applyBorder="1"/>
    <xf numFmtId="0" fontId="3" fillId="4" borderId="5" xfId="0" applyFont="1" applyFill="1" applyBorder="1" applyAlignment="1">
      <alignment horizontal="center" vertical="center"/>
    </xf>
    <xf numFmtId="164" fontId="7" fillId="0" borderId="33" xfId="3" applyNumberFormat="1" applyFont="1" applyBorder="1"/>
    <xf numFmtId="164" fontId="7" fillId="0" borderId="34" xfId="3" applyNumberFormat="1" applyFont="1" applyBorder="1"/>
    <xf numFmtId="164" fontId="7" fillId="0" borderId="35" xfId="3" applyNumberFormat="1" applyFont="1" applyBorder="1"/>
    <xf numFmtId="164" fontId="7" fillId="0" borderId="0" xfId="3" applyNumberFormat="1" applyFont="1" applyBorder="1"/>
    <xf numFmtId="164" fontId="7" fillId="0" borderId="29" xfId="3" applyNumberFormat="1" applyFont="1" applyBorder="1"/>
    <xf numFmtId="0" fontId="14" fillId="0" borderId="39" xfId="0" applyFont="1" applyFill="1" applyBorder="1" applyAlignment="1">
      <alignment horizontal="center" vertical="center" wrapText="1"/>
    </xf>
    <xf numFmtId="0" fontId="14" fillId="0" borderId="39" xfId="0" applyFont="1" applyFill="1" applyBorder="1" applyAlignment="1">
      <alignment horizontal="left" vertical="top" wrapText="1"/>
    </xf>
    <xf numFmtId="0" fontId="14" fillId="0" borderId="39" xfId="0" quotePrefix="1" applyFont="1" applyFill="1" applyBorder="1" applyAlignment="1">
      <alignment horizontal="left" vertical="top" wrapText="1"/>
    </xf>
    <xf numFmtId="3" fontId="15" fillId="0" borderId="39" xfId="0" applyNumberFormat="1" applyFont="1" applyBorder="1" applyAlignment="1">
      <alignment horizontal="right"/>
    </xf>
    <xf numFmtId="3" fontId="16" fillId="0" borderId="39" xfId="0" applyNumberFormat="1" applyFont="1" applyBorder="1" applyAlignment="1">
      <alignment horizontal="right"/>
    </xf>
    <xf numFmtId="164" fontId="16" fillId="0" borderId="39" xfId="0" applyNumberFormat="1" applyFont="1" applyBorder="1" applyAlignment="1">
      <alignment horizontal="right"/>
    </xf>
    <xf numFmtId="0" fontId="16" fillId="0" borderId="39" xfId="0" applyFont="1" applyBorder="1" applyAlignment="1">
      <alignment horizontal="right"/>
    </xf>
    <xf numFmtId="0" fontId="14" fillId="0" borderId="38" xfId="0" applyFont="1" applyFill="1" applyBorder="1" applyAlignment="1">
      <alignment horizontal="left" vertical="top" wrapText="1"/>
    </xf>
    <xf numFmtId="0" fontId="14" fillId="0" borderId="38" xfId="0" quotePrefix="1" applyFont="1" applyFill="1" applyBorder="1" applyAlignment="1">
      <alignment horizontal="left" vertical="top" wrapText="1"/>
    </xf>
    <xf numFmtId="3" fontId="15" fillId="0" borderId="38" xfId="0" applyNumberFormat="1" applyFont="1" applyBorder="1" applyAlignment="1">
      <alignment horizontal="right"/>
    </xf>
    <xf numFmtId="3" fontId="16" fillId="0" borderId="38" xfId="0" applyNumberFormat="1" applyFont="1" applyBorder="1" applyAlignment="1">
      <alignment horizontal="right"/>
    </xf>
    <xf numFmtId="164" fontId="16" fillId="0" borderId="38" xfId="0" applyNumberFormat="1" applyFont="1" applyBorder="1" applyAlignment="1">
      <alignment horizontal="right"/>
    </xf>
    <xf numFmtId="0" fontId="16" fillId="0" borderId="38" xfId="0" applyFont="1" applyBorder="1" applyAlignment="1">
      <alignment horizontal="right"/>
    </xf>
    <xf numFmtId="0" fontId="14" fillId="4" borderId="61" xfId="0" applyFont="1" applyFill="1" applyBorder="1" applyAlignment="1">
      <alignment horizontal="center" vertical="center" wrapText="1"/>
    </xf>
    <xf numFmtId="3" fontId="15" fillId="6" borderId="38" xfId="0" applyNumberFormat="1" applyFont="1" applyFill="1" applyBorder="1" applyAlignment="1">
      <alignment horizontal="right"/>
    </xf>
    <xf numFmtId="164" fontId="15" fillId="6" borderId="38" xfId="0" applyNumberFormat="1" applyFont="1" applyFill="1" applyBorder="1" applyAlignment="1">
      <alignment horizontal="right"/>
    </xf>
    <xf numFmtId="3" fontId="15" fillId="6" borderId="39" xfId="0" applyNumberFormat="1" applyFont="1" applyFill="1" applyBorder="1" applyAlignment="1">
      <alignment horizontal="right"/>
    </xf>
    <xf numFmtId="164" fontId="15" fillId="6" borderId="39" xfId="0" applyNumberFormat="1" applyFont="1" applyFill="1" applyBorder="1" applyAlignment="1">
      <alignment horizontal="right"/>
    </xf>
    <xf numFmtId="0" fontId="14" fillId="6" borderId="74" xfId="0" applyFont="1" applyFill="1" applyBorder="1" applyAlignment="1">
      <alignment horizontal="center" vertical="center" wrapText="1"/>
    </xf>
    <xf numFmtId="0" fontId="15" fillId="6" borderId="38" xfId="0" applyFont="1" applyFill="1" applyBorder="1" applyAlignment="1">
      <alignment horizontal="right"/>
    </xf>
    <xf numFmtId="0" fontId="15" fillId="6" borderId="39" xfId="0" applyFont="1" applyFill="1" applyBorder="1" applyAlignment="1">
      <alignment horizontal="right"/>
    </xf>
    <xf numFmtId="0" fontId="17" fillId="0" borderId="74" xfId="0" applyFont="1" applyFill="1" applyBorder="1" applyAlignment="1">
      <alignment horizontal="center" vertical="center" wrapText="1"/>
    </xf>
    <xf numFmtId="0" fontId="13" fillId="0" borderId="39" xfId="0" applyFont="1" applyBorder="1" applyAlignment="1">
      <alignment horizontal="center" vertical="top" wrapText="1"/>
    </xf>
    <xf numFmtId="0" fontId="0" fillId="0" borderId="39" xfId="0" applyBorder="1"/>
    <xf numFmtId="0" fontId="0" fillId="0" borderId="39" xfId="0" applyBorder="1" applyAlignment="1">
      <alignment horizontal="left"/>
    </xf>
    <xf numFmtId="164" fontId="0" fillId="0" borderId="39" xfId="0" applyNumberFormat="1" applyBorder="1" applyAlignment="1">
      <alignment vertical="top" wrapText="1"/>
    </xf>
    <xf numFmtId="3" fontId="3" fillId="0" borderId="39" xfId="0" applyNumberFormat="1" applyFont="1" applyBorder="1" applyAlignment="1">
      <alignment vertical="top" wrapText="1"/>
    </xf>
    <xf numFmtId="0" fontId="3" fillId="0" borderId="39" xfId="0" applyFont="1" applyBorder="1" applyAlignment="1">
      <alignment vertical="top" wrapText="1"/>
    </xf>
    <xf numFmtId="164" fontId="18" fillId="0" borderId="39" xfId="0" applyNumberFormat="1" applyFont="1" applyBorder="1" applyAlignment="1">
      <alignment horizontal="right"/>
    </xf>
    <xf numFmtId="0" fontId="14" fillId="0" borderId="39" xfId="0" applyFont="1" applyBorder="1" applyAlignment="1">
      <alignment horizontal="right"/>
    </xf>
    <xf numFmtId="0" fontId="0" fillId="0" borderId="0" xfId="0" applyBorder="1" applyAlignment="1">
      <alignment horizontal="center"/>
    </xf>
    <xf numFmtId="0" fontId="13" fillId="0" borderId="75" xfId="0" applyFont="1" applyBorder="1" applyAlignment="1">
      <alignment horizontal="center" vertical="top" wrapText="1"/>
    </xf>
    <xf numFmtId="0" fontId="11" fillId="0" borderId="39" xfId="0" applyFont="1" applyFill="1" applyBorder="1" applyAlignment="1">
      <alignment horizontal="left" vertical="top"/>
    </xf>
    <xf numFmtId="0" fontId="11" fillId="0" borderId="39" xfId="0" applyFont="1" applyFill="1" applyBorder="1" applyAlignment="1">
      <alignment horizontal="left" vertical="top" wrapText="1"/>
    </xf>
    <xf numFmtId="0" fontId="0" fillId="0" borderId="39" xfId="0" applyBorder="1" applyAlignment="1">
      <alignment horizontal="right" vertical="top" wrapText="1"/>
    </xf>
    <xf numFmtId="3" fontId="0" fillId="0" borderId="39" xfId="0" applyNumberFormat="1" applyBorder="1" applyAlignment="1">
      <alignment horizontal="right" vertical="top" wrapText="1"/>
    </xf>
    <xf numFmtId="164" fontId="0" fillId="0" borderId="39" xfId="0" applyNumberFormat="1" applyBorder="1" applyAlignment="1">
      <alignment horizontal="right" vertical="top" wrapText="1"/>
    </xf>
    <xf numFmtId="3" fontId="3" fillId="0" borderId="39" xfId="0" applyNumberFormat="1" applyFont="1" applyBorder="1" applyAlignment="1">
      <alignment horizontal="right" vertical="top" wrapText="1"/>
    </xf>
    <xf numFmtId="0" fontId="3" fillId="0" borderId="39" xfId="0" applyFont="1" applyBorder="1" applyAlignment="1">
      <alignment horizontal="right" vertical="top" wrapText="1"/>
    </xf>
    <xf numFmtId="164" fontId="0" fillId="0" borderId="39" xfId="0" applyNumberFormat="1" applyBorder="1"/>
    <xf numFmtId="0" fontId="3" fillId="0" borderId="39" xfId="0" applyFont="1" applyBorder="1"/>
    <xf numFmtId="0" fontId="3" fillId="0" borderId="0" xfId="0" applyFont="1" applyFill="1" applyBorder="1" applyAlignment="1">
      <alignment horizontal="left" wrapText="1"/>
    </xf>
    <xf numFmtId="3" fontId="0" fillId="0" borderId="39" xfId="0" applyNumberFormat="1" applyBorder="1" applyAlignment="1">
      <alignment horizontal="right" vertical="center" wrapText="1"/>
    </xf>
    <xf numFmtId="164" fontId="0" fillId="0" borderId="39" xfId="0" applyNumberFormat="1" applyBorder="1" applyAlignment="1">
      <alignment horizontal="right" vertical="center" wrapText="1"/>
    </xf>
    <xf numFmtId="0" fontId="0" fillId="0" borderId="39" xfId="0" applyBorder="1" applyAlignment="1">
      <alignment horizontal="right" vertical="center" wrapText="1"/>
    </xf>
    <xf numFmtId="164" fontId="0" fillId="0" borderId="39" xfId="0" applyNumberFormat="1" applyBorder="1" applyAlignment="1">
      <alignment vertical="center"/>
    </xf>
    <xf numFmtId="3" fontId="3" fillId="0" borderId="39" xfId="0" applyNumberFormat="1" applyFont="1" applyBorder="1" applyAlignment="1">
      <alignment horizontal="right" vertical="center" wrapText="1"/>
    </xf>
    <xf numFmtId="1" fontId="3" fillId="0" borderId="39" xfId="0" applyNumberFormat="1" applyFont="1" applyBorder="1" applyAlignment="1">
      <alignment horizontal="right" vertical="center" wrapText="1"/>
    </xf>
    <xf numFmtId="0" fontId="3" fillId="0" borderId="39" xfId="0" applyFont="1" applyBorder="1" applyAlignment="1">
      <alignment horizontal="right" vertical="center" wrapText="1"/>
    </xf>
    <xf numFmtId="1" fontId="3" fillId="0" borderId="39" xfId="0" applyNumberFormat="1" applyFont="1" applyBorder="1" applyAlignment="1">
      <alignment vertical="center"/>
    </xf>
    <xf numFmtId="3" fontId="3" fillId="0" borderId="0" xfId="0" applyNumberFormat="1" applyFont="1" applyBorder="1" applyAlignment="1">
      <alignment horizontal="right" vertical="top" wrapText="1"/>
    </xf>
    <xf numFmtId="0" fontId="3" fillId="0" borderId="0" xfId="0" applyFont="1" applyBorder="1" applyAlignment="1">
      <alignment horizontal="right" vertical="top" wrapText="1"/>
    </xf>
    <xf numFmtId="0" fontId="0" fillId="0" borderId="39" xfId="0" applyFill="1" applyBorder="1" applyAlignment="1">
      <alignment horizontal="left" vertical="center"/>
    </xf>
    <xf numFmtId="0" fontId="11" fillId="0" borderId="39" xfId="0" applyFont="1" applyFill="1" applyBorder="1" applyAlignment="1">
      <alignment horizontal="left" vertical="center" wrapText="1"/>
    </xf>
    <xf numFmtId="0" fontId="19" fillId="4" borderId="18" xfId="0" applyFont="1" applyFill="1" applyBorder="1"/>
    <xf numFmtId="0" fontId="19" fillId="4" borderId="33" xfId="0" applyFont="1" applyFill="1" applyBorder="1"/>
    <xf numFmtId="0" fontId="3" fillId="4" borderId="18" xfId="0" applyFont="1" applyFill="1" applyBorder="1" applyAlignment="1">
      <alignment horizontal="center"/>
    </xf>
    <xf numFmtId="0" fontId="3" fillId="4" borderId="33" xfId="0" applyFont="1" applyFill="1" applyBorder="1" applyAlignment="1">
      <alignment horizontal="center"/>
    </xf>
    <xf numFmtId="0" fontId="3" fillId="4" borderId="26" xfId="0" applyFont="1" applyFill="1" applyBorder="1" applyAlignment="1">
      <alignment horizontal="center"/>
    </xf>
    <xf numFmtId="0" fontId="3" fillId="4" borderId="59" xfId="0" applyFont="1" applyFill="1" applyBorder="1" applyAlignment="1">
      <alignment horizontal="center"/>
    </xf>
    <xf numFmtId="0" fontId="3" fillId="4" borderId="58" xfId="0" applyFont="1" applyFill="1" applyBorder="1" applyAlignment="1">
      <alignment horizontal="center"/>
    </xf>
    <xf numFmtId="0" fontId="0" fillId="4" borderId="18" xfId="0" applyFill="1" applyBorder="1"/>
    <xf numFmtId="0" fontId="0" fillId="4" borderId="33" xfId="0" applyFill="1" applyBorder="1"/>
    <xf numFmtId="0" fontId="0" fillId="4" borderId="26" xfId="0" applyFill="1" applyBorder="1"/>
    <xf numFmtId="0" fontId="0" fillId="4" borderId="13" xfId="0" applyFill="1" applyBorder="1"/>
    <xf numFmtId="0" fontId="0" fillId="4" borderId="59" xfId="0" applyFill="1" applyBorder="1"/>
    <xf numFmtId="0" fontId="0" fillId="4" borderId="58" xfId="0" applyFill="1" applyBorder="1"/>
    <xf numFmtId="0" fontId="3" fillId="0" borderId="0" xfId="0" applyFont="1" applyBorder="1" applyAlignment="1">
      <alignment horizontal="center" vertical="center"/>
    </xf>
    <xf numFmtId="2" fontId="3" fillId="0" borderId="0" xfId="0" applyNumberFormat="1" applyFont="1" applyBorder="1" applyAlignment="1">
      <alignment horizontal="center" vertical="center"/>
    </xf>
    <xf numFmtId="2" fontId="11" fillId="0" borderId="39" xfId="0" applyNumberFormat="1" applyFont="1" applyBorder="1" applyAlignment="1">
      <alignment horizontal="right"/>
    </xf>
    <xf numFmtId="0" fontId="13" fillId="0" borderId="39" xfId="0" applyFont="1" applyBorder="1" applyAlignment="1">
      <alignment horizontal="center" vertical="center" wrapText="1"/>
    </xf>
    <xf numFmtId="2" fontId="11" fillId="0" borderId="74" xfId="0" applyNumberFormat="1" applyFont="1" applyBorder="1" applyAlignment="1">
      <alignment horizontal="right"/>
    </xf>
    <xf numFmtId="2" fontId="11" fillId="0" borderId="45" xfId="0" applyNumberFormat="1" applyFont="1" applyBorder="1" applyAlignment="1">
      <alignment horizontal="right"/>
    </xf>
    <xf numFmtId="0" fontId="13" fillId="0" borderId="75" xfId="0" applyFont="1" applyBorder="1" applyAlignment="1">
      <alignment horizontal="center" vertical="center" wrapText="1"/>
    </xf>
    <xf numFmtId="3" fontId="3" fillId="7" borderId="2" xfId="0" applyNumberFormat="1" applyFont="1" applyFill="1" applyBorder="1"/>
    <xf numFmtId="3" fontId="0" fillId="0" borderId="76" xfId="0" applyNumberFormat="1" applyBorder="1"/>
    <xf numFmtId="3" fontId="0" fillId="0" borderId="70" xfId="0" applyNumberFormat="1" applyBorder="1"/>
    <xf numFmtId="3" fontId="0" fillId="0" borderId="10" xfId="0" applyNumberFormat="1" applyBorder="1"/>
    <xf numFmtId="167" fontId="0" fillId="0" borderId="46" xfId="2" applyNumberFormat="1" applyFont="1" applyBorder="1"/>
    <xf numFmtId="3" fontId="0" fillId="0" borderId="77" xfId="0" applyNumberFormat="1" applyBorder="1"/>
    <xf numFmtId="3" fontId="0" fillId="0" borderId="61" xfId="0" applyNumberFormat="1" applyBorder="1"/>
    <xf numFmtId="3" fontId="0" fillId="0" borderId="0" xfId="0" applyNumberFormat="1"/>
    <xf numFmtId="0" fontId="2" fillId="0" borderId="39" xfId="0" quotePrefix="1" applyFont="1" applyBorder="1"/>
    <xf numFmtId="0" fontId="3" fillId="0" borderId="0" xfId="0" applyFont="1" applyBorder="1" applyAlignment="1">
      <alignment horizontal="center"/>
    </xf>
    <xf numFmtId="0" fontId="3" fillId="0" borderId="2" xfId="0" applyFont="1" applyBorder="1" applyAlignment="1">
      <alignment horizontal="right"/>
    </xf>
    <xf numFmtId="0" fontId="3" fillId="0" borderId="0" xfId="0" applyFont="1" applyBorder="1" applyAlignment="1">
      <alignment horizontal="right"/>
    </xf>
    <xf numFmtId="0" fontId="3" fillId="0" borderId="2" xfId="0" applyFont="1" applyBorder="1" applyAlignment="1">
      <alignment horizontal="left"/>
    </xf>
    <xf numFmtId="0" fontId="10" fillId="0" borderId="2" xfId="0" applyFont="1" applyFill="1" applyBorder="1" applyAlignment="1">
      <alignment horizontal="right" vertical="top" wrapText="1"/>
    </xf>
    <xf numFmtId="0" fontId="3" fillId="4" borderId="15" xfId="0" applyFont="1" applyFill="1" applyBorder="1" applyAlignment="1">
      <alignment horizontal="center" vertical="top" wrapText="1"/>
    </xf>
    <xf numFmtId="0" fontId="3" fillId="4" borderId="60" xfId="0" applyFont="1" applyFill="1" applyBorder="1" applyAlignment="1">
      <alignment horizontal="center" vertical="top" wrapText="1"/>
    </xf>
    <xf numFmtId="0" fontId="0" fillId="0" borderId="15" xfId="0" applyBorder="1" applyAlignment="1">
      <alignment horizontal="center"/>
    </xf>
    <xf numFmtId="0" fontId="0" fillId="0" borderId="29" xfId="0" applyBorder="1" applyAlignment="1">
      <alignment horizontal="center"/>
    </xf>
    <xf numFmtId="0" fontId="3" fillId="4" borderId="29" xfId="0" applyFont="1" applyFill="1" applyBorder="1" applyAlignment="1">
      <alignment horizontal="center" vertical="top" wrapText="1"/>
    </xf>
    <xf numFmtId="0" fontId="3" fillId="4" borderId="36" xfId="0" applyFont="1" applyFill="1" applyBorder="1" applyAlignment="1">
      <alignment horizontal="center" vertical="center"/>
    </xf>
    <xf numFmtId="0" fontId="3" fillId="4" borderId="78" xfId="0" applyFont="1" applyFill="1" applyBorder="1" applyAlignment="1">
      <alignment horizontal="center" vertical="center"/>
    </xf>
    <xf numFmtId="0" fontId="3" fillId="2" borderId="15" xfId="0" applyFont="1" applyFill="1" applyBorder="1" applyAlignment="1">
      <alignment horizontal="center"/>
    </xf>
    <xf numFmtId="0" fontId="3" fillId="2" borderId="29" xfId="0" applyFont="1" applyFill="1" applyBorder="1" applyAlignment="1">
      <alignment horizontal="center"/>
    </xf>
    <xf numFmtId="0" fontId="3" fillId="2" borderId="60" xfId="0" applyFont="1" applyFill="1" applyBorder="1" applyAlignment="1">
      <alignment horizontal="center"/>
    </xf>
    <xf numFmtId="49" fontId="0" fillId="0" borderId="46" xfId="0" applyNumberFormat="1" applyBorder="1" applyAlignment="1">
      <alignment vertical="top"/>
    </xf>
    <xf numFmtId="49" fontId="0" fillId="0" borderId="48" xfId="0" applyNumberFormat="1" applyBorder="1" applyAlignment="1">
      <alignment vertical="top"/>
    </xf>
    <xf numFmtId="49" fontId="0" fillId="0" borderId="47" xfId="0" applyNumberFormat="1" applyBorder="1" applyAlignment="1">
      <alignment vertical="top"/>
    </xf>
    <xf numFmtId="49" fontId="0" fillId="0" borderId="48" xfId="0" applyNumberFormat="1" applyBorder="1" applyAlignment="1">
      <alignment horizontal="left" vertical="top"/>
    </xf>
    <xf numFmtId="49" fontId="0" fillId="0" borderId="79" xfId="0" applyNumberFormat="1" applyBorder="1" applyAlignment="1">
      <alignment horizontal="left" vertical="top"/>
    </xf>
    <xf numFmtId="49" fontId="0" fillId="0" borderId="47" xfId="0" applyNumberFormat="1" applyBorder="1" applyAlignment="1">
      <alignment horizontal="left" vertical="top"/>
    </xf>
    <xf numFmtId="0" fontId="3" fillId="4" borderId="17" xfId="0" applyFont="1" applyFill="1" applyBorder="1" applyAlignment="1">
      <alignment horizontal="center" vertical="justify" wrapText="1"/>
    </xf>
    <xf numFmtId="0" fontId="3" fillId="4" borderId="14" xfId="0" applyFont="1" applyFill="1" applyBorder="1" applyAlignment="1">
      <alignment horizontal="center" vertical="justify" wrapText="1"/>
    </xf>
    <xf numFmtId="0" fontId="3" fillId="4" borderId="55" xfId="0" applyFont="1" applyFill="1" applyBorder="1" applyAlignment="1">
      <alignment horizontal="center" vertical="justify" wrapText="1"/>
    </xf>
    <xf numFmtId="0" fontId="0" fillId="0" borderId="60" xfId="0" applyBorder="1" applyAlignment="1">
      <alignment horizontal="center"/>
    </xf>
    <xf numFmtId="0" fontId="3" fillId="4" borderId="15" xfId="0" applyFont="1" applyFill="1" applyBorder="1" applyAlignment="1">
      <alignment horizontal="center"/>
    </xf>
    <xf numFmtId="0" fontId="3" fillId="4" borderId="29" xfId="0" applyFont="1" applyFill="1" applyBorder="1" applyAlignment="1">
      <alignment horizontal="center"/>
    </xf>
    <xf numFmtId="0" fontId="3" fillId="4" borderId="60" xfId="0" applyFont="1" applyFill="1" applyBorder="1" applyAlignment="1">
      <alignment horizontal="center"/>
    </xf>
    <xf numFmtId="0" fontId="3" fillId="4" borderId="18" xfId="0" applyFont="1" applyFill="1" applyBorder="1" applyAlignment="1">
      <alignment horizontal="center"/>
    </xf>
    <xf numFmtId="0" fontId="3" fillId="4" borderId="26" xfId="0" applyFont="1" applyFill="1" applyBorder="1" applyAlignment="1">
      <alignment horizontal="center"/>
    </xf>
    <xf numFmtId="0" fontId="12" fillId="0" borderId="39" xfId="0" applyFont="1" applyBorder="1" applyAlignment="1">
      <alignment vertical="top" wrapText="1"/>
    </xf>
    <xf numFmtId="0" fontId="12" fillId="0" borderId="40" xfId="0" applyFont="1" applyBorder="1" applyAlignment="1">
      <alignment vertical="top" wrapText="1"/>
    </xf>
    <xf numFmtId="0" fontId="10" fillId="4" borderId="18" xfId="0" applyFont="1" applyFill="1" applyBorder="1" applyAlignment="1">
      <alignment horizontal="left" vertical="center" wrapText="1"/>
    </xf>
    <xf numFmtId="0" fontId="10" fillId="4" borderId="8" xfId="0" applyFont="1" applyFill="1" applyBorder="1" applyAlignment="1">
      <alignment horizontal="left" vertical="center" wrapText="1"/>
    </xf>
    <xf numFmtId="0" fontId="10" fillId="4" borderId="13" xfId="0" applyFont="1" applyFill="1" applyBorder="1" applyAlignment="1">
      <alignment horizontal="left" vertical="center" wrapText="1"/>
    </xf>
    <xf numFmtId="0" fontId="10" fillId="4" borderId="80" xfId="0" applyFont="1" applyFill="1" applyBorder="1" applyAlignment="1">
      <alignment horizontal="center" vertical="center" wrapText="1"/>
    </xf>
    <xf numFmtId="0" fontId="10" fillId="4" borderId="81" xfId="0" applyFont="1" applyFill="1" applyBorder="1" applyAlignment="1">
      <alignment horizontal="center" vertical="center" wrapText="1"/>
    </xf>
    <xf numFmtId="0" fontId="10" fillId="4" borderId="82" xfId="0" applyFont="1" applyFill="1" applyBorder="1" applyAlignment="1">
      <alignment horizontal="center" vertical="center" wrapText="1"/>
    </xf>
    <xf numFmtId="0" fontId="10" fillId="4" borderId="83" xfId="0" applyFont="1" applyFill="1" applyBorder="1" applyAlignment="1">
      <alignment horizontal="center" vertical="center" wrapText="1"/>
    </xf>
    <xf numFmtId="0" fontId="10" fillId="4" borderId="84" xfId="0" applyFont="1" applyFill="1" applyBorder="1" applyAlignment="1">
      <alignment horizontal="center" vertical="center" wrapText="1"/>
    </xf>
    <xf numFmtId="0" fontId="10" fillId="4" borderId="85" xfId="0" applyFont="1" applyFill="1" applyBorder="1" applyAlignment="1">
      <alignment horizontal="center" vertical="center" wrapText="1"/>
    </xf>
    <xf numFmtId="0" fontId="10" fillId="4" borderId="64" xfId="0" applyFont="1" applyFill="1" applyBorder="1" applyAlignment="1">
      <alignment horizontal="center" vertical="center" wrapText="1"/>
    </xf>
    <xf numFmtId="0" fontId="10" fillId="0" borderId="47" xfId="0" applyFont="1" applyFill="1" applyBorder="1" applyAlignment="1">
      <alignment horizontal="left" vertical="top" wrapText="1"/>
    </xf>
    <xf numFmtId="0" fontId="10" fillId="0" borderId="46" xfId="0" applyFont="1" applyFill="1" applyBorder="1" applyAlignment="1">
      <alignment horizontal="left" vertical="top" wrapText="1"/>
    </xf>
    <xf numFmtId="0" fontId="10" fillId="0" borderId="15" xfId="0" applyFont="1" applyFill="1" applyBorder="1" applyAlignment="1">
      <alignment horizontal="left" vertical="top" wrapText="1"/>
    </xf>
    <xf numFmtId="0" fontId="10" fillId="0" borderId="29" xfId="0" applyFont="1" applyFill="1" applyBorder="1" applyAlignment="1">
      <alignment horizontal="left" vertical="top" wrapText="1"/>
    </xf>
    <xf numFmtId="0" fontId="10" fillId="0" borderId="48" xfId="0" applyFont="1" applyFill="1" applyBorder="1" applyAlignment="1">
      <alignment horizontal="left" vertical="top" wrapText="1"/>
    </xf>
    <xf numFmtId="0" fontId="10" fillId="4" borderId="86" xfId="0" applyFont="1" applyFill="1" applyBorder="1" applyAlignment="1">
      <alignment horizontal="center" vertical="center" wrapText="1"/>
    </xf>
    <xf numFmtId="0" fontId="10" fillId="4" borderId="33" xfId="0" applyFont="1" applyFill="1" applyBorder="1" applyAlignment="1">
      <alignment horizontal="center" vertical="center" wrapText="1"/>
    </xf>
    <xf numFmtId="0" fontId="10" fillId="4" borderId="87" xfId="0" applyFont="1" applyFill="1" applyBorder="1" applyAlignment="1">
      <alignment horizontal="center" vertical="center" wrapText="1"/>
    </xf>
    <xf numFmtId="0" fontId="10" fillId="4" borderId="26" xfId="0" applyFont="1" applyFill="1" applyBorder="1" applyAlignment="1">
      <alignment horizontal="center" vertical="center" wrapText="1"/>
    </xf>
    <xf numFmtId="0" fontId="10" fillId="4" borderId="88" xfId="0" applyFont="1" applyFill="1" applyBorder="1" applyAlignment="1">
      <alignment horizontal="center" vertical="center" wrapText="1"/>
    </xf>
    <xf numFmtId="0" fontId="10" fillId="4" borderId="89" xfId="0" applyFont="1" applyFill="1" applyBorder="1" applyAlignment="1">
      <alignment horizontal="center" vertical="center" wrapText="1"/>
    </xf>
    <xf numFmtId="0" fontId="3" fillId="4" borderId="3" xfId="0" applyFont="1" applyFill="1" applyBorder="1" applyAlignment="1">
      <alignment horizontal="center" vertical="top" wrapText="1"/>
    </xf>
    <xf numFmtId="0" fontId="3" fillId="0" borderId="15" xfId="0" applyFont="1" applyBorder="1" applyAlignment="1">
      <alignment horizontal="center"/>
    </xf>
    <xf numFmtId="0" fontId="3" fillId="0" borderId="29" xfId="0" applyFont="1" applyBorder="1" applyAlignment="1">
      <alignment horizontal="center"/>
    </xf>
    <xf numFmtId="0" fontId="3" fillId="0" borderId="60" xfId="0" applyFont="1" applyBorder="1" applyAlignment="1">
      <alignment horizontal="center"/>
    </xf>
    <xf numFmtId="0" fontId="12" fillId="0" borderId="39" xfId="0" applyFont="1" applyBorder="1" applyAlignment="1">
      <alignment horizontal="left" vertical="top" wrapText="1"/>
    </xf>
    <xf numFmtId="0" fontId="12" fillId="0" borderId="40" xfId="0" applyFont="1" applyBorder="1" applyAlignment="1">
      <alignment horizontal="left" vertical="top" wrapText="1"/>
    </xf>
    <xf numFmtId="0" fontId="10" fillId="4" borderId="90" xfId="0" applyFont="1" applyFill="1" applyBorder="1" applyAlignment="1">
      <alignment horizontal="center" vertical="center" wrapText="1"/>
    </xf>
    <xf numFmtId="0" fontId="10" fillId="0" borderId="44" xfId="0" applyFont="1" applyFill="1" applyBorder="1" applyAlignment="1">
      <alignment horizontal="left" vertical="top" wrapText="1"/>
    </xf>
    <xf numFmtId="0" fontId="10" fillId="4" borderId="15" xfId="0" applyFont="1" applyFill="1" applyBorder="1" applyAlignment="1">
      <alignment horizontal="center" vertical="center" wrapText="1"/>
    </xf>
    <xf numFmtId="0" fontId="10" fillId="4" borderId="29" xfId="0" applyFont="1" applyFill="1" applyBorder="1" applyAlignment="1">
      <alignment horizontal="center" vertical="center" wrapText="1"/>
    </xf>
    <xf numFmtId="0" fontId="10" fillId="4" borderId="60" xfId="0" applyFont="1" applyFill="1" applyBorder="1" applyAlignment="1">
      <alignment horizontal="center" vertical="center" wrapText="1"/>
    </xf>
    <xf numFmtId="0" fontId="10" fillId="4" borderId="92" xfId="0" applyFont="1" applyFill="1" applyBorder="1" applyAlignment="1">
      <alignment horizontal="center" vertical="center" wrapText="1"/>
    </xf>
    <xf numFmtId="0" fontId="10" fillId="4" borderId="91" xfId="0" applyFont="1" applyFill="1" applyBorder="1" applyAlignment="1">
      <alignment horizontal="center" vertical="center" wrapText="1"/>
    </xf>
    <xf numFmtId="0" fontId="10" fillId="4" borderId="93" xfId="0" applyFont="1" applyFill="1" applyBorder="1" applyAlignment="1">
      <alignment horizontal="center" vertical="center" wrapText="1"/>
    </xf>
    <xf numFmtId="0" fontId="10" fillId="4" borderId="68" xfId="0" applyFont="1" applyFill="1" applyBorder="1" applyAlignment="1">
      <alignment horizontal="center" vertical="center" wrapText="1"/>
    </xf>
    <xf numFmtId="0" fontId="14" fillId="4" borderId="70" xfId="0" applyFont="1" applyFill="1" applyBorder="1" applyAlignment="1">
      <alignment horizontal="center" vertical="center" wrapText="1"/>
    </xf>
    <xf numFmtId="0" fontId="14" fillId="4" borderId="10" xfId="0" applyFont="1" applyFill="1" applyBorder="1" applyAlignment="1">
      <alignment horizontal="center" vertical="center" wrapText="1"/>
    </xf>
    <xf numFmtId="0" fontId="18" fillId="0" borderId="39" xfId="0" applyFont="1" applyFill="1" applyBorder="1" applyAlignment="1">
      <alignment horizontal="left" vertical="top" wrapText="1"/>
    </xf>
    <xf numFmtId="0" fontId="13" fillId="4" borderId="45" xfId="0" applyFont="1" applyFill="1" applyBorder="1" applyAlignment="1">
      <alignment horizontal="center"/>
    </xf>
    <xf numFmtId="0" fontId="10" fillId="4" borderId="44" xfId="0" applyFont="1" applyFill="1" applyBorder="1" applyAlignment="1">
      <alignment horizontal="left" vertical="center" wrapText="1"/>
    </xf>
    <xf numFmtId="0" fontId="10" fillId="4" borderId="46" xfId="0" applyFont="1" applyFill="1" applyBorder="1" applyAlignment="1">
      <alignment horizontal="left" vertical="center" wrapText="1"/>
    </xf>
    <xf numFmtId="0" fontId="10" fillId="4" borderId="77" xfId="0" applyFont="1" applyFill="1" applyBorder="1" applyAlignment="1">
      <alignment horizontal="left" vertical="center" wrapText="1"/>
    </xf>
    <xf numFmtId="0" fontId="10" fillId="4" borderId="45" xfId="0" applyFont="1" applyFill="1" applyBorder="1" applyAlignment="1">
      <alignment horizontal="left" vertical="center" wrapText="1"/>
    </xf>
    <xf numFmtId="0" fontId="10" fillId="4" borderId="39" xfId="0" applyFont="1" applyFill="1" applyBorder="1" applyAlignment="1">
      <alignment horizontal="left" vertical="center" wrapText="1"/>
    </xf>
    <xf numFmtId="0" fontId="10" fillId="4" borderId="74" xfId="0" applyFont="1" applyFill="1" applyBorder="1" applyAlignment="1">
      <alignment horizontal="left" vertical="center" wrapText="1"/>
    </xf>
    <xf numFmtId="0" fontId="14" fillId="0" borderId="39" xfId="0" applyFont="1" applyFill="1" applyBorder="1" applyAlignment="1">
      <alignment horizontal="left" vertical="top" wrapText="1"/>
    </xf>
    <xf numFmtId="0" fontId="14" fillId="0" borderId="38" xfId="0" applyFont="1" applyFill="1" applyBorder="1" applyAlignment="1">
      <alignment horizontal="left" vertical="top" wrapText="1"/>
    </xf>
    <xf numFmtId="0" fontId="14" fillId="4" borderId="39" xfId="0" applyFont="1" applyFill="1" applyBorder="1" applyAlignment="1">
      <alignment horizontal="center" vertical="center" wrapText="1"/>
    </xf>
    <xf numFmtId="0" fontId="14" fillId="6" borderId="39" xfId="0" applyFont="1" applyFill="1" applyBorder="1" applyAlignment="1">
      <alignment horizontal="center" vertical="center" wrapText="1"/>
    </xf>
    <xf numFmtId="0" fontId="17" fillId="0" borderId="39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13" fillId="0" borderId="39" xfId="0" applyFont="1" applyBorder="1" applyAlignment="1">
      <alignment horizontal="center" vertical="center" wrapText="1"/>
    </xf>
    <xf numFmtId="0" fontId="10" fillId="0" borderId="39" xfId="0" applyFont="1" applyFill="1" applyBorder="1" applyAlignment="1">
      <alignment horizontal="left" vertical="center" wrapText="1"/>
    </xf>
    <xf numFmtId="0" fontId="3" fillId="0" borderId="39" xfId="0" applyFont="1" applyFill="1" applyBorder="1" applyAlignment="1">
      <alignment horizontal="left" vertical="center"/>
    </xf>
    <xf numFmtId="0" fontId="3" fillId="0" borderId="39" xfId="0" applyFont="1" applyFill="1" applyBorder="1" applyAlignment="1">
      <alignment horizontal="left"/>
    </xf>
    <xf numFmtId="0" fontId="10" fillId="0" borderId="39" xfId="0" applyFont="1" applyFill="1" applyBorder="1" applyAlignment="1">
      <alignment horizontal="left" vertical="top" wrapText="1"/>
    </xf>
    <xf numFmtId="0" fontId="10" fillId="0" borderId="57" xfId="0" applyFont="1" applyFill="1" applyBorder="1" applyAlignment="1">
      <alignment horizontal="left" vertical="center" wrapText="1"/>
    </xf>
    <xf numFmtId="0" fontId="10" fillId="0" borderId="65" xfId="0" applyFont="1" applyFill="1" applyBorder="1" applyAlignment="1">
      <alignment horizontal="left" vertical="center" wrapText="1"/>
    </xf>
    <xf numFmtId="0" fontId="10" fillId="0" borderId="54" xfId="0" applyFont="1" applyFill="1" applyBorder="1" applyAlignment="1">
      <alignment horizontal="left" vertical="center" wrapText="1"/>
    </xf>
    <xf numFmtId="0" fontId="10" fillId="0" borderId="67" xfId="0" applyFont="1" applyFill="1" applyBorder="1" applyAlignment="1">
      <alignment horizontal="left" vertical="center" wrapText="1"/>
    </xf>
    <xf numFmtId="0" fontId="11" fillId="0" borderId="39" xfId="0" applyFont="1" applyFill="1" applyBorder="1" applyAlignment="1">
      <alignment horizontal="left" vertical="top"/>
    </xf>
    <xf numFmtId="0" fontId="0" fillId="0" borderId="39" xfId="0" applyBorder="1" applyAlignment="1">
      <alignment horizontal="left" vertical="top"/>
    </xf>
  </cellXfs>
  <cellStyles count="4">
    <cellStyle name="Euro" xfId="1"/>
    <cellStyle name="Migliaia" xfId="2" builtinId="3"/>
    <cellStyle name="Normale" xfId="0" builtinId="0"/>
    <cellStyle name="Percentuale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85"/>
  <sheetViews>
    <sheetView tabSelected="1" view="pageBreakPreview" zoomScale="115" zoomScaleNormal="115" zoomScaleSheetLayoutView="115" workbookViewId="0">
      <pane ySplit="4" topLeftCell="A50" activePane="bottomLeft" state="frozen"/>
      <selection pane="bottomLeft" activeCell="A67" sqref="A67:XFD67"/>
    </sheetView>
  </sheetViews>
  <sheetFormatPr defaultColWidth="9" defaultRowHeight="12.75" x14ac:dyDescent="0.2"/>
  <cols>
    <col min="1" max="1" width="8.7109375" style="139" customWidth="1"/>
    <col min="2" max="2" width="52.85546875" customWidth="1"/>
    <col min="3" max="3" width="9.5703125" customWidth="1"/>
    <col min="4" max="4" width="9.85546875" customWidth="1"/>
    <col min="5" max="5" width="6.7109375" bestFit="1" customWidth="1"/>
    <col min="6" max="6" width="13" style="4" customWidth="1"/>
    <col min="7" max="7" width="8" style="5" customWidth="1"/>
    <col min="8" max="8" width="10.140625" customWidth="1"/>
    <col min="9" max="9" width="9" customWidth="1"/>
  </cols>
  <sheetData>
    <row r="1" spans="1:8" x14ac:dyDescent="0.2">
      <c r="A1" s="133"/>
      <c r="B1" s="3"/>
      <c r="C1" s="3"/>
      <c r="D1" s="3"/>
      <c r="E1" s="3"/>
      <c r="F1" s="12"/>
      <c r="G1" s="17"/>
    </row>
    <row r="2" spans="1:8" x14ac:dyDescent="0.2">
      <c r="A2" s="353" t="s">
        <v>460</v>
      </c>
      <c r="B2" s="353"/>
      <c r="C2" s="353"/>
      <c r="D2" s="353"/>
      <c r="E2" s="353"/>
      <c r="F2" s="353"/>
      <c r="G2" s="353"/>
    </row>
    <row r="3" spans="1:8" x14ac:dyDescent="0.2">
      <c r="A3" s="133"/>
      <c r="C3" s="11"/>
      <c r="D3" s="11"/>
      <c r="E3" s="11"/>
      <c r="F3" s="11"/>
      <c r="G3" s="17"/>
    </row>
    <row r="4" spans="1:8" x14ac:dyDescent="0.2">
      <c r="A4" s="133"/>
      <c r="B4" s="353" t="s">
        <v>73</v>
      </c>
      <c r="C4" s="353"/>
      <c r="D4" s="353"/>
      <c r="E4" s="353"/>
      <c r="F4" s="353"/>
      <c r="G4" s="353"/>
    </row>
    <row r="5" spans="1:8" x14ac:dyDescent="0.2">
      <c r="A5" s="133"/>
      <c r="B5" s="3"/>
      <c r="C5" s="3"/>
      <c r="D5" s="3"/>
      <c r="E5" s="3"/>
      <c r="F5" s="12"/>
      <c r="G5" s="19" t="s">
        <v>65</v>
      </c>
    </row>
    <row r="6" spans="1:8" x14ac:dyDescent="0.2">
      <c r="A6" s="133"/>
      <c r="B6" s="13" t="s">
        <v>87</v>
      </c>
      <c r="C6" s="13"/>
      <c r="D6" s="13"/>
      <c r="E6" s="13"/>
      <c r="F6" s="6">
        <v>1959249</v>
      </c>
      <c r="G6" s="17">
        <f>F6/$F$10*100</f>
        <v>98.91310384101601</v>
      </c>
    </row>
    <row r="7" spans="1:8" x14ac:dyDescent="0.2">
      <c r="A7" s="133"/>
      <c r="B7" s="3"/>
      <c r="C7" s="3"/>
      <c r="D7" s="3"/>
      <c r="E7" s="3"/>
      <c r="F7" s="12"/>
      <c r="G7" s="17"/>
    </row>
    <row r="8" spans="1:8" x14ac:dyDescent="0.2">
      <c r="A8" s="133"/>
      <c r="B8" s="13" t="s">
        <v>74</v>
      </c>
      <c r="C8" s="13"/>
      <c r="D8" s="13"/>
      <c r="E8" s="13"/>
      <c r="F8" s="14">
        <v>21529</v>
      </c>
      <c r="G8" s="17">
        <f>F8/$F$10*100</f>
        <v>1.0868961589839952</v>
      </c>
    </row>
    <row r="9" spans="1:8" x14ac:dyDescent="0.2">
      <c r="A9" s="133"/>
      <c r="B9" s="3"/>
      <c r="C9" s="3"/>
      <c r="D9" s="3"/>
      <c r="E9" s="3"/>
      <c r="F9" s="14"/>
      <c r="G9" s="17"/>
    </row>
    <row r="10" spans="1:8" x14ac:dyDescent="0.2">
      <c r="A10" s="133"/>
      <c r="B10" s="8" t="s">
        <v>88</v>
      </c>
      <c r="C10" s="8"/>
      <c r="D10" s="8"/>
      <c r="E10" s="8"/>
      <c r="F10" s="14">
        <f>SUM(F6:F9)</f>
        <v>1980778</v>
      </c>
      <c r="G10" s="131">
        <f>F10/$F$10*100</f>
        <v>100</v>
      </c>
    </row>
    <row r="11" spans="1:8" x14ac:dyDescent="0.2">
      <c r="A11" s="133"/>
      <c r="B11" s="3"/>
      <c r="C11" s="3"/>
      <c r="D11" s="3"/>
      <c r="E11" s="3"/>
      <c r="F11" s="12"/>
      <c r="G11" s="17"/>
    </row>
    <row r="12" spans="1:8" x14ac:dyDescent="0.2">
      <c r="A12" s="133"/>
      <c r="B12" s="3" t="s">
        <v>75</v>
      </c>
      <c r="C12" s="3"/>
      <c r="D12" s="3"/>
      <c r="E12" s="3"/>
      <c r="F12" s="12"/>
      <c r="G12" s="17"/>
    </row>
    <row r="13" spans="1:8" x14ac:dyDescent="0.2">
      <c r="A13" s="133"/>
      <c r="B13" s="3"/>
      <c r="C13" s="3"/>
      <c r="D13" s="3"/>
      <c r="E13" s="3"/>
      <c r="F13" s="12"/>
      <c r="G13" s="17"/>
    </row>
    <row r="14" spans="1:8" x14ac:dyDescent="0.2">
      <c r="A14" s="134" t="s">
        <v>130</v>
      </c>
      <c r="B14" s="2"/>
      <c r="C14" s="2"/>
      <c r="D14" s="2"/>
      <c r="E14" s="2"/>
      <c r="F14" s="10"/>
      <c r="G14" s="169"/>
      <c r="H14" s="170"/>
    </row>
    <row r="15" spans="1:8" x14ac:dyDescent="0.2">
      <c r="A15" s="135"/>
      <c r="B15" s="3"/>
      <c r="C15" s="353" t="s">
        <v>110</v>
      </c>
      <c r="D15" s="353"/>
      <c r="E15" s="353"/>
      <c r="F15" s="14"/>
      <c r="G15" s="19"/>
      <c r="H15" s="171"/>
    </row>
    <row r="16" spans="1:8" x14ac:dyDescent="0.2">
      <c r="A16" s="135"/>
      <c r="B16" s="8" t="s">
        <v>109</v>
      </c>
      <c r="C16" s="337" t="s">
        <v>107</v>
      </c>
      <c r="D16" s="337" t="s">
        <v>108</v>
      </c>
      <c r="E16" s="337" t="s">
        <v>403</v>
      </c>
      <c r="F16" s="337" t="s">
        <v>2</v>
      </c>
      <c r="G16" s="338" t="s">
        <v>65</v>
      </c>
      <c r="H16" s="171"/>
    </row>
    <row r="17" spans="1:8" x14ac:dyDescent="0.2">
      <c r="A17" s="135"/>
      <c r="B17" s="3" t="s">
        <v>3</v>
      </c>
      <c r="C17" s="71">
        <v>141359</v>
      </c>
      <c r="D17" s="71">
        <v>182627</v>
      </c>
      <c r="E17" s="251" t="s">
        <v>402</v>
      </c>
      <c r="F17" s="71">
        <v>323986</v>
      </c>
      <c r="G17" s="17">
        <f t="shared" ref="G17:G22" si="0">F17*100/$F$22</f>
        <v>16.53623403661301</v>
      </c>
      <c r="H17" s="171"/>
    </row>
    <row r="18" spans="1:8" x14ac:dyDescent="0.2">
      <c r="A18" s="135"/>
      <c r="B18" s="3" t="s">
        <v>4</v>
      </c>
      <c r="C18" s="71">
        <v>406956</v>
      </c>
      <c r="D18" s="71">
        <v>344796</v>
      </c>
      <c r="E18" s="251">
        <v>1</v>
      </c>
      <c r="F18" s="71">
        <v>751753</v>
      </c>
      <c r="G18" s="17">
        <f t="shared" si="0"/>
        <v>38.369446660429581</v>
      </c>
      <c r="H18" s="171"/>
    </row>
    <row r="19" spans="1:8" x14ac:dyDescent="0.2">
      <c r="A19" s="135"/>
      <c r="B19" s="3" t="s">
        <v>5</v>
      </c>
      <c r="C19" s="71">
        <v>200253</v>
      </c>
      <c r="D19" s="71">
        <v>225745</v>
      </c>
      <c r="E19" s="251">
        <v>1</v>
      </c>
      <c r="F19" s="71">
        <v>425999</v>
      </c>
      <c r="G19" s="17">
        <f t="shared" si="0"/>
        <v>21.742973966045152</v>
      </c>
      <c r="H19" s="171"/>
    </row>
    <row r="20" spans="1:8" x14ac:dyDescent="0.2">
      <c r="A20" s="135"/>
      <c r="B20" s="3" t="s">
        <v>6</v>
      </c>
      <c r="C20" s="71">
        <v>242595</v>
      </c>
      <c r="D20" s="71">
        <v>212149</v>
      </c>
      <c r="E20" s="251" t="s">
        <v>402</v>
      </c>
      <c r="F20" s="71">
        <v>454744</v>
      </c>
      <c r="G20" s="17">
        <f t="shared" si="0"/>
        <v>23.210117754302797</v>
      </c>
      <c r="H20" s="171"/>
    </row>
    <row r="21" spans="1:8" x14ac:dyDescent="0.2">
      <c r="A21" s="135"/>
      <c r="B21" s="3" t="s">
        <v>86</v>
      </c>
      <c r="C21" s="71">
        <v>443</v>
      </c>
      <c r="D21" s="71">
        <v>2281</v>
      </c>
      <c r="E21" s="251">
        <v>43</v>
      </c>
      <c r="F21" s="71">
        <v>2767</v>
      </c>
      <c r="G21" s="17">
        <f t="shared" si="0"/>
        <v>0.14122758260945903</v>
      </c>
      <c r="H21" s="171"/>
    </row>
    <row r="22" spans="1:8" x14ac:dyDescent="0.2">
      <c r="A22" s="135"/>
      <c r="B22" s="9" t="s">
        <v>2</v>
      </c>
      <c r="C22" s="6">
        <v>991606</v>
      </c>
      <c r="D22" s="6">
        <v>967598</v>
      </c>
      <c r="E22" s="6">
        <v>45</v>
      </c>
      <c r="F22" s="6">
        <v>1959249</v>
      </c>
      <c r="G22" s="167">
        <f t="shared" si="0"/>
        <v>100</v>
      </c>
      <c r="H22" s="171"/>
    </row>
    <row r="23" spans="1:8" x14ac:dyDescent="0.2">
      <c r="A23" s="136"/>
      <c r="B23" s="21" t="s">
        <v>65</v>
      </c>
      <c r="C23" s="22">
        <f>C22*100/$F$22</f>
        <v>50.611535338285229</v>
      </c>
      <c r="D23" s="22">
        <f>D22*100/$F$22</f>
        <v>49.386167863298638</v>
      </c>
      <c r="E23" s="22">
        <f>E22*100/$F$22</f>
        <v>2.2967984161278124E-3</v>
      </c>
      <c r="F23" s="130">
        <f>F22*100/$F$22</f>
        <v>100</v>
      </c>
      <c r="G23" s="172"/>
      <c r="H23" s="173"/>
    </row>
    <row r="24" spans="1:8" x14ac:dyDescent="0.2">
      <c r="A24" s="133"/>
      <c r="B24" s="7"/>
      <c r="C24" s="17"/>
      <c r="D24" s="17"/>
      <c r="E24" s="17"/>
      <c r="F24" s="17"/>
      <c r="G24" s="17"/>
    </row>
    <row r="25" spans="1:8" x14ac:dyDescent="0.2">
      <c r="A25" s="134" t="s">
        <v>131</v>
      </c>
      <c r="B25" s="2"/>
      <c r="C25" s="2"/>
      <c r="D25" s="2"/>
      <c r="E25" s="2"/>
      <c r="F25" s="10"/>
      <c r="G25" s="169"/>
      <c r="H25" s="170"/>
    </row>
    <row r="26" spans="1:8" x14ac:dyDescent="0.2">
      <c r="A26" s="137" t="s">
        <v>68</v>
      </c>
      <c r="B26" s="8" t="s">
        <v>0</v>
      </c>
      <c r="C26" s="8"/>
      <c r="D26" s="8"/>
      <c r="E26" s="8"/>
      <c r="F26" s="15" t="s">
        <v>66</v>
      </c>
      <c r="G26" s="168" t="s">
        <v>1</v>
      </c>
      <c r="H26" s="171"/>
    </row>
    <row r="27" spans="1:8" x14ac:dyDescent="0.2">
      <c r="A27" s="138" t="s">
        <v>265</v>
      </c>
      <c r="B27" s="18" t="s">
        <v>316</v>
      </c>
      <c r="C27" s="3"/>
      <c r="D27" s="16"/>
      <c r="E27" s="16"/>
      <c r="F27" s="71">
        <v>1395852</v>
      </c>
      <c r="G27" s="17">
        <f t="shared" ref="G27:G34" si="1">F27*100/$F$34</f>
        <v>71.244236949974194</v>
      </c>
      <c r="H27" s="171"/>
    </row>
    <row r="28" spans="1:8" x14ac:dyDescent="0.2">
      <c r="A28" s="138" t="s">
        <v>266</v>
      </c>
      <c r="B28" s="18" t="s">
        <v>317</v>
      </c>
      <c r="C28" s="3"/>
      <c r="D28" s="16"/>
      <c r="E28" s="16"/>
      <c r="F28" s="71">
        <v>276597</v>
      </c>
      <c r="G28" s="17">
        <f t="shared" si="1"/>
        <v>14.117501144571211</v>
      </c>
      <c r="H28" s="171"/>
    </row>
    <row r="29" spans="1:8" x14ac:dyDescent="0.2">
      <c r="A29" s="138" t="s">
        <v>267</v>
      </c>
      <c r="B29" s="18" t="s">
        <v>318</v>
      </c>
      <c r="C29" s="3"/>
      <c r="D29" s="16"/>
      <c r="E29" s="16"/>
      <c r="F29" s="71">
        <v>218953</v>
      </c>
      <c r="G29" s="17">
        <f t="shared" si="1"/>
        <v>11.175353413476286</v>
      </c>
      <c r="H29" s="171"/>
    </row>
    <row r="30" spans="1:8" x14ac:dyDescent="0.2">
      <c r="A30" s="138" t="s">
        <v>268</v>
      </c>
      <c r="B30" s="18" t="s">
        <v>319</v>
      </c>
      <c r="C30" s="3"/>
      <c r="D30" s="16"/>
      <c r="E30" s="16"/>
      <c r="F30" s="71">
        <v>32630</v>
      </c>
      <c r="G30" s="17">
        <f t="shared" si="1"/>
        <v>1.6654340515166781</v>
      </c>
      <c r="H30" s="171"/>
    </row>
    <row r="31" spans="1:8" ht="14.25" x14ac:dyDescent="0.2">
      <c r="A31" s="138" t="s">
        <v>270</v>
      </c>
      <c r="B31" s="132" t="s">
        <v>320</v>
      </c>
      <c r="C31" s="3"/>
      <c r="D31" s="16"/>
      <c r="E31" s="16"/>
      <c r="F31" s="71">
        <v>17341</v>
      </c>
      <c r="G31" s="17">
        <f t="shared" si="1"/>
        <v>0.88508402964605315</v>
      </c>
      <c r="H31" s="171"/>
    </row>
    <row r="32" spans="1:8" ht="14.25" x14ac:dyDescent="0.2">
      <c r="A32" s="138" t="s">
        <v>269</v>
      </c>
      <c r="B32" s="132" t="s">
        <v>321</v>
      </c>
      <c r="C32" s="3"/>
      <c r="D32" s="16"/>
      <c r="E32" s="16"/>
      <c r="F32" s="71">
        <v>12983</v>
      </c>
      <c r="G32" s="17">
        <f t="shared" si="1"/>
        <v>0.66265186303527523</v>
      </c>
      <c r="H32" s="171"/>
    </row>
    <row r="33" spans="1:8" ht="14.25" x14ac:dyDescent="0.2">
      <c r="A33" s="138" t="s">
        <v>271</v>
      </c>
      <c r="B33" s="132" t="s">
        <v>322</v>
      </c>
      <c r="C33" s="3"/>
      <c r="D33" s="16"/>
      <c r="E33" s="16"/>
      <c r="F33" s="71">
        <v>4893</v>
      </c>
      <c r="G33" s="17">
        <f t="shared" si="1"/>
        <v>0.24973854778029744</v>
      </c>
      <c r="H33" s="171"/>
    </row>
    <row r="34" spans="1:8" x14ac:dyDescent="0.2">
      <c r="A34" s="136" t="s">
        <v>63</v>
      </c>
      <c r="B34" s="354" t="s">
        <v>2</v>
      </c>
      <c r="C34" s="354"/>
      <c r="D34" s="354"/>
      <c r="E34" s="354"/>
      <c r="F34" s="20">
        <v>1959249</v>
      </c>
      <c r="G34" s="174">
        <f t="shared" si="1"/>
        <v>100</v>
      </c>
      <c r="H34" s="173"/>
    </row>
    <row r="35" spans="1:8" x14ac:dyDescent="0.2">
      <c r="A35" s="133"/>
      <c r="B35" s="9"/>
      <c r="C35" s="9"/>
      <c r="D35" s="9"/>
      <c r="E35" s="9"/>
      <c r="F35" s="12"/>
      <c r="G35" s="17"/>
    </row>
    <row r="36" spans="1:8" x14ac:dyDescent="0.2">
      <c r="A36" s="134" t="s">
        <v>132</v>
      </c>
      <c r="B36" s="2"/>
      <c r="C36" s="2"/>
      <c r="D36" s="2"/>
      <c r="E36" s="2"/>
      <c r="F36" s="10"/>
      <c r="G36" s="169"/>
      <c r="H36" s="170"/>
    </row>
    <row r="37" spans="1:8" x14ac:dyDescent="0.2">
      <c r="A37" s="137" t="s">
        <v>68</v>
      </c>
      <c r="B37" s="8" t="s">
        <v>0</v>
      </c>
      <c r="C37" s="8"/>
      <c r="D37" s="8"/>
      <c r="E37" s="8"/>
      <c r="F37" s="15" t="s">
        <v>66</v>
      </c>
      <c r="G37" s="168" t="s">
        <v>1</v>
      </c>
      <c r="H37" s="171"/>
    </row>
    <row r="38" spans="1:8" x14ac:dyDescent="0.2">
      <c r="A38" s="135">
        <v>4</v>
      </c>
      <c r="B38" s="3" t="s">
        <v>324</v>
      </c>
      <c r="C38" s="3"/>
      <c r="D38" s="3"/>
      <c r="E38" s="3"/>
      <c r="F38" s="71">
        <v>1585409</v>
      </c>
      <c r="G38" s="17">
        <f>F38*100/$F$47</f>
        <v>80.919219558106192</v>
      </c>
      <c r="H38" s="171"/>
    </row>
    <row r="39" spans="1:8" x14ac:dyDescent="0.2">
      <c r="A39" s="135">
        <v>1</v>
      </c>
      <c r="B39" s="3" t="s">
        <v>325</v>
      </c>
      <c r="C39" s="3"/>
      <c r="D39" s="3"/>
      <c r="E39" s="3"/>
      <c r="F39" s="71">
        <v>264219</v>
      </c>
      <c r="G39" s="17">
        <f t="shared" ref="G39:G47" si="2">F39*100/$F$47</f>
        <v>13.485728460241655</v>
      </c>
      <c r="H39" s="171"/>
    </row>
    <row r="40" spans="1:8" x14ac:dyDescent="0.2">
      <c r="A40" s="135">
        <v>8</v>
      </c>
      <c r="B40" s="3" t="s">
        <v>331</v>
      </c>
      <c r="C40" s="3"/>
      <c r="D40" s="3"/>
      <c r="E40" s="3"/>
      <c r="F40" s="71">
        <v>65335</v>
      </c>
      <c r="G40" s="17">
        <f t="shared" si="2"/>
        <v>3.3346961003935691</v>
      </c>
      <c r="H40" s="171"/>
    </row>
    <row r="41" spans="1:8" x14ac:dyDescent="0.2">
      <c r="A41" s="135">
        <v>2</v>
      </c>
      <c r="B41" s="3" t="s">
        <v>326</v>
      </c>
      <c r="C41" s="3"/>
      <c r="D41" s="3"/>
      <c r="E41" s="3"/>
      <c r="F41" s="71">
        <v>21991</v>
      </c>
      <c r="G41" s="17">
        <f t="shared" si="2"/>
        <v>1.1224198659792604</v>
      </c>
      <c r="H41" s="171"/>
    </row>
    <row r="42" spans="1:8" x14ac:dyDescent="0.2">
      <c r="A42" s="135">
        <v>3</v>
      </c>
      <c r="B42" s="3" t="s">
        <v>327</v>
      </c>
      <c r="C42" s="3"/>
      <c r="D42" s="3"/>
      <c r="E42" s="3"/>
      <c r="F42" s="71">
        <v>20473</v>
      </c>
      <c r="G42" s="17">
        <f t="shared" si="2"/>
        <v>1.0449411994085489</v>
      </c>
      <c r="H42" s="171"/>
    </row>
    <row r="43" spans="1:8" x14ac:dyDescent="0.2">
      <c r="A43" s="135">
        <v>5</v>
      </c>
      <c r="B43" s="3" t="s">
        <v>328</v>
      </c>
      <c r="C43" s="3"/>
      <c r="D43" s="3"/>
      <c r="E43" s="3"/>
      <c r="F43" s="71">
        <v>1281</v>
      </c>
      <c r="G43" s="17">
        <f t="shared" si="2"/>
        <v>6.5382194912438393E-2</v>
      </c>
      <c r="H43" s="171"/>
    </row>
    <row r="44" spans="1:8" x14ac:dyDescent="0.2">
      <c r="A44" s="135">
        <v>6</v>
      </c>
      <c r="B44" s="3" t="s">
        <v>329</v>
      </c>
      <c r="C44" s="3"/>
      <c r="D44" s="3"/>
      <c r="E44" s="3"/>
      <c r="F44" s="71">
        <v>407</v>
      </c>
      <c r="G44" s="17">
        <f t="shared" si="2"/>
        <v>2.077326567475599E-2</v>
      </c>
      <c r="H44" s="171"/>
    </row>
    <row r="45" spans="1:8" x14ac:dyDescent="0.2">
      <c r="A45" s="135">
        <v>7</v>
      </c>
      <c r="B45" s="3" t="s">
        <v>330</v>
      </c>
      <c r="C45" s="3"/>
      <c r="D45" s="3"/>
      <c r="E45" s="3"/>
      <c r="F45" s="71">
        <v>132</v>
      </c>
      <c r="G45" s="17">
        <f t="shared" si="2"/>
        <v>6.7372753539749163E-3</v>
      </c>
      <c r="H45" s="171"/>
    </row>
    <row r="46" spans="1:8" x14ac:dyDescent="0.2">
      <c r="A46" s="135"/>
      <c r="B46" s="16" t="s">
        <v>323</v>
      </c>
      <c r="C46" s="3"/>
      <c r="D46" s="3"/>
      <c r="E46" s="3"/>
      <c r="F46" s="71">
        <v>2</v>
      </c>
      <c r="G46" s="17">
        <f t="shared" si="2"/>
        <v>1.0207992960568054E-4</v>
      </c>
      <c r="H46" s="171"/>
    </row>
    <row r="47" spans="1:8" x14ac:dyDescent="0.2">
      <c r="A47" s="135" t="s">
        <v>63</v>
      </c>
      <c r="B47" s="355" t="s">
        <v>2</v>
      </c>
      <c r="C47" s="355"/>
      <c r="D47" s="355"/>
      <c r="E47" s="355"/>
      <c r="F47" s="6">
        <v>1959249</v>
      </c>
      <c r="G47" s="131">
        <f t="shared" si="2"/>
        <v>100</v>
      </c>
      <c r="H47" s="171"/>
    </row>
    <row r="48" spans="1:8" x14ac:dyDescent="0.2">
      <c r="A48" s="136"/>
      <c r="B48" s="23" t="s">
        <v>238</v>
      </c>
      <c r="C48" s="23"/>
      <c r="D48" s="23"/>
      <c r="E48" s="23"/>
      <c r="F48" s="24"/>
      <c r="G48" s="172"/>
      <c r="H48" s="173"/>
    </row>
    <row r="49" spans="1:8" x14ac:dyDescent="0.2">
      <c r="A49" s="133"/>
      <c r="B49" s="3"/>
      <c r="C49" s="3"/>
      <c r="D49" s="3"/>
      <c r="E49" s="3"/>
      <c r="F49" s="12"/>
      <c r="G49" s="17"/>
    </row>
    <row r="50" spans="1:8" x14ac:dyDescent="0.2">
      <c r="A50" s="134" t="s">
        <v>133</v>
      </c>
      <c r="B50" s="2"/>
      <c r="C50" s="2"/>
      <c r="D50" s="2"/>
      <c r="E50" s="2"/>
      <c r="F50" s="10"/>
      <c r="G50" s="169"/>
      <c r="H50" s="170"/>
    </row>
    <row r="51" spans="1:8" x14ac:dyDescent="0.2">
      <c r="A51" s="137" t="s">
        <v>68</v>
      </c>
      <c r="B51" s="8" t="s">
        <v>0</v>
      </c>
      <c r="C51" s="8"/>
      <c r="D51" s="8"/>
      <c r="E51" s="8"/>
      <c r="F51" s="15" t="s">
        <v>66</v>
      </c>
      <c r="G51" s="168" t="s">
        <v>1</v>
      </c>
      <c r="H51" s="171"/>
    </row>
    <row r="52" spans="1:8" x14ac:dyDescent="0.2">
      <c r="A52" s="135">
        <v>1</v>
      </c>
      <c r="B52" s="158" t="s">
        <v>277</v>
      </c>
      <c r="C52" s="3"/>
      <c r="D52" s="3"/>
      <c r="E52" s="3"/>
      <c r="F52" s="71">
        <v>46751</v>
      </c>
      <c r="G52" s="17">
        <f t="shared" ref="G52:G57" si="3">F52*100/$F$57</f>
        <v>2.3861693944975855</v>
      </c>
      <c r="H52" s="171"/>
    </row>
    <row r="53" spans="1:8" x14ac:dyDescent="0.2">
      <c r="A53" s="135">
        <v>2</v>
      </c>
      <c r="B53" s="158" t="s">
        <v>278</v>
      </c>
      <c r="C53" s="3"/>
      <c r="D53" s="3"/>
      <c r="E53" s="3"/>
      <c r="F53" s="71">
        <v>475303</v>
      </c>
      <c r="G53" s="17">
        <f t="shared" si="3"/>
        <v>24.259448390684391</v>
      </c>
      <c r="H53" s="171"/>
    </row>
    <row r="54" spans="1:8" x14ac:dyDescent="0.2">
      <c r="A54" s="135">
        <v>3</v>
      </c>
      <c r="B54" s="158" t="s">
        <v>279</v>
      </c>
      <c r="C54" s="3"/>
      <c r="D54" s="3"/>
      <c r="E54" s="3"/>
      <c r="F54" s="71">
        <v>1331855</v>
      </c>
      <c r="G54" s="17">
        <f t="shared" si="3"/>
        <v>67.977832322486833</v>
      </c>
      <c r="H54" s="171"/>
    </row>
    <row r="55" spans="1:8" x14ac:dyDescent="0.2">
      <c r="A55" s="135">
        <v>4</v>
      </c>
      <c r="B55" s="158" t="s">
        <v>280</v>
      </c>
      <c r="C55" s="3"/>
      <c r="D55" s="3"/>
      <c r="E55" s="3"/>
      <c r="F55" s="71">
        <v>95594</v>
      </c>
      <c r="G55" s="17">
        <f t="shared" si="3"/>
        <v>4.8791143953627127</v>
      </c>
      <c r="H55" s="171"/>
    </row>
    <row r="56" spans="1:8" x14ac:dyDescent="0.2">
      <c r="A56" s="135">
        <v>5</v>
      </c>
      <c r="B56" s="158" t="s">
        <v>281</v>
      </c>
      <c r="C56" s="3"/>
      <c r="D56" s="3"/>
      <c r="E56" s="3"/>
      <c r="F56" s="71">
        <v>9746</v>
      </c>
      <c r="G56" s="17">
        <f t="shared" si="3"/>
        <v>0.49743549696848127</v>
      </c>
      <c r="H56" s="171"/>
    </row>
    <row r="57" spans="1:8" x14ac:dyDescent="0.2">
      <c r="A57" s="136"/>
      <c r="B57" s="354" t="s">
        <v>2</v>
      </c>
      <c r="C57" s="354"/>
      <c r="D57" s="354"/>
      <c r="E57" s="354"/>
      <c r="F57" s="20">
        <v>1959249</v>
      </c>
      <c r="G57" s="174">
        <f t="shared" si="3"/>
        <v>100</v>
      </c>
      <c r="H57" s="173"/>
    </row>
    <row r="58" spans="1:8" x14ac:dyDescent="0.2">
      <c r="A58" s="133"/>
      <c r="B58" s="9"/>
      <c r="C58" s="9"/>
      <c r="D58" s="9"/>
      <c r="E58" s="9"/>
      <c r="F58" s="14"/>
      <c r="G58" s="131"/>
    </row>
    <row r="59" spans="1:8" x14ac:dyDescent="0.2">
      <c r="A59" s="175" t="s">
        <v>454</v>
      </c>
      <c r="B59" s="176"/>
      <c r="C59" s="176"/>
      <c r="D59" s="176"/>
      <c r="E59" s="176"/>
      <c r="F59" s="25"/>
      <c r="G59" s="177"/>
      <c r="H59" s="170"/>
    </row>
    <row r="60" spans="1:8" ht="38.25" x14ac:dyDescent="0.2">
      <c r="A60" s="163" t="s">
        <v>68</v>
      </c>
      <c r="B60" s="157" t="s">
        <v>276</v>
      </c>
      <c r="C60" s="3"/>
      <c r="D60" s="3"/>
      <c r="E60" s="3"/>
      <c r="F60" s="162" t="s">
        <v>289</v>
      </c>
      <c r="G60" s="154" t="s">
        <v>65</v>
      </c>
      <c r="H60" s="178" t="s">
        <v>194</v>
      </c>
    </row>
    <row r="61" spans="1:8" x14ac:dyDescent="0.2">
      <c r="A61" s="135">
        <v>1</v>
      </c>
      <c r="B61" s="158" t="s">
        <v>277</v>
      </c>
      <c r="C61" s="3"/>
      <c r="D61" s="3"/>
      <c r="E61" s="3"/>
      <c r="F61" s="156">
        <v>1119</v>
      </c>
      <c r="G61" s="245">
        <v>2.3935300000000002</v>
      </c>
      <c r="H61" s="180">
        <v>46751</v>
      </c>
    </row>
    <row r="62" spans="1:8" x14ac:dyDescent="0.2">
      <c r="A62" s="135">
        <v>2</v>
      </c>
      <c r="B62" s="158" t="s">
        <v>278</v>
      </c>
      <c r="C62" s="3"/>
      <c r="D62" s="3"/>
      <c r="E62" s="3"/>
      <c r="F62" s="156">
        <v>30446</v>
      </c>
      <c r="G62" s="245">
        <v>6.4055999999999997</v>
      </c>
      <c r="H62" s="180">
        <v>475303</v>
      </c>
    </row>
    <row r="63" spans="1:8" x14ac:dyDescent="0.2">
      <c r="A63" s="135">
        <v>3</v>
      </c>
      <c r="B63" s="158" t="s">
        <v>279</v>
      </c>
      <c r="C63" s="3"/>
      <c r="D63" s="3"/>
      <c r="E63" s="3"/>
      <c r="F63" s="156">
        <v>87818</v>
      </c>
      <c r="G63" s="245">
        <v>6.5936599999999999</v>
      </c>
      <c r="H63" s="180">
        <v>1331855</v>
      </c>
    </row>
    <row r="64" spans="1:8" x14ac:dyDescent="0.2">
      <c r="A64" s="135">
        <v>4</v>
      </c>
      <c r="B64" s="158" t="s">
        <v>280</v>
      </c>
      <c r="C64" s="3"/>
      <c r="D64" s="3"/>
      <c r="E64" s="3"/>
      <c r="F64" s="156">
        <v>5262</v>
      </c>
      <c r="G64" s="245">
        <v>5.5045299999999999</v>
      </c>
      <c r="H64" s="180">
        <v>95594</v>
      </c>
    </row>
    <row r="65" spans="1:8" x14ac:dyDescent="0.2">
      <c r="A65" s="135">
        <v>5</v>
      </c>
      <c r="B65" s="158" t="s">
        <v>281</v>
      </c>
      <c r="C65" s="3"/>
      <c r="D65" s="3"/>
      <c r="E65" s="3"/>
      <c r="F65" s="156">
        <v>1782</v>
      </c>
      <c r="G65" s="245">
        <v>18.284420000000001</v>
      </c>
      <c r="H65" s="180">
        <v>9746</v>
      </c>
    </row>
    <row r="66" spans="1:8" x14ac:dyDescent="0.2">
      <c r="A66" s="136"/>
      <c r="B66" s="357" t="s">
        <v>2</v>
      </c>
      <c r="C66" s="357"/>
      <c r="D66" s="357"/>
      <c r="E66" s="357"/>
      <c r="F66" s="181">
        <v>126427</v>
      </c>
      <c r="G66" s="246">
        <v>6.4528299999999996</v>
      </c>
      <c r="H66" s="344">
        <v>1959249</v>
      </c>
    </row>
    <row r="67" spans="1:8" x14ac:dyDescent="0.2">
      <c r="A67" s="133"/>
      <c r="B67" s="9"/>
      <c r="C67" s="9"/>
      <c r="D67" s="9"/>
      <c r="E67" s="9"/>
      <c r="F67" s="14"/>
      <c r="G67" s="131"/>
    </row>
    <row r="68" spans="1:8" x14ac:dyDescent="0.2">
      <c r="A68" s="134" t="s">
        <v>332</v>
      </c>
      <c r="B68" s="2"/>
      <c r="C68" s="2"/>
      <c r="D68" s="2"/>
      <c r="E68" s="2"/>
      <c r="F68" s="10"/>
      <c r="G68" s="169"/>
      <c r="H68" s="170"/>
    </row>
    <row r="69" spans="1:8" x14ac:dyDescent="0.2">
      <c r="A69" s="137" t="s">
        <v>68</v>
      </c>
      <c r="B69" s="8" t="s">
        <v>0</v>
      </c>
      <c r="C69" s="8"/>
      <c r="D69" s="8"/>
      <c r="E69" s="8"/>
      <c r="F69" s="15" t="s">
        <v>66</v>
      </c>
      <c r="G69" s="168" t="s">
        <v>1</v>
      </c>
      <c r="H69" s="171"/>
    </row>
    <row r="70" spans="1:8" x14ac:dyDescent="0.2">
      <c r="A70" s="138" t="s">
        <v>241</v>
      </c>
      <c r="B70" s="18" t="s">
        <v>404</v>
      </c>
      <c r="C70" s="252"/>
      <c r="D70" s="3"/>
      <c r="F70" s="71">
        <v>747183</v>
      </c>
      <c r="G70" s="17">
        <v>38.14</v>
      </c>
      <c r="H70" s="171"/>
    </row>
    <row r="71" spans="1:8" x14ac:dyDescent="0.2">
      <c r="A71" s="138" t="s">
        <v>242</v>
      </c>
      <c r="B71" s="18" t="s">
        <v>405</v>
      </c>
      <c r="C71" s="252"/>
      <c r="D71" s="3"/>
      <c r="F71" s="71">
        <v>529394</v>
      </c>
      <c r="G71" s="17">
        <v>27.02</v>
      </c>
      <c r="H71" s="171"/>
    </row>
    <row r="72" spans="1:8" x14ac:dyDescent="0.2">
      <c r="A72" s="138" t="s">
        <v>243</v>
      </c>
      <c r="B72" s="18" t="s">
        <v>406</v>
      </c>
      <c r="C72" s="252"/>
      <c r="D72" s="3"/>
      <c r="F72" s="71">
        <v>133096</v>
      </c>
      <c r="G72" s="17">
        <v>6.79</v>
      </c>
      <c r="H72" s="171"/>
    </row>
    <row r="73" spans="1:8" x14ac:dyDescent="0.2">
      <c r="A73" s="138" t="s">
        <v>247</v>
      </c>
      <c r="B73" s="18" t="s">
        <v>407</v>
      </c>
      <c r="C73" s="252"/>
      <c r="D73" s="3"/>
      <c r="F73" s="71">
        <v>106389</v>
      </c>
      <c r="G73" s="17">
        <v>5.43</v>
      </c>
      <c r="H73" s="171"/>
    </row>
    <row r="74" spans="1:8" x14ac:dyDescent="0.2">
      <c r="A74" s="138" t="s">
        <v>245</v>
      </c>
      <c r="B74" s="18" t="s">
        <v>333</v>
      </c>
      <c r="C74" s="252"/>
      <c r="D74" s="3"/>
      <c r="F74" s="71">
        <v>68931</v>
      </c>
      <c r="G74" s="17">
        <v>3.52</v>
      </c>
      <c r="H74" s="171"/>
    </row>
    <row r="75" spans="1:8" x14ac:dyDescent="0.2">
      <c r="A75" s="138" t="s">
        <v>251</v>
      </c>
      <c r="B75" s="18" t="s">
        <v>408</v>
      </c>
      <c r="C75" s="252"/>
      <c r="D75" s="3"/>
      <c r="F75" s="71">
        <v>66258</v>
      </c>
      <c r="G75" s="17">
        <v>3.38</v>
      </c>
      <c r="H75" s="171"/>
    </row>
    <row r="76" spans="1:8" x14ac:dyDescent="0.2">
      <c r="A76" s="138" t="s">
        <v>244</v>
      </c>
      <c r="B76" s="18" t="s">
        <v>409</v>
      </c>
      <c r="C76" s="252"/>
      <c r="D76" s="3"/>
      <c r="F76" s="71">
        <v>59979</v>
      </c>
      <c r="G76" s="17">
        <v>3.06</v>
      </c>
      <c r="H76" s="171"/>
    </row>
    <row r="77" spans="1:8" x14ac:dyDescent="0.2">
      <c r="A77" s="138" t="s">
        <v>246</v>
      </c>
      <c r="B77" s="18" t="s">
        <v>334</v>
      </c>
      <c r="C77" s="252"/>
      <c r="D77" s="3"/>
      <c r="F77" s="71">
        <v>48389</v>
      </c>
      <c r="G77" s="17">
        <v>2.4700000000000002</v>
      </c>
      <c r="H77" s="171"/>
    </row>
    <row r="78" spans="1:8" x14ac:dyDescent="0.2">
      <c r="A78" s="138" t="s">
        <v>250</v>
      </c>
      <c r="B78" s="18" t="s">
        <v>410</v>
      </c>
      <c r="C78" s="252"/>
      <c r="D78" s="3"/>
      <c r="F78" s="71">
        <v>36724</v>
      </c>
      <c r="G78" s="17">
        <v>1.87</v>
      </c>
      <c r="H78" s="171"/>
    </row>
    <row r="79" spans="1:8" x14ac:dyDescent="0.2">
      <c r="A79" s="138" t="s">
        <v>248</v>
      </c>
      <c r="B79" s="18" t="s">
        <v>411</v>
      </c>
      <c r="C79" s="252"/>
      <c r="D79" s="3"/>
      <c r="F79" s="71">
        <v>21754</v>
      </c>
      <c r="G79" s="17">
        <v>1.1100000000000001</v>
      </c>
      <c r="H79" s="171"/>
    </row>
    <row r="80" spans="1:8" x14ac:dyDescent="0.2">
      <c r="A80" s="138" t="s">
        <v>249</v>
      </c>
      <c r="B80" s="18" t="s">
        <v>412</v>
      </c>
      <c r="C80" s="252"/>
      <c r="D80" s="3"/>
      <c r="F80" s="71">
        <v>20919</v>
      </c>
      <c r="G80" s="17">
        <v>1.07</v>
      </c>
      <c r="H80" s="171"/>
    </row>
    <row r="81" spans="1:8" x14ac:dyDescent="0.2">
      <c r="A81" s="138" t="s">
        <v>253</v>
      </c>
      <c r="B81" s="18" t="s">
        <v>413</v>
      </c>
      <c r="C81" s="252"/>
      <c r="D81" s="3"/>
      <c r="F81" s="71">
        <v>20644</v>
      </c>
      <c r="G81" s="17">
        <v>1.05</v>
      </c>
      <c r="H81" s="171"/>
    </row>
    <row r="82" spans="1:8" x14ac:dyDescent="0.2">
      <c r="A82" s="138" t="s">
        <v>254</v>
      </c>
      <c r="B82" s="18" t="s">
        <v>414</v>
      </c>
      <c r="C82" s="252"/>
      <c r="D82" s="3"/>
      <c r="F82" s="71">
        <v>18335</v>
      </c>
      <c r="G82" s="17">
        <v>0.94</v>
      </c>
      <c r="H82" s="171"/>
    </row>
    <row r="83" spans="1:8" x14ac:dyDescent="0.2">
      <c r="A83" s="138" t="s">
        <v>252</v>
      </c>
      <c r="B83" s="18" t="s">
        <v>415</v>
      </c>
      <c r="C83" s="252"/>
      <c r="D83" s="3"/>
      <c r="F83" s="71">
        <v>16781</v>
      </c>
      <c r="G83" s="17">
        <v>0.86</v>
      </c>
      <c r="H83" s="171"/>
    </row>
    <row r="84" spans="1:8" x14ac:dyDescent="0.2">
      <c r="A84" s="138" t="s">
        <v>257</v>
      </c>
      <c r="B84" s="18" t="s">
        <v>416</v>
      </c>
      <c r="C84" s="252"/>
      <c r="D84" s="3"/>
      <c r="F84" s="71">
        <v>12429</v>
      </c>
      <c r="G84" s="17">
        <v>0.63</v>
      </c>
      <c r="H84" s="171"/>
    </row>
    <row r="85" spans="1:8" x14ac:dyDescent="0.2">
      <c r="A85" s="138" t="s">
        <v>258</v>
      </c>
      <c r="B85" s="18" t="s">
        <v>419</v>
      </c>
      <c r="F85" s="71">
        <v>11305</v>
      </c>
      <c r="G85" s="17">
        <v>0.57999999999999996</v>
      </c>
      <c r="H85" s="171"/>
    </row>
    <row r="86" spans="1:8" x14ac:dyDescent="0.2">
      <c r="A86" s="138" t="s">
        <v>259</v>
      </c>
      <c r="B86" s="18" t="s">
        <v>420</v>
      </c>
      <c r="C86" s="252"/>
      <c r="D86" s="3"/>
      <c r="F86" s="71">
        <v>10816</v>
      </c>
      <c r="G86" s="17">
        <v>0.55000000000000004</v>
      </c>
      <c r="H86" s="171"/>
    </row>
    <row r="87" spans="1:8" x14ac:dyDescent="0.2">
      <c r="A87" s="138" t="s">
        <v>256</v>
      </c>
      <c r="B87" s="18" t="s">
        <v>417</v>
      </c>
      <c r="C87" s="252"/>
      <c r="D87" s="3"/>
      <c r="F87" s="71">
        <v>9952</v>
      </c>
      <c r="G87" s="17">
        <v>0.51</v>
      </c>
      <c r="H87" s="171"/>
    </row>
    <row r="88" spans="1:8" x14ac:dyDescent="0.2">
      <c r="A88" s="138" t="s">
        <v>255</v>
      </c>
      <c r="B88" s="18" t="s">
        <v>418</v>
      </c>
      <c r="C88" s="252"/>
      <c r="D88" s="3"/>
      <c r="F88" s="71">
        <v>9689</v>
      </c>
      <c r="G88" s="17">
        <v>0.49</v>
      </c>
      <c r="H88" s="171"/>
    </row>
    <row r="89" spans="1:8" x14ac:dyDescent="0.2">
      <c r="A89" s="138" t="s">
        <v>260</v>
      </c>
      <c r="B89" s="18" t="s">
        <v>335</v>
      </c>
      <c r="C89" s="252"/>
      <c r="D89" s="3"/>
      <c r="F89" s="71">
        <v>3625</v>
      </c>
      <c r="G89" s="17">
        <v>0.19</v>
      </c>
      <c r="H89" s="171"/>
    </row>
    <row r="90" spans="1:8" x14ac:dyDescent="0.2">
      <c r="A90" s="138" t="s">
        <v>261</v>
      </c>
      <c r="B90" s="18" t="s">
        <v>421</v>
      </c>
      <c r="C90" s="252"/>
      <c r="D90" s="3"/>
      <c r="F90" s="71">
        <v>3441</v>
      </c>
      <c r="G90" s="17">
        <v>0.18</v>
      </c>
      <c r="H90" s="171"/>
    </row>
    <row r="91" spans="1:8" x14ac:dyDescent="0.2">
      <c r="A91" s="138" t="s">
        <v>264</v>
      </c>
      <c r="B91" s="18" t="s">
        <v>422</v>
      </c>
      <c r="C91" s="252"/>
      <c r="D91" s="3"/>
      <c r="F91" s="71">
        <v>1205</v>
      </c>
      <c r="G91" s="17">
        <v>0.06</v>
      </c>
      <c r="H91" s="171"/>
    </row>
    <row r="92" spans="1:8" x14ac:dyDescent="0.2">
      <c r="A92" s="138" t="s">
        <v>262</v>
      </c>
      <c r="B92" s="18" t="s">
        <v>336</v>
      </c>
      <c r="C92" s="252"/>
      <c r="D92" s="3"/>
      <c r="F92" s="71">
        <v>959</v>
      </c>
      <c r="G92" s="17">
        <v>0.05</v>
      </c>
      <c r="H92" s="171"/>
    </row>
    <row r="93" spans="1:8" x14ac:dyDescent="0.2">
      <c r="A93" s="138" t="s">
        <v>263</v>
      </c>
      <c r="B93" s="18" t="s">
        <v>423</v>
      </c>
      <c r="C93" s="252"/>
      <c r="D93" s="3"/>
      <c r="F93" s="71">
        <v>782</v>
      </c>
      <c r="G93" s="17">
        <v>0.04</v>
      </c>
      <c r="H93" s="171"/>
    </row>
    <row r="94" spans="1:8" x14ac:dyDescent="0.2">
      <c r="A94" s="135" t="s">
        <v>424</v>
      </c>
      <c r="B94" s="3" t="s">
        <v>337</v>
      </c>
      <c r="C94" s="253"/>
      <c r="D94" s="3"/>
      <c r="F94" s="71">
        <v>254</v>
      </c>
      <c r="G94" s="17">
        <v>0.01</v>
      </c>
      <c r="H94" s="171"/>
    </row>
    <row r="95" spans="1:8" x14ac:dyDescent="0.2">
      <c r="A95" s="138"/>
      <c r="B95" s="18" t="s">
        <v>371</v>
      </c>
      <c r="C95" s="3"/>
      <c r="D95" s="3"/>
      <c r="F95" s="71">
        <v>16</v>
      </c>
      <c r="G95" s="17">
        <v>0</v>
      </c>
      <c r="H95" s="171"/>
    </row>
    <row r="96" spans="1:8" x14ac:dyDescent="0.2">
      <c r="A96" s="136"/>
      <c r="B96" s="354" t="s">
        <v>2</v>
      </c>
      <c r="C96" s="354"/>
      <c r="D96" s="354"/>
      <c r="E96" s="354"/>
      <c r="F96" s="20">
        <v>1959249</v>
      </c>
      <c r="G96" s="174">
        <v>100</v>
      </c>
      <c r="H96" s="173"/>
    </row>
    <row r="97" spans="1:8" x14ac:dyDescent="0.2">
      <c r="B97" s="149"/>
      <c r="C97" s="3"/>
      <c r="D97" s="3"/>
      <c r="E97" s="3"/>
      <c r="F97" s="12"/>
      <c r="G97" s="17"/>
    </row>
    <row r="98" spans="1:8" x14ac:dyDescent="0.2">
      <c r="A98" s="133"/>
      <c r="B98" s="3"/>
      <c r="C98" s="3"/>
      <c r="D98" s="3"/>
      <c r="E98" s="3"/>
      <c r="F98" s="12"/>
      <c r="G98" s="17"/>
    </row>
    <row r="99" spans="1:8" x14ac:dyDescent="0.2">
      <c r="A99" s="134" t="s">
        <v>338</v>
      </c>
      <c r="B99" s="2"/>
      <c r="C99" s="2"/>
      <c r="D99" s="2"/>
      <c r="E99" s="2"/>
      <c r="F99" s="25"/>
      <c r="G99" s="169"/>
      <c r="H99" s="170"/>
    </row>
    <row r="100" spans="1:8" x14ac:dyDescent="0.2">
      <c r="C100" s="3"/>
      <c r="D100" s="3"/>
      <c r="E100" s="3"/>
      <c r="F100" s="14"/>
      <c r="G100" s="17"/>
      <c r="H100" s="171"/>
    </row>
    <row r="101" spans="1:8" x14ac:dyDescent="0.2">
      <c r="A101" s="137" t="s">
        <v>68</v>
      </c>
      <c r="B101" s="8" t="s">
        <v>0</v>
      </c>
      <c r="C101" s="8"/>
      <c r="D101" s="8"/>
      <c r="E101" s="8"/>
      <c r="F101" s="15" t="s">
        <v>66</v>
      </c>
      <c r="G101" s="168" t="s">
        <v>1</v>
      </c>
      <c r="H101" s="171"/>
    </row>
    <row r="102" spans="1:8" x14ac:dyDescent="0.2">
      <c r="A102" s="135">
        <v>5</v>
      </c>
      <c r="B102" s="3" t="s">
        <v>373</v>
      </c>
      <c r="C102" s="3"/>
      <c r="D102" s="3"/>
      <c r="E102" s="3"/>
      <c r="F102" s="71">
        <v>147056</v>
      </c>
      <c r="G102" s="17">
        <v>27.78</v>
      </c>
      <c r="H102" s="171"/>
    </row>
    <row r="103" spans="1:8" x14ac:dyDescent="0.2">
      <c r="A103" s="135">
        <v>9</v>
      </c>
      <c r="B103" s="3" t="s">
        <v>374</v>
      </c>
      <c r="E103" s="3"/>
      <c r="F103" s="71">
        <v>132187</v>
      </c>
      <c r="G103" s="17">
        <v>24.97</v>
      </c>
      <c r="H103" s="171"/>
    </row>
    <row r="104" spans="1:8" x14ac:dyDescent="0.2">
      <c r="A104" s="135">
        <v>8</v>
      </c>
      <c r="B104" s="3" t="s">
        <v>372</v>
      </c>
      <c r="C104" s="3"/>
      <c r="D104" s="3"/>
      <c r="E104" s="3"/>
      <c r="F104" s="71">
        <v>124635</v>
      </c>
      <c r="G104" s="17">
        <v>23.54</v>
      </c>
      <c r="H104" s="171"/>
    </row>
    <row r="105" spans="1:8" x14ac:dyDescent="0.2">
      <c r="A105" s="135">
        <v>7</v>
      </c>
      <c r="B105" s="3" t="s">
        <v>375</v>
      </c>
      <c r="C105" s="3"/>
      <c r="D105" s="3"/>
      <c r="E105" s="3"/>
      <c r="F105" s="71">
        <v>40101</v>
      </c>
      <c r="G105" s="17">
        <v>7.57</v>
      </c>
      <c r="H105" s="171"/>
    </row>
    <row r="106" spans="1:8" x14ac:dyDescent="0.2">
      <c r="A106" s="135">
        <v>3</v>
      </c>
      <c r="B106" s="3" t="s">
        <v>376</v>
      </c>
      <c r="C106" s="3"/>
      <c r="D106" s="3"/>
      <c r="E106" s="3"/>
      <c r="F106" s="71">
        <v>31721</v>
      </c>
      <c r="G106" s="17">
        <v>5.99</v>
      </c>
      <c r="H106" s="171"/>
    </row>
    <row r="107" spans="1:8" x14ac:dyDescent="0.2">
      <c r="A107" s="135">
        <v>1</v>
      </c>
      <c r="B107" s="3" t="s">
        <v>339</v>
      </c>
      <c r="C107" s="3"/>
      <c r="D107" s="3"/>
      <c r="E107" s="3"/>
      <c r="F107" s="71">
        <v>24349</v>
      </c>
      <c r="G107" s="17">
        <v>4.5999999999999996</v>
      </c>
      <c r="H107" s="171"/>
    </row>
    <row r="108" spans="1:8" x14ac:dyDescent="0.2">
      <c r="A108" s="135">
        <v>6</v>
      </c>
      <c r="B108" s="3" t="s">
        <v>377</v>
      </c>
      <c r="C108" s="3"/>
      <c r="D108" s="3"/>
      <c r="E108" s="3"/>
      <c r="F108" s="71">
        <v>14706</v>
      </c>
      <c r="G108" s="17">
        <v>2.78</v>
      </c>
      <c r="H108" s="171"/>
    </row>
    <row r="109" spans="1:8" x14ac:dyDescent="0.2">
      <c r="A109" s="135">
        <v>2</v>
      </c>
      <c r="B109" s="161" t="s">
        <v>401</v>
      </c>
      <c r="C109" s="3"/>
      <c r="D109" s="3"/>
      <c r="E109" s="3"/>
      <c r="F109" s="71">
        <v>8413</v>
      </c>
      <c r="G109" s="17">
        <v>1.59</v>
      </c>
      <c r="H109" s="171"/>
    </row>
    <row r="110" spans="1:8" x14ac:dyDescent="0.2">
      <c r="A110" s="135">
        <v>4</v>
      </c>
      <c r="B110" s="3" t="s">
        <v>378</v>
      </c>
      <c r="C110" s="3"/>
      <c r="D110" s="3"/>
      <c r="E110" s="3"/>
      <c r="F110" s="71">
        <v>6226</v>
      </c>
      <c r="G110" s="17">
        <v>1.18</v>
      </c>
      <c r="H110" s="171"/>
    </row>
    <row r="111" spans="1:8" x14ac:dyDescent="0.2">
      <c r="A111" s="136"/>
      <c r="B111" s="356" t="s">
        <v>125</v>
      </c>
      <c r="C111" s="356"/>
      <c r="D111" s="356"/>
      <c r="E111" s="250"/>
      <c r="F111" s="26">
        <v>529394</v>
      </c>
      <c r="G111" s="174">
        <v>100</v>
      </c>
      <c r="H111" s="173"/>
    </row>
    <row r="112" spans="1:8" x14ac:dyDescent="0.2">
      <c r="C112" s="9"/>
      <c r="D112" s="9"/>
      <c r="E112" s="9"/>
      <c r="F112" s="14"/>
      <c r="G112" s="17"/>
    </row>
    <row r="113" spans="1:8" x14ac:dyDescent="0.2">
      <c r="A113" s="133"/>
      <c r="B113" s="3"/>
      <c r="C113" s="3"/>
      <c r="D113" s="3"/>
      <c r="E113" s="3"/>
      <c r="F113" s="12"/>
      <c r="G113" s="17"/>
    </row>
    <row r="114" spans="1:8" x14ac:dyDescent="0.2">
      <c r="A114" s="134" t="s">
        <v>340</v>
      </c>
      <c r="B114" s="2"/>
      <c r="C114" s="2"/>
      <c r="D114" s="2"/>
      <c r="E114" s="2"/>
      <c r="F114" s="10"/>
      <c r="G114" s="169"/>
      <c r="H114" s="170"/>
    </row>
    <row r="115" spans="1:8" x14ac:dyDescent="0.2">
      <c r="A115" s="135"/>
      <c r="B115" s="8" t="s">
        <v>67</v>
      </c>
      <c r="C115" s="8"/>
      <c r="D115" s="8"/>
      <c r="E115" s="8"/>
      <c r="F115" s="15" t="s">
        <v>66</v>
      </c>
      <c r="G115" s="168" t="s">
        <v>1</v>
      </c>
      <c r="H115" s="171"/>
    </row>
    <row r="116" spans="1:8" x14ac:dyDescent="0.2">
      <c r="A116" s="135"/>
      <c r="B116" s="3" t="s">
        <v>81</v>
      </c>
      <c r="C116" s="3"/>
      <c r="D116" s="3"/>
      <c r="F116" s="71">
        <v>520810</v>
      </c>
      <c r="G116" s="17">
        <v>26.58</v>
      </c>
      <c r="H116" s="171"/>
    </row>
    <row r="117" spans="1:8" x14ac:dyDescent="0.2">
      <c r="A117" s="135"/>
      <c r="B117" s="3" t="s">
        <v>425</v>
      </c>
      <c r="C117" s="3"/>
      <c r="D117" s="3"/>
      <c r="F117" s="71">
        <v>394521</v>
      </c>
      <c r="G117" s="17">
        <v>20.14</v>
      </c>
      <c r="H117" s="171"/>
    </row>
    <row r="118" spans="1:8" x14ac:dyDescent="0.2">
      <c r="A118" s="135"/>
      <c r="B118" s="3" t="s">
        <v>64</v>
      </c>
      <c r="C118" s="3"/>
      <c r="D118" s="3"/>
      <c r="F118" s="71">
        <v>139389</v>
      </c>
      <c r="G118" s="17">
        <v>7.11</v>
      </c>
      <c r="H118" s="171"/>
    </row>
    <row r="119" spans="1:8" x14ac:dyDescent="0.2">
      <c r="A119" s="135"/>
      <c r="B119" s="3" t="s">
        <v>427</v>
      </c>
      <c r="C119" s="3"/>
      <c r="D119" s="3"/>
      <c r="F119" s="71">
        <v>121055</v>
      </c>
      <c r="G119" s="17">
        <v>6.18</v>
      </c>
      <c r="H119" s="171"/>
    </row>
    <row r="120" spans="1:8" x14ac:dyDescent="0.2">
      <c r="A120" s="135"/>
      <c r="B120" s="3" t="s">
        <v>426</v>
      </c>
      <c r="C120" s="3"/>
      <c r="D120" s="3"/>
      <c r="F120" s="71">
        <v>120536</v>
      </c>
      <c r="G120" s="17">
        <v>6.15</v>
      </c>
      <c r="H120" s="171"/>
    </row>
    <row r="121" spans="1:8" x14ac:dyDescent="0.2">
      <c r="A121" s="135"/>
      <c r="B121" s="3" t="s">
        <v>428</v>
      </c>
      <c r="C121" s="3"/>
      <c r="D121" s="3"/>
      <c r="F121" s="71">
        <v>113589</v>
      </c>
      <c r="G121" s="17">
        <v>5.8</v>
      </c>
      <c r="H121" s="171"/>
    </row>
    <row r="122" spans="1:8" x14ac:dyDescent="0.2">
      <c r="A122" s="135"/>
      <c r="B122" s="3" t="s">
        <v>429</v>
      </c>
      <c r="C122" s="3"/>
      <c r="D122" s="3"/>
      <c r="F122" s="71">
        <v>110306</v>
      </c>
      <c r="G122" s="17">
        <v>5.63</v>
      </c>
      <c r="H122" s="171"/>
    </row>
    <row r="123" spans="1:8" x14ac:dyDescent="0.2">
      <c r="A123" s="135"/>
      <c r="B123" s="3" t="s">
        <v>430</v>
      </c>
      <c r="C123" s="3"/>
      <c r="D123" s="3"/>
      <c r="F123" s="71">
        <v>98621</v>
      </c>
      <c r="G123" s="17">
        <v>5.03</v>
      </c>
      <c r="H123" s="171"/>
    </row>
    <row r="124" spans="1:8" x14ac:dyDescent="0.2">
      <c r="A124" s="135"/>
      <c r="B124" s="3" t="s">
        <v>431</v>
      </c>
      <c r="C124" s="3"/>
      <c r="D124" s="3"/>
      <c r="F124" s="71">
        <v>76747</v>
      </c>
      <c r="G124" s="17">
        <v>3.92</v>
      </c>
      <c r="H124" s="171"/>
    </row>
    <row r="125" spans="1:8" x14ac:dyDescent="0.2">
      <c r="A125" s="135"/>
      <c r="B125" s="3" t="s">
        <v>432</v>
      </c>
      <c r="C125" s="3"/>
      <c r="D125" s="3"/>
      <c r="F125" s="71">
        <v>55533</v>
      </c>
      <c r="G125" s="17">
        <v>2.83</v>
      </c>
      <c r="H125" s="171"/>
    </row>
    <row r="126" spans="1:8" x14ac:dyDescent="0.2">
      <c r="A126" s="135"/>
      <c r="B126" s="3" t="s">
        <v>89</v>
      </c>
      <c r="C126" s="3"/>
      <c r="D126" s="3"/>
      <c r="F126" s="71">
        <v>55281</v>
      </c>
      <c r="G126" s="17">
        <v>2.82</v>
      </c>
      <c r="H126" s="171"/>
    </row>
    <row r="127" spans="1:8" x14ac:dyDescent="0.2">
      <c r="A127" s="135"/>
      <c r="B127" s="3" t="s">
        <v>90</v>
      </c>
      <c r="C127" s="3"/>
      <c r="D127" s="3"/>
      <c r="F127" s="71">
        <v>42406</v>
      </c>
      <c r="G127" s="17">
        <v>2.16</v>
      </c>
      <c r="H127" s="171"/>
    </row>
    <row r="128" spans="1:8" x14ac:dyDescent="0.2">
      <c r="A128" s="135"/>
      <c r="B128" s="3" t="s">
        <v>433</v>
      </c>
      <c r="C128" s="3"/>
      <c r="D128" s="3"/>
      <c r="F128" s="71">
        <v>31004</v>
      </c>
      <c r="G128" s="17">
        <v>1.58</v>
      </c>
      <c r="H128" s="171"/>
    </row>
    <row r="129" spans="1:8" x14ac:dyDescent="0.2">
      <c r="A129" s="135"/>
      <c r="B129" s="3" t="s">
        <v>79</v>
      </c>
      <c r="C129" s="3"/>
      <c r="D129" s="3"/>
      <c r="F129" s="71">
        <v>23998</v>
      </c>
      <c r="G129" s="17">
        <v>1.22</v>
      </c>
      <c r="H129" s="171"/>
    </row>
    <row r="130" spans="1:8" x14ac:dyDescent="0.2">
      <c r="A130" s="135"/>
      <c r="B130" s="3" t="s">
        <v>78</v>
      </c>
      <c r="C130" s="3"/>
      <c r="D130" s="3"/>
      <c r="F130" s="71">
        <v>12394</v>
      </c>
      <c r="G130" s="17">
        <v>0.63</v>
      </c>
      <c r="H130" s="171"/>
    </row>
    <row r="131" spans="1:8" x14ac:dyDescent="0.2">
      <c r="A131" s="135"/>
      <c r="B131" s="3" t="s">
        <v>434</v>
      </c>
      <c r="C131" s="3"/>
      <c r="D131" s="3"/>
      <c r="F131" s="71">
        <v>11820</v>
      </c>
      <c r="G131" s="17">
        <v>0.6</v>
      </c>
      <c r="H131" s="171"/>
    </row>
    <row r="132" spans="1:8" x14ac:dyDescent="0.2">
      <c r="A132" s="135"/>
      <c r="B132" s="3" t="s">
        <v>237</v>
      </c>
      <c r="C132" s="3"/>
      <c r="D132" s="3"/>
      <c r="F132" s="71">
        <v>10579</v>
      </c>
      <c r="G132" s="17">
        <v>0.54</v>
      </c>
      <c r="H132" s="171"/>
    </row>
    <row r="133" spans="1:8" x14ac:dyDescent="0.2">
      <c r="A133" s="135"/>
      <c r="B133" s="3" t="s">
        <v>82</v>
      </c>
      <c r="C133" s="3"/>
      <c r="D133" s="3"/>
      <c r="F133" s="71">
        <v>10315</v>
      </c>
      <c r="G133" s="17">
        <v>0.53</v>
      </c>
      <c r="H133" s="171"/>
    </row>
    <row r="134" spans="1:8" x14ac:dyDescent="0.2">
      <c r="A134" s="135"/>
      <c r="B134" s="3" t="s">
        <v>80</v>
      </c>
      <c r="C134" s="3"/>
      <c r="D134" s="3"/>
      <c r="F134" s="71">
        <v>8650</v>
      </c>
      <c r="G134" s="17">
        <v>0.44</v>
      </c>
      <c r="H134" s="171"/>
    </row>
    <row r="135" spans="1:8" x14ac:dyDescent="0.2">
      <c r="A135" s="135"/>
      <c r="B135" s="3" t="s">
        <v>77</v>
      </c>
      <c r="C135" s="3"/>
      <c r="D135" s="3"/>
      <c r="F135" s="71">
        <v>1688</v>
      </c>
      <c r="G135" s="17">
        <v>0.09</v>
      </c>
      <c r="H135" s="171"/>
    </row>
    <row r="136" spans="1:8" x14ac:dyDescent="0.2">
      <c r="A136" s="135"/>
      <c r="B136" s="18" t="s">
        <v>126</v>
      </c>
      <c r="C136" s="27"/>
      <c r="D136" s="18"/>
      <c r="F136" s="71">
        <v>7</v>
      </c>
      <c r="G136" s="17">
        <v>0</v>
      </c>
      <c r="H136" s="171"/>
    </row>
    <row r="137" spans="1:8" x14ac:dyDescent="0.2">
      <c r="A137" s="136"/>
      <c r="B137" s="354" t="s">
        <v>2</v>
      </c>
      <c r="C137" s="354"/>
      <c r="D137" s="354"/>
      <c r="E137" s="354"/>
      <c r="F137" s="20">
        <v>1959249</v>
      </c>
      <c r="G137" s="174">
        <v>100</v>
      </c>
      <c r="H137" s="173"/>
    </row>
    <row r="138" spans="1:8" x14ac:dyDescent="0.2">
      <c r="A138" s="133"/>
      <c r="B138" s="9"/>
      <c r="C138" s="9"/>
      <c r="D138" s="9"/>
      <c r="E138" s="9"/>
      <c r="F138" s="14"/>
      <c r="G138" s="131"/>
    </row>
    <row r="139" spans="1:8" x14ac:dyDescent="0.2">
      <c r="A139" s="133"/>
      <c r="B139" s="9"/>
      <c r="C139" s="9"/>
      <c r="D139" s="9"/>
      <c r="E139" s="9"/>
      <c r="F139" s="14"/>
      <c r="G139" s="131"/>
    </row>
    <row r="140" spans="1:8" x14ac:dyDescent="0.2">
      <c r="A140" s="175" t="s">
        <v>341</v>
      </c>
      <c r="B140" s="2"/>
      <c r="C140" s="2"/>
      <c r="D140" s="2"/>
      <c r="E140" s="2"/>
      <c r="F140" s="25"/>
      <c r="G140" s="177"/>
      <c r="H140" s="170"/>
    </row>
    <row r="141" spans="1:8" x14ac:dyDescent="0.2">
      <c r="A141" s="135"/>
      <c r="B141" s="3"/>
      <c r="C141" s="3"/>
      <c r="D141" s="3"/>
      <c r="E141" s="3"/>
      <c r="F141" s="14"/>
      <c r="G141" s="131"/>
      <c r="H141" s="171"/>
    </row>
    <row r="142" spans="1:8" x14ac:dyDescent="0.2">
      <c r="A142" s="135"/>
      <c r="B142" s="160" t="s">
        <v>282</v>
      </c>
      <c r="C142" s="3"/>
      <c r="D142" s="3"/>
      <c r="E142" s="3"/>
      <c r="F142" s="15" t="s">
        <v>66</v>
      </c>
      <c r="G142" s="154" t="s">
        <v>65</v>
      </c>
      <c r="H142" s="171"/>
    </row>
    <row r="143" spans="1:8" x14ac:dyDescent="0.2">
      <c r="A143" s="135"/>
      <c r="B143" s="158" t="s">
        <v>283</v>
      </c>
      <c r="C143" s="3"/>
      <c r="D143" s="3"/>
      <c r="E143" s="3"/>
      <c r="F143" s="156">
        <v>1780948</v>
      </c>
      <c r="G143" s="179">
        <v>90.899519999999995</v>
      </c>
      <c r="H143" s="171"/>
    </row>
    <row r="144" spans="1:8" x14ac:dyDescent="0.2">
      <c r="A144" s="135"/>
      <c r="B144" s="158" t="s">
        <v>284</v>
      </c>
      <c r="C144" s="3"/>
      <c r="D144" s="3"/>
      <c r="E144" s="3"/>
      <c r="F144" s="156">
        <v>58798</v>
      </c>
      <c r="G144" s="179">
        <v>3.0010500000000002</v>
      </c>
      <c r="H144" s="171"/>
    </row>
    <row r="145" spans="1:8" x14ac:dyDescent="0.2">
      <c r="A145" s="135"/>
      <c r="B145" s="158" t="s">
        <v>126</v>
      </c>
      <c r="C145" s="3"/>
      <c r="D145" s="3"/>
      <c r="E145" s="3"/>
      <c r="F145" s="156">
        <v>119503</v>
      </c>
      <c r="G145" s="179">
        <v>6.0994299999999999</v>
      </c>
      <c r="H145" s="171"/>
    </row>
    <row r="146" spans="1:8" x14ac:dyDescent="0.2">
      <c r="A146" s="136"/>
      <c r="B146" s="354" t="s">
        <v>2</v>
      </c>
      <c r="C146" s="354"/>
      <c r="D146" s="354"/>
      <c r="E146" s="354"/>
      <c r="F146" s="20">
        <v>1959249</v>
      </c>
      <c r="G146" s="182">
        <v>100</v>
      </c>
      <c r="H146" s="173"/>
    </row>
    <row r="147" spans="1:8" x14ac:dyDescent="0.2">
      <c r="A147" s="133"/>
      <c r="B147" s="9"/>
      <c r="C147" s="9"/>
      <c r="D147" s="9"/>
      <c r="E147" s="9"/>
      <c r="F147" s="14"/>
      <c r="G147" s="131"/>
    </row>
    <row r="148" spans="1:8" x14ac:dyDescent="0.2">
      <c r="A148" s="133"/>
      <c r="B148" s="3"/>
      <c r="C148" s="3"/>
      <c r="D148" s="3"/>
      <c r="E148" s="3"/>
      <c r="F148" s="12"/>
      <c r="G148" s="17"/>
    </row>
    <row r="149" spans="1:8" x14ac:dyDescent="0.2">
      <c r="A149" s="134" t="s">
        <v>342</v>
      </c>
      <c r="B149" s="2"/>
      <c r="C149" s="2"/>
      <c r="D149" s="2"/>
      <c r="E149" s="2"/>
      <c r="F149" s="10"/>
      <c r="G149" s="169"/>
      <c r="H149" s="170"/>
    </row>
    <row r="150" spans="1:8" x14ac:dyDescent="0.2">
      <c r="A150" s="137" t="s">
        <v>68</v>
      </c>
      <c r="B150" s="8" t="s">
        <v>0</v>
      </c>
      <c r="C150" s="8"/>
      <c r="D150" s="8"/>
      <c r="E150" s="8"/>
      <c r="F150" s="15" t="s">
        <v>66</v>
      </c>
      <c r="G150" s="168" t="s">
        <v>1</v>
      </c>
      <c r="H150" s="171"/>
    </row>
    <row r="151" spans="1:8" x14ac:dyDescent="0.2">
      <c r="A151" s="135">
        <v>1</v>
      </c>
      <c r="B151" s="3" t="s">
        <v>379</v>
      </c>
      <c r="C151" s="3"/>
      <c r="D151" s="3"/>
      <c r="E151" s="3"/>
      <c r="F151" s="71">
        <v>1246922</v>
      </c>
      <c r="G151" s="17">
        <v>63.64</v>
      </c>
      <c r="H151" s="171"/>
    </row>
    <row r="152" spans="1:8" x14ac:dyDescent="0.2">
      <c r="A152" s="135">
        <v>2</v>
      </c>
      <c r="B152" s="3" t="s">
        <v>380</v>
      </c>
      <c r="C152" s="3"/>
      <c r="D152" s="3"/>
      <c r="E152" s="3"/>
      <c r="F152" s="71">
        <v>304044</v>
      </c>
      <c r="G152" s="17">
        <v>15.52</v>
      </c>
      <c r="H152" s="171"/>
    </row>
    <row r="153" spans="1:8" x14ac:dyDescent="0.2">
      <c r="A153" s="135">
        <v>5</v>
      </c>
      <c r="B153" s="3" t="s">
        <v>381</v>
      </c>
      <c r="C153" s="3"/>
      <c r="D153" s="3"/>
      <c r="E153" s="3"/>
      <c r="F153" s="71">
        <v>127881</v>
      </c>
      <c r="G153" s="17">
        <v>6.53</v>
      </c>
      <c r="H153" s="171"/>
    </row>
    <row r="154" spans="1:8" x14ac:dyDescent="0.2">
      <c r="A154" s="135">
        <v>6</v>
      </c>
      <c r="B154" s="3" t="s">
        <v>382</v>
      </c>
      <c r="C154" s="3"/>
      <c r="D154" s="3"/>
      <c r="E154" s="3"/>
      <c r="F154" s="71">
        <v>107592</v>
      </c>
      <c r="G154" s="17">
        <v>5.49</v>
      </c>
      <c r="H154" s="171"/>
    </row>
    <row r="155" spans="1:8" x14ac:dyDescent="0.2">
      <c r="A155" s="135">
        <v>8</v>
      </c>
      <c r="B155" s="3" t="s">
        <v>383</v>
      </c>
      <c r="C155" s="3"/>
      <c r="D155" s="3"/>
      <c r="E155" s="3"/>
      <c r="F155" s="71">
        <v>64953</v>
      </c>
      <c r="G155" s="17">
        <v>3.32</v>
      </c>
      <c r="H155" s="171"/>
    </row>
    <row r="156" spans="1:8" x14ac:dyDescent="0.2">
      <c r="A156" s="135">
        <v>9</v>
      </c>
      <c r="B156" s="3" t="s">
        <v>385</v>
      </c>
      <c r="E156" s="3"/>
      <c r="F156" s="71">
        <v>63730</v>
      </c>
      <c r="G156" s="17">
        <v>3.25</v>
      </c>
      <c r="H156" s="171"/>
    </row>
    <row r="157" spans="1:8" x14ac:dyDescent="0.2">
      <c r="A157" s="135">
        <v>3</v>
      </c>
      <c r="B157" s="3" t="s">
        <v>384</v>
      </c>
      <c r="C157" s="3"/>
      <c r="D157" s="3"/>
      <c r="E157" s="3"/>
      <c r="F157" s="71">
        <v>37679</v>
      </c>
      <c r="G157" s="17">
        <v>1.92</v>
      </c>
      <c r="H157" s="171"/>
    </row>
    <row r="158" spans="1:8" x14ac:dyDescent="0.2">
      <c r="A158" s="135">
        <v>4</v>
      </c>
      <c r="B158" s="3" t="s">
        <v>386</v>
      </c>
      <c r="C158" s="3"/>
      <c r="D158" s="3"/>
      <c r="E158" s="3"/>
      <c r="F158" s="71">
        <v>3590</v>
      </c>
      <c r="G158" s="17">
        <v>0.18</v>
      </c>
      <c r="H158" s="171"/>
    </row>
    <row r="159" spans="1:8" x14ac:dyDescent="0.2">
      <c r="A159" s="135">
        <v>7</v>
      </c>
      <c r="B159" s="3" t="s">
        <v>387</v>
      </c>
      <c r="C159" s="3"/>
      <c r="D159" s="3"/>
      <c r="E159" s="3"/>
      <c r="F159" s="71">
        <v>2121</v>
      </c>
      <c r="G159" s="17">
        <v>0.11</v>
      </c>
      <c r="H159" s="171"/>
    </row>
    <row r="160" spans="1:8" x14ac:dyDescent="0.2">
      <c r="A160" s="135">
        <v>0</v>
      </c>
      <c r="B160" s="3" t="s">
        <v>388</v>
      </c>
      <c r="C160" s="3"/>
      <c r="D160" s="3"/>
      <c r="E160" s="3"/>
      <c r="F160" s="71">
        <v>737</v>
      </c>
      <c r="G160" s="17">
        <v>0.04</v>
      </c>
      <c r="H160" s="171"/>
    </row>
    <row r="161" spans="1:10" x14ac:dyDescent="0.2">
      <c r="A161" s="136"/>
      <c r="B161" s="354" t="s">
        <v>2</v>
      </c>
      <c r="C161" s="354"/>
      <c r="D161" s="354"/>
      <c r="E161" s="354"/>
      <c r="F161" s="20">
        <v>1959249</v>
      </c>
      <c r="G161" s="174">
        <v>100</v>
      </c>
      <c r="H161" s="173"/>
    </row>
    <row r="162" spans="1:10" x14ac:dyDescent="0.2">
      <c r="A162" s="133"/>
      <c r="B162" s="9"/>
      <c r="C162" s="9"/>
      <c r="D162" s="9"/>
      <c r="E162" s="9"/>
      <c r="F162" s="14"/>
      <c r="G162" s="131"/>
    </row>
    <row r="163" spans="1:10" x14ac:dyDescent="0.2">
      <c r="A163" s="133"/>
      <c r="B163" s="9"/>
      <c r="C163" s="9"/>
      <c r="D163" s="9"/>
      <c r="E163" s="9"/>
      <c r="F163" s="14"/>
      <c r="G163" s="131"/>
    </row>
    <row r="164" spans="1:10" x14ac:dyDescent="0.2">
      <c r="A164" s="183" t="s">
        <v>343</v>
      </c>
      <c r="B164" s="2"/>
      <c r="C164" s="2"/>
      <c r="D164" s="2"/>
      <c r="E164" s="2"/>
      <c r="F164" s="25"/>
      <c r="G164" s="177"/>
      <c r="H164" s="170"/>
    </row>
    <row r="165" spans="1:10" x14ac:dyDescent="0.2">
      <c r="A165" s="135"/>
      <c r="B165" s="3"/>
      <c r="C165" s="3"/>
      <c r="D165" s="3"/>
      <c r="E165" s="3"/>
      <c r="F165" s="14"/>
      <c r="G165" s="131"/>
      <c r="H165" s="171"/>
    </row>
    <row r="166" spans="1:10" x14ac:dyDescent="0.2">
      <c r="A166" s="137" t="s">
        <v>68</v>
      </c>
      <c r="B166" s="160" t="s">
        <v>285</v>
      </c>
      <c r="C166" s="3"/>
      <c r="D166" s="3"/>
      <c r="E166" s="3"/>
      <c r="F166" s="15" t="s">
        <v>66</v>
      </c>
      <c r="G166" s="154" t="s">
        <v>65</v>
      </c>
      <c r="H166" s="171"/>
    </row>
    <row r="167" spans="1:10" x14ac:dyDescent="0.2">
      <c r="A167" s="135">
        <v>1</v>
      </c>
      <c r="B167" s="158" t="s">
        <v>286</v>
      </c>
      <c r="C167" s="3"/>
      <c r="D167" s="3"/>
      <c r="E167" s="3"/>
      <c r="F167" s="156">
        <v>13427</v>
      </c>
      <c r="G167" s="245">
        <v>35.63523</v>
      </c>
      <c r="H167" s="171"/>
    </row>
    <row r="168" spans="1:10" x14ac:dyDescent="0.2">
      <c r="A168" s="135">
        <v>2</v>
      </c>
      <c r="B168" s="158" t="s">
        <v>287</v>
      </c>
      <c r="C168" s="3"/>
      <c r="D168" s="3"/>
      <c r="E168" s="3"/>
      <c r="F168" s="156">
        <v>24174</v>
      </c>
      <c r="G168" s="245">
        <v>64.157749999999993</v>
      </c>
      <c r="H168" s="171"/>
    </row>
    <row r="169" spans="1:10" x14ac:dyDescent="0.2">
      <c r="A169" s="135"/>
      <c r="B169" s="158" t="s">
        <v>126</v>
      </c>
      <c r="C169" s="3"/>
      <c r="D169" s="3"/>
      <c r="E169" s="3"/>
      <c r="F169" s="159">
        <v>78</v>
      </c>
      <c r="G169" s="245">
        <v>0.20701</v>
      </c>
      <c r="H169" s="171"/>
    </row>
    <row r="170" spans="1:10" x14ac:dyDescent="0.2">
      <c r="A170" s="136"/>
      <c r="B170" s="354" t="s">
        <v>346</v>
      </c>
      <c r="C170" s="354"/>
      <c r="D170" s="354"/>
      <c r="E170" s="249"/>
      <c r="F170" s="184">
        <v>37679</v>
      </c>
      <c r="G170" s="248">
        <v>100</v>
      </c>
      <c r="H170" s="173"/>
    </row>
    <row r="171" spans="1:10" x14ac:dyDescent="0.2">
      <c r="A171" s="133"/>
      <c r="B171" s="9"/>
      <c r="C171" s="9"/>
      <c r="D171" s="9"/>
      <c r="E171" s="9"/>
      <c r="F171" s="14"/>
      <c r="G171" s="131"/>
    </row>
    <row r="172" spans="1:10" x14ac:dyDescent="0.2">
      <c r="A172" s="133"/>
      <c r="B172" s="9"/>
      <c r="C172" s="9"/>
      <c r="D172" s="9"/>
      <c r="E172" s="9"/>
      <c r="F172" s="14"/>
      <c r="G172" s="131"/>
    </row>
    <row r="173" spans="1:10" x14ac:dyDescent="0.2">
      <c r="A173" s="183" t="s">
        <v>344</v>
      </c>
      <c r="B173" s="2"/>
      <c r="C173" s="2"/>
      <c r="D173" s="2"/>
      <c r="E173" s="2"/>
      <c r="F173" s="25"/>
      <c r="G173" s="177"/>
      <c r="H173" s="170"/>
      <c r="J173" s="351"/>
    </row>
    <row r="174" spans="1:10" x14ac:dyDescent="0.2">
      <c r="C174" s="3"/>
      <c r="D174" s="3"/>
      <c r="E174" s="3"/>
      <c r="F174" s="14"/>
      <c r="G174" s="131"/>
      <c r="H174" s="171"/>
      <c r="J174" s="351"/>
    </row>
    <row r="175" spans="1:10" x14ac:dyDescent="0.2">
      <c r="A175" s="137" t="s">
        <v>68</v>
      </c>
      <c r="B175" s="160" t="s">
        <v>288</v>
      </c>
      <c r="C175" s="3"/>
      <c r="D175" s="3"/>
      <c r="E175" s="3"/>
      <c r="F175" s="15" t="s">
        <v>66</v>
      </c>
      <c r="G175" s="154" t="s">
        <v>65</v>
      </c>
      <c r="H175" s="171"/>
      <c r="J175" s="351"/>
    </row>
    <row r="176" spans="1:10" x14ac:dyDescent="0.2">
      <c r="A176" s="138" t="s">
        <v>269</v>
      </c>
      <c r="B176" s="158" t="s">
        <v>390</v>
      </c>
      <c r="C176" s="3"/>
      <c r="D176" s="3"/>
      <c r="F176" s="156">
        <v>30071</v>
      </c>
      <c r="G176" s="245">
        <v>51.142899999999997</v>
      </c>
      <c r="H176" s="171"/>
    </row>
    <row r="177" spans="1:10" x14ac:dyDescent="0.2">
      <c r="A177" s="135">
        <v>2</v>
      </c>
      <c r="B177" s="158" t="s">
        <v>391</v>
      </c>
      <c r="C177" s="3"/>
      <c r="D177" s="3"/>
      <c r="F177" s="156">
        <v>23338</v>
      </c>
      <c r="G177" s="245">
        <v>39.691830000000003</v>
      </c>
      <c r="H177" s="171"/>
    </row>
    <row r="178" spans="1:10" x14ac:dyDescent="0.2">
      <c r="A178" s="135">
        <v>3</v>
      </c>
      <c r="B178" s="158" t="s">
        <v>392</v>
      </c>
      <c r="C178" s="3"/>
      <c r="D178" s="3"/>
      <c r="F178" s="156">
        <v>2771</v>
      </c>
      <c r="G178" s="245">
        <v>4.7127499999999998</v>
      </c>
      <c r="H178" s="171"/>
    </row>
    <row r="179" spans="1:10" x14ac:dyDescent="0.2">
      <c r="A179" s="138" t="s">
        <v>270</v>
      </c>
      <c r="B179" s="158" t="s">
        <v>393</v>
      </c>
      <c r="F179" s="156">
        <v>674</v>
      </c>
      <c r="G179" s="245">
        <v>1.1463000000000001</v>
      </c>
      <c r="H179" s="171"/>
    </row>
    <row r="180" spans="1:10" x14ac:dyDescent="0.2">
      <c r="A180" s="135">
        <v>5</v>
      </c>
      <c r="B180" s="158" t="s">
        <v>395</v>
      </c>
      <c r="C180" s="3"/>
      <c r="D180" s="3"/>
      <c r="F180" s="159">
        <v>577</v>
      </c>
      <c r="G180" s="245">
        <v>0.98133000000000004</v>
      </c>
      <c r="H180" s="171"/>
    </row>
    <row r="181" spans="1:10" x14ac:dyDescent="0.2">
      <c r="A181" s="135">
        <v>6</v>
      </c>
      <c r="B181" s="158" t="s">
        <v>394</v>
      </c>
      <c r="F181" s="159">
        <v>510</v>
      </c>
      <c r="G181" s="245">
        <v>0.86738000000000004</v>
      </c>
      <c r="H181" s="171"/>
    </row>
    <row r="182" spans="1:10" x14ac:dyDescent="0.2">
      <c r="A182" s="135">
        <v>9</v>
      </c>
      <c r="B182" s="158" t="s">
        <v>397</v>
      </c>
      <c r="F182" s="159">
        <v>476</v>
      </c>
      <c r="G182" s="245">
        <v>0.80954999999999999</v>
      </c>
      <c r="H182" s="171"/>
      <c r="J182" s="351"/>
    </row>
    <row r="183" spans="1:10" x14ac:dyDescent="0.2">
      <c r="A183" s="138" t="s">
        <v>389</v>
      </c>
      <c r="B183" s="158" t="s">
        <v>396</v>
      </c>
      <c r="D183" s="3"/>
      <c r="F183" s="159">
        <v>244</v>
      </c>
      <c r="G183" s="245">
        <v>0.41498000000000002</v>
      </c>
      <c r="H183" s="171"/>
    </row>
    <row r="184" spans="1:10" x14ac:dyDescent="0.2">
      <c r="A184" s="135">
        <v>7</v>
      </c>
      <c r="B184" s="158" t="s">
        <v>398</v>
      </c>
      <c r="C184" s="3"/>
      <c r="D184" s="3"/>
      <c r="F184" s="159">
        <v>137</v>
      </c>
      <c r="G184" s="245">
        <v>0.23300000000000001</v>
      </c>
      <c r="H184" s="171"/>
    </row>
    <row r="185" spans="1:10" x14ac:dyDescent="0.2">
      <c r="A185" s="136"/>
      <c r="B185" s="354" t="s">
        <v>347</v>
      </c>
      <c r="C185" s="354"/>
      <c r="D185" s="354"/>
      <c r="E185" s="249"/>
      <c r="F185" s="184">
        <v>58798</v>
      </c>
      <c r="G185" s="247">
        <v>100</v>
      </c>
      <c r="H185" s="173"/>
    </row>
  </sheetData>
  <mergeCells count="14">
    <mergeCell ref="B57:E57"/>
    <mergeCell ref="B161:E161"/>
    <mergeCell ref="B185:D185"/>
    <mergeCell ref="B170:D170"/>
    <mergeCell ref="B111:D111"/>
    <mergeCell ref="B66:E66"/>
    <mergeCell ref="B96:E96"/>
    <mergeCell ref="B137:E137"/>
    <mergeCell ref="B146:E146"/>
    <mergeCell ref="A2:G2"/>
    <mergeCell ref="B4:G4"/>
    <mergeCell ref="C15:E15"/>
    <mergeCell ref="B34:E34"/>
    <mergeCell ref="B47:E47"/>
  </mergeCells>
  <phoneticPr fontId="5" type="noConversion"/>
  <printOptions horizontalCentered="1"/>
  <pageMargins left="0.59055118110236227" right="0.59055118110236227" top="0.78740157480314965" bottom="0.59055118110236227" header="0.19685039370078741" footer="0.51181102362204722"/>
  <pageSetup paperSize="9" scale="71" orientation="portrait" r:id="rId1"/>
  <headerFooter alignWithMargins="0"/>
  <rowBreaks count="2" manualBreakCount="2">
    <brk id="67" max="7" man="1"/>
    <brk id="137" max="7" man="1"/>
  </row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6"/>
  <sheetViews>
    <sheetView view="pageBreakPreview" zoomScale="80" zoomScaleNormal="100" workbookViewId="0">
      <pane xSplit="4" ySplit="11" topLeftCell="E12" activePane="bottomRight" state="frozen"/>
      <selection pane="topRight" activeCell="D1" sqref="D1"/>
      <selection pane="bottomLeft" activeCell="A13" sqref="A13"/>
      <selection pane="bottomRight"/>
    </sheetView>
  </sheetViews>
  <sheetFormatPr defaultRowHeight="12.75" x14ac:dyDescent="0.2"/>
  <cols>
    <col min="1" max="1" width="13.7109375" customWidth="1"/>
    <col min="2" max="2" width="12" style="198" customWidth="1"/>
    <col min="3" max="3" width="8.5703125" style="198" customWidth="1"/>
    <col min="4" max="4" width="35.5703125" style="198" customWidth="1"/>
    <col min="7" max="7" width="9.5703125" customWidth="1"/>
    <col min="8" max="10" width="8.7109375" customWidth="1"/>
    <col min="13" max="13" width="9.5703125" customWidth="1"/>
    <col min="14" max="16" width="8.7109375" customWidth="1"/>
    <col min="19" max="19" width="9.7109375" customWidth="1"/>
    <col min="20" max="22" width="8.7109375" customWidth="1"/>
  </cols>
  <sheetData>
    <row r="1" spans="1:22" x14ac:dyDescent="0.2">
      <c r="A1" s="3"/>
      <c r="B1" s="16"/>
      <c r="C1" s="16"/>
      <c r="D1" s="16"/>
      <c r="E1" s="3"/>
      <c r="F1" s="142"/>
      <c r="H1" s="142"/>
      <c r="J1" s="142"/>
      <c r="L1" s="142"/>
      <c r="N1" s="142"/>
    </row>
    <row r="2" spans="1:22" x14ac:dyDescent="0.2">
      <c r="A2" s="353" t="s">
        <v>460</v>
      </c>
      <c r="B2" s="353"/>
      <c r="C2" s="353"/>
      <c r="D2" s="353"/>
      <c r="E2" s="353"/>
      <c r="F2" s="353"/>
      <c r="G2" s="353"/>
      <c r="H2" s="353"/>
      <c r="I2" s="353"/>
      <c r="J2" s="353"/>
      <c r="K2" s="353"/>
      <c r="L2" s="353"/>
      <c r="M2" s="353"/>
      <c r="N2" s="353"/>
      <c r="O2" s="353"/>
      <c r="P2" s="353"/>
      <c r="Q2" s="353"/>
      <c r="R2" s="353"/>
      <c r="S2" s="353"/>
      <c r="T2" s="353"/>
      <c r="U2" s="353"/>
      <c r="V2" s="353"/>
    </row>
    <row r="3" spans="1:22" x14ac:dyDescent="0.2">
      <c r="A3" s="3"/>
      <c r="B3" s="16"/>
      <c r="C3" s="197"/>
      <c r="D3" s="197"/>
      <c r="E3" s="11"/>
      <c r="F3" s="142"/>
      <c r="H3" s="142"/>
      <c r="J3" s="142"/>
      <c r="L3" s="142"/>
      <c r="N3" s="142"/>
    </row>
    <row r="4" spans="1:22" x14ac:dyDescent="0.2">
      <c r="A4" s="353" t="s">
        <v>73</v>
      </c>
      <c r="B4" s="353"/>
      <c r="C4" s="353"/>
      <c r="D4" s="353"/>
      <c r="E4" s="353"/>
      <c r="F4" s="353"/>
      <c r="G4" s="353"/>
      <c r="H4" s="353"/>
      <c r="I4" s="353"/>
      <c r="J4" s="353"/>
      <c r="K4" s="353"/>
      <c r="L4" s="353"/>
      <c r="M4" s="353"/>
      <c r="N4" s="353"/>
      <c r="O4" s="353"/>
    </row>
    <row r="5" spans="1:22" x14ac:dyDescent="0.2">
      <c r="F5" s="142"/>
      <c r="H5" s="142"/>
      <c r="J5" s="142"/>
      <c r="L5" s="142"/>
      <c r="N5" s="142"/>
    </row>
    <row r="6" spans="1:22" x14ac:dyDescent="0.2">
      <c r="A6" s="1" t="s">
        <v>369</v>
      </c>
      <c r="B6" s="28"/>
      <c r="F6" s="142"/>
      <c r="H6" s="142"/>
      <c r="J6" s="142"/>
      <c r="L6" s="142"/>
      <c r="N6" s="142"/>
    </row>
    <row r="7" spans="1:22" ht="13.5" thickBot="1" x14ac:dyDescent="0.25"/>
    <row r="8" spans="1:22" ht="13.5" customHeight="1" thickBot="1" x14ac:dyDescent="0.25">
      <c r="A8" s="385" t="s">
        <v>368</v>
      </c>
      <c r="B8" s="385" t="s">
        <v>7</v>
      </c>
      <c r="C8" s="385" t="s">
        <v>68</v>
      </c>
      <c r="D8" s="385" t="s">
        <v>315</v>
      </c>
      <c r="E8" s="400" t="s">
        <v>228</v>
      </c>
      <c r="F8" s="401"/>
      <c r="G8" s="401"/>
      <c r="H8" s="401"/>
      <c r="I8" s="401"/>
      <c r="J8" s="401"/>
      <c r="K8" s="402"/>
      <c r="L8" s="402"/>
      <c r="M8" s="402"/>
      <c r="N8" s="402"/>
      <c r="O8" s="402"/>
      <c r="P8" s="402"/>
      <c r="Q8" s="401"/>
      <c r="R8" s="401"/>
      <c r="S8" s="401"/>
      <c r="T8" s="401"/>
      <c r="U8" s="401"/>
      <c r="V8" s="403"/>
    </row>
    <row r="9" spans="1:22" ht="13.5" customHeight="1" thickBot="1" x14ac:dyDescent="0.25">
      <c r="A9" s="386"/>
      <c r="B9" s="386"/>
      <c r="C9" s="386"/>
      <c r="D9" s="386"/>
      <c r="E9" s="404" t="s">
        <v>278</v>
      </c>
      <c r="F9" s="402"/>
      <c r="G9" s="402"/>
      <c r="H9" s="402"/>
      <c r="I9" s="402"/>
      <c r="J9" s="405"/>
      <c r="K9" s="391" t="s">
        <v>279</v>
      </c>
      <c r="L9" s="391"/>
      <c r="M9" s="391"/>
      <c r="N9" s="391"/>
      <c r="O9" s="391"/>
      <c r="P9" s="391"/>
      <c r="Q9" s="404" t="s">
        <v>280</v>
      </c>
      <c r="R9" s="402"/>
      <c r="S9" s="402"/>
      <c r="T9" s="402"/>
      <c r="U9" s="402"/>
      <c r="V9" s="405"/>
    </row>
    <row r="10" spans="1:22" ht="13.5" thickBot="1" x14ac:dyDescent="0.25">
      <c r="A10" s="386"/>
      <c r="B10" s="386"/>
      <c r="C10" s="386"/>
      <c r="D10" s="386"/>
      <c r="E10" s="388" t="s">
        <v>275</v>
      </c>
      <c r="F10" s="390" t="s">
        <v>290</v>
      </c>
      <c r="G10" s="391"/>
      <c r="H10" s="391"/>
      <c r="I10" s="391"/>
      <c r="J10" s="392"/>
      <c r="K10" s="393" t="s">
        <v>275</v>
      </c>
      <c r="L10" s="390" t="s">
        <v>290</v>
      </c>
      <c r="M10" s="391"/>
      <c r="N10" s="391"/>
      <c r="O10" s="391"/>
      <c r="P10" s="391"/>
      <c r="Q10" s="388" t="s">
        <v>275</v>
      </c>
      <c r="R10" s="390" t="s">
        <v>290</v>
      </c>
      <c r="S10" s="391"/>
      <c r="T10" s="391"/>
      <c r="U10" s="391"/>
      <c r="V10" s="392"/>
    </row>
    <row r="11" spans="1:22" ht="13.5" thickBot="1" x14ac:dyDescent="0.25">
      <c r="A11" s="387"/>
      <c r="B11" s="387"/>
      <c r="C11" s="387"/>
      <c r="D11" s="387"/>
      <c r="E11" s="389"/>
      <c r="F11" s="165" t="s">
        <v>291</v>
      </c>
      <c r="G11" s="165" t="s">
        <v>292</v>
      </c>
      <c r="H11" s="165" t="s">
        <v>293</v>
      </c>
      <c r="I11" s="165" t="s">
        <v>294</v>
      </c>
      <c r="J11" s="166" t="s">
        <v>295</v>
      </c>
      <c r="K11" s="394"/>
      <c r="L11" s="165" t="s">
        <v>291</v>
      </c>
      <c r="M11" s="165" t="s">
        <v>292</v>
      </c>
      <c r="N11" s="165" t="s">
        <v>293</v>
      </c>
      <c r="O11" s="165" t="s">
        <v>294</v>
      </c>
      <c r="P11" s="164" t="s">
        <v>295</v>
      </c>
      <c r="Q11" s="389"/>
      <c r="R11" s="165" t="s">
        <v>291</v>
      </c>
      <c r="S11" s="165" t="s">
        <v>292</v>
      </c>
      <c r="T11" s="165" t="s">
        <v>293</v>
      </c>
      <c r="U11" s="165" t="s">
        <v>294</v>
      </c>
      <c r="V11" s="166" t="s">
        <v>295</v>
      </c>
    </row>
    <row r="12" spans="1:22" x14ac:dyDescent="0.2">
      <c r="A12" s="395" t="s">
        <v>300</v>
      </c>
      <c r="B12" s="204" t="s">
        <v>9</v>
      </c>
      <c r="C12" s="205" t="s">
        <v>151</v>
      </c>
      <c r="D12" s="204" t="s">
        <v>45</v>
      </c>
      <c r="E12" s="206">
        <v>2935</v>
      </c>
      <c r="F12" s="207">
        <v>16.600000000000001</v>
      </c>
      <c r="G12" s="207">
        <v>12</v>
      </c>
      <c r="H12" s="207">
        <v>6</v>
      </c>
      <c r="I12" s="207">
        <v>21</v>
      </c>
      <c r="J12" s="207">
        <v>36</v>
      </c>
      <c r="K12" s="206">
        <v>18567</v>
      </c>
      <c r="L12" s="207">
        <v>47.7</v>
      </c>
      <c r="M12" s="207">
        <v>31</v>
      </c>
      <c r="N12" s="207">
        <v>12</v>
      </c>
      <c r="O12" s="207">
        <v>63</v>
      </c>
      <c r="P12" s="207">
        <v>112</v>
      </c>
      <c r="Q12" s="207">
        <v>572</v>
      </c>
      <c r="R12" s="207">
        <v>125.3</v>
      </c>
      <c r="S12" s="207">
        <v>86</v>
      </c>
      <c r="T12" s="207">
        <v>37.5</v>
      </c>
      <c r="U12" s="207">
        <v>166.5</v>
      </c>
      <c r="V12" s="212">
        <v>278</v>
      </c>
    </row>
    <row r="13" spans="1:22" x14ac:dyDescent="0.2">
      <c r="A13" s="396"/>
      <c r="B13" s="200" t="s">
        <v>22</v>
      </c>
      <c r="C13" s="201" t="s">
        <v>159</v>
      </c>
      <c r="D13" s="200" t="s">
        <v>40</v>
      </c>
      <c r="E13" s="202">
        <v>3828</v>
      </c>
      <c r="F13" s="203">
        <v>25.3</v>
      </c>
      <c r="G13" s="203">
        <v>15</v>
      </c>
      <c r="H13" s="203">
        <v>8</v>
      </c>
      <c r="I13" s="203">
        <v>30</v>
      </c>
      <c r="J13" s="203">
        <v>57</v>
      </c>
      <c r="K13" s="202">
        <v>11037</v>
      </c>
      <c r="L13" s="203">
        <v>114.5</v>
      </c>
      <c r="M13" s="203">
        <v>76</v>
      </c>
      <c r="N13" s="203">
        <v>27</v>
      </c>
      <c r="O13" s="203">
        <v>168</v>
      </c>
      <c r="P13" s="203">
        <v>277</v>
      </c>
      <c r="Q13" s="203">
        <v>253</v>
      </c>
      <c r="R13" s="203">
        <v>217.8</v>
      </c>
      <c r="S13" s="203">
        <v>155</v>
      </c>
      <c r="T13" s="203">
        <v>54</v>
      </c>
      <c r="U13" s="203">
        <v>327</v>
      </c>
      <c r="V13" s="213">
        <v>503</v>
      </c>
    </row>
    <row r="14" spans="1:22" x14ac:dyDescent="0.2">
      <c r="A14" s="396"/>
      <c r="B14" s="383" t="s">
        <v>14</v>
      </c>
      <c r="C14" s="201" t="s">
        <v>160</v>
      </c>
      <c r="D14" s="200" t="s">
        <v>35</v>
      </c>
      <c r="E14" s="202">
        <v>9283</v>
      </c>
      <c r="F14" s="203">
        <v>53.4</v>
      </c>
      <c r="G14" s="203">
        <v>31</v>
      </c>
      <c r="H14" s="203">
        <v>12</v>
      </c>
      <c r="I14" s="203">
        <v>71</v>
      </c>
      <c r="J14" s="203">
        <v>135</v>
      </c>
      <c r="K14" s="202">
        <v>17008</v>
      </c>
      <c r="L14" s="203">
        <v>89.2</v>
      </c>
      <c r="M14" s="203">
        <v>45</v>
      </c>
      <c r="N14" s="203">
        <v>12</v>
      </c>
      <c r="O14" s="203">
        <v>131</v>
      </c>
      <c r="P14" s="203">
        <v>247</v>
      </c>
      <c r="Q14" s="202">
        <v>357</v>
      </c>
      <c r="R14" s="203">
        <v>126</v>
      </c>
      <c r="S14" s="203">
        <v>59</v>
      </c>
      <c r="T14" s="203">
        <v>13</v>
      </c>
      <c r="U14" s="203">
        <v>179</v>
      </c>
      <c r="V14" s="213">
        <v>320</v>
      </c>
    </row>
    <row r="15" spans="1:22" x14ac:dyDescent="0.2">
      <c r="A15" s="396"/>
      <c r="B15" s="383"/>
      <c r="C15" s="201" t="s">
        <v>161</v>
      </c>
      <c r="D15" s="200" t="s">
        <v>127</v>
      </c>
      <c r="E15" s="202">
        <v>4929</v>
      </c>
      <c r="F15" s="203">
        <v>31</v>
      </c>
      <c r="G15" s="203">
        <v>19</v>
      </c>
      <c r="H15" s="203">
        <v>9</v>
      </c>
      <c r="I15" s="203">
        <v>39</v>
      </c>
      <c r="J15" s="203">
        <v>75</v>
      </c>
      <c r="K15" s="202">
        <v>14276</v>
      </c>
      <c r="L15" s="203">
        <v>74.5</v>
      </c>
      <c r="M15" s="203">
        <v>40</v>
      </c>
      <c r="N15" s="203">
        <v>8</v>
      </c>
      <c r="O15" s="203">
        <v>109</v>
      </c>
      <c r="P15" s="203">
        <v>197</v>
      </c>
      <c r="Q15" s="202">
        <v>439</v>
      </c>
      <c r="R15" s="203">
        <v>151.30000000000001</v>
      </c>
      <c r="S15" s="203">
        <v>75</v>
      </c>
      <c r="T15" s="203">
        <v>12</v>
      </c>
      <c r="U15" s="203">
        <v>220</v>
      </c>
      <c r="V15" s="213">
        <v>423</v>
      </c>
    </row>
    <row r="16" spans="1:22" x14ac:dyDescent="0.2">
      <c r="A16" s="396"/>
      <c r="B16" s="383"/>
      <c r="C16" s="201" t="s">
        <v>162</v>
      </c>
      <c r="D16" s="200" t="s">
        <v>37</v>
      </c>
      <c r="E16" s="202">
        <v>7682</v>
      </c>
      <c r="F16" s="203">
        <v>28</v>
      </c>
      <c r="G16" s="203">
        <v>18</v>
      </c>
      <c r="H16" s="203">
        <v>9</v>
      </c>
      <c r="I16" s="203">
        <v>36</v>
      </c>
      <c r="J16" s="203">
        <v>64</v>
      </c>
      <c r="K16" s="202">
        <v>26562</v>
      </c>
      <c r="L16" s="203">
        <v>50</v>
      </c>
      <c r="M16" s="203">
        <v>22</v>
      </c>
      <c r="N16" s="203">
        <v>3</v>
      </c>
      <c r="O16" s="203">
        <v>71</v>
      </c>
      <c r="P16" s="203">
        <v>138</v>
      </c>
      <c r="Q16" s="202">
        <v>251</v>
      </c>
      <c r="R16" s="203">
        <v>129</v>
      </c>
      <c r="S16" s="203">
        <v>63</v>
      </c>
      <c r="T16" s="203">
        <v>11</v>
      </c>
      <c r="U16" s="203">
        <v>191</v>
      </c>
      <c r="V16" s="213">
        <v>366</v>
      </c>
    </row>
    <row r="17" spans="1:22" x14ac:dyDescent="0.2">
      <c r="A17" s="396"/>
      <c r="B17" s="383"/>
      <c r="C17" s="201" t="s">
        <v>163</v>
      </c>
      <c r="D17" s="200" t="s">
        <v>38</v>
      </c>
      <c r="E17" s="202">
        <v>3181</v>
      </c>
      <c r="F17" s="203">
        <v>29</v>
      </c>
      <c r="G17" s="203">
        <v>18</v>
      </c>
      <c r="H17" s="203">
        <v>8</v>
      </c>
      <c r="I17" s="203">
        <v>34</v>
      </c>
      <c r="J17" s="203">
        <v>61</v>
      </c>
      <c r="K17" s="202">
        <v>5766</v>
      </c>
      <c r="L17" s="203">
        <v>40.9</v>
      </c>
      <c r="M17" s="203">
        <v>19</v>
      </c>
      <c r="N17" s="203">
        <v>7</v>
      </c>
      <c r="O17" s="203">
        <v>52</v>
      </c>
      <c r="P17" s="203">
        <v>105</v>
      </c>
      <c r="Q17" s="203">
        <v>68</v>
      </c>
      <c r="R17" s="203">
        <v>70.900000000000006</v>
      </c>
      <c r="S17" s="203">
        <v>49</v>
      </c>
      <c r="T17" s="203">
        <v>16.5</v>
      </c>
      <c r="U17" s="203">
        <v>102.5</v>
      </c>
      <c r="V17" s="213">
        <v>190</v>
      </c>
    </row>
    <row r="18" spans="1:22" x14ac:dyDescent="0.2">
      <c r="A18" s="396"/>
      <c r="B18" s="383" t="s">
        <v>8</v>
      </c>
      <c r="C18" s="201" t="s">
        <v>166</v>
      </c>
      <c r="D18" s="200" t="s">
        <v>83</v>
      </c>
      <c r="E18" s="202">
        <v>13267</v>
      </c>
      <c r="F18" s="203">
        <v>39.799999999999997</v>
      </c>
      <c r="G18" s="203">
        <v>24</v>
      </c>
      <c r="H18" s="203">
        <v>10</v>
      </c>
      <c r="I18" s="203">
        <v>53</v>
      </c>
      <c r="J18" s="203">
        <v>98</v>
      </c>
      <c r="K18" s="202">
        <v>14553</v>
      </c>
      <c r="L18" s="203">
        <v>100.5</v>
      </c>
      <c r="M18" s="203">
        <v>63</v>
      </c>
      <c r="N18" s="203">
        <v>19</v>
      </c>
      <c r="O18" s="203">
        <v>144</v>
      </c>
      <c r="P18" s="203">
        <v>249</v>
      </c>
      <c r="Q18" s="202">
        <v>1107</v>
      </c>
      <c r="R18" s="203">
        <v>203.7</v>
      </c>
      <c r="S18" s="203">
        <v>146</v>
      </c>
      <c r="T18" s="203">
        <v>55</v>
      </c>
      <c r="U18" s="203">
        <v>301</v>
      </c>
      <c r="V18" s="213">
        <v>483</v>
      </c>
    </row>
    <row r="19" spans="1:22" x14ac:dyDescent="0.2">
      <c r="A19" s="396"/>
      <c r="B19" s="383"/>
      <c r="C19" s="201" t="s">
        <v>167</v>
      </c>
      <c r="D19" s="200" t="s">
        <v>36</v>
      </c>
      <c r="E19" s="202">
        <v>7319</v>
      </c>
      <c r="F19" s="203">
        <v>21</v>
      </c>
      <c r="G19" s="203">
        <v>15</v>
      </c>
      <c r="H19" s="203">
        <v>7</v>
      </c>
      <c r="I19" s="203">
        <v>28</v>
      </c>
      <c r="J19" s="203">
        <v>47</v>
      </c>
      <c r="K19" s="202">
        <v>23186</v>
      </c>
      <c r="L19" s="203">
        <v>67</v>
      </c>
      <c r="M19" s="203">
        <v>49</v>
      </c>
      <c r="N19" s="203">
        <v>17</v>
      </c>
      <c r="O19" s="203">
        <v>100</v>
      </c>
      <c r="P19" s="203">
        <v>156</v>
      </c>
      <c r="Q19" s="203">
        <v>311</v>
      </c>
      <c r="R19" s="203">
        <v>125</v>
      </c>
      <c r="S19" s="203">
        <v>83</v>
      </c>
      <c r="T19" s="203">
        <v>25</v>
      </c>
      <c r="U19" s="203">
        <v>180</v>
      </c>
      <c r="V19" s="213">
        <v>303</v>
      </c>
    </row>
    <row r="20" spans="1:22" x14ac:dyDescent="0.2">
      <c r="A20" s="396"/>
      <c r="B20" s="383"/>
      <c r="C20" s="201" t="s">
        <v>168</v>
      </c>
      <c r="D20" s="200" t="s">
        <v>272</v>
      </c>
      <c r="E20" s="202">
        <v>10817</v>
      </c>
      <c r="F20" s="203">
        <v>30.8</v>
      </c>
      <c r="G20" s="203">
        <v>16</v>
      </c>
      <c r="H20" s="203">
        <v>5</v>
      </c>
      <c r="I20" s="203">
        <v>40</v>
      </c>
      <c r="J20" s="203">
        <v>79</v>
      </c>
      <c r="K20" s="202">
        <v>19320</v>
      </c>
      <c r="L20" s="203">
        <v>76</v>
      </c>
      <c r="M20" s="203">
        <v>35</v>
      </c>
      <c r="N20" s="203">
        <v>9</v>
      </c>
      <c r="O20" s="203">
        <v>101</v>
      </c>
      <c r="P20" s="203">
        <v>210</v>
      </c>
      <c r="Q20" s="203">
        <v>375</v>
      </c>
      <c r="R20" s="203">
        <v>196.5</v>
      </c>
      <c r="S20" s="203">
        <v>129</v>
      </c>
      <c r="T20" s="203">
        <v>36</v>
      </c>
      <c r="U20" s="203">
        <v>310</v>
      </c>
      <c r="V20" s="213">
        <v>493</v>
      </c>
    </row>
    <row r="21" spans="1:22" x14ac:dyDescent="0.2">
      <c r="A21" s="396"/>
      <c r="B21" s="383"/>
      <c r="C21" s="201" t="s">
        <v>169</v>
      </c>
      <c r="D21" s="200" t="s">
        <v>28</v>
      </c>
      <c r="E21" s="202">
        <v>5354</v>
      </c>
      <c r="F21" s="203">
        <v>27.2</v>
      </c>
      <c r="G21" s="203">
        <v>18</v>
      </c>
      <c r="H21" s="203">
        <v>10</v>
      </c>
      <c r="I21" s="203">
        <v>32</v>
      </c>
      <c r="J21" s="203">
        <v>55</v>
      </c>
      <c r="K21" s="202">
        <v>17698</v>
      </c>
      <c r="L21" s="203">
        <v>68.2</v>
      </c>
      <c r="M21" s="203">
        <v>47</v>
      </c>
      <c r="N21" s="203">
        <v>20</v>
      </c>
      <c r="O21" s="203">
        <v>94</v>
      </c>
      <c r="P21" s="203">
        <v>157</v>
      </c>
      <c r="Q21" s="202">
        <v>394</v>
      </c>
      <c r="R21" s="203">
        <v>141.5</v>
      </c>
      <c r="S21" s="203">
        <v>104.5</v>
      </c>
      <c r="T21" s="203">
        <v>47</v>
      </c>
      <c r="U21" s="203">
        <v>202</v>
      </c>
      <c r="V21" s="213">
        <v>317</v>
      </c>
    </row>
    <row r="22" spans="1:22" x14ac:dyDescent="0.2">
      <c r="A22" s="396"/>
      <c r="B22" s="383" t="s">
        <v>356</v>
      </c>
      <c r="C22" s="201" t="s">
        <v>170</v>
      </c>
      <c r="D22" s="200" t="s">
        <v>26</v>
      </c>
      <c r="E22" s="203">
        <v>537</v>
      </c>
      <c r="F22" s="203">
        <v>6.3</v>
      </c>
      <c r="G22" s="203">
        <v>3</v>
      </c>
      <c r="H22" s="203">
        <v>2</v>
      </c>
      <c r="I22" s="203">
        <v>7</v>
      </c>
      <c r="J22" s="203">
        <v>14</v>
      </c>
      <c r="K22" s="202">
        <v>3848</v>
      </c>
      <c r="L22" s="203">
        <v>6.5</v>
      </c>
      <c r="M22" s="203">
        <v>2</v>
      </c>
      <c r="N22" s="203">
        <v>1</v>
      </c>
      <c r="O22" s="203">
        <v>5</v>
      </c>
      <c r="P22" s="203">
        <v>14</v>
      </c>
      <c r="Q22" s="203">
        <v>473</v>
      </c>
      <c r="R22" s="203">
        <v>4.5999999999999996</v>
      </c>
      <c r="S22" s="203">
        <v>2</v>
      </c>
      <c r="T22" s="203">
        <v>1</v>
      </c>
      <c r="U22" s="203">
        <v>4</v>
      </c>
      <c r="V22" s="213">
        <v>8</v>
      </c>
    </row>
    <row r="23" spans="1:22" x14ac:dyDescent="0.2">
      <c r="A23" s="396"/>
      <c r="B23" s="383"/>
      <c r="C23" s="201" t="s">
        <v>171</v>
      </c>
      <c r="D23" s="200" t="s">
        <v>27</v>
      </c>
      <c r="E23" s="202">
        <v>2892</v>
      </c>
      <c r="F23" s="203">
        <v>16.899999999999999</v>
      </c>
      <c r="G23" s="203">
        <v>9</v>
      </c>
      <c r="H23" s="203">
        <v>2</v>
      </c>
      <c r="I23" s="203">
        <v>22</v>
      </c>
      <c r="J23" s="203">
        <v>41</v>
      </c>
      <c r="K23" s="202">
        <v>11460</v>
      </c>
      <c r="L23" s="203">
        <v>53.1</v>
      </c>
      <c r="M23" s="203">
        <v>23</v>
      </c>
      <c r="N23" s="203">
        <v>2</v>
      </c>
      <c r="O23" s="203">
        <v>76</v>
      </c>
      <c r="P23" s="203">
        <v>149</v>
      </c>
      <c r="Q23" s="203">
        <v>200</v>
      </c>
      <c r="R23" s="203">
        <v>75</v>
      </c>
      <c r="S23" s="203">
        <v>33</v>
      </c>
      <c r="T23" s="203">
        <v>3.5</v>
      </c>
      <c r="U23" s="203">
        <v>97</v>
      </c>
      <c r="V23" s="213">
        <v>205.5</v>
      </c>
    </row>
    <row r="24" spans="1:22" x14ac:dyDescent="0.2">
      <c r="A24" s="396"/>
      <c r="B24" s="383"/>
      <c r="C24" s="201" t="s">
        <v>172</v>
      </c>
      <c r="D24" s="200" t="s">
        <v>29</v>
      </c>
      <c r="E24" s="202">
        <v>4088</v>
      </c>
      <c r="F24" s="203">
        <v>12.1</v>
      </c>
      <c r="G24" s="203">
        <v>8</v>
      </c>
      <c r="H24" s="203">
        <v>5</v>
      </c>
      <c r="I24" s="203">
        <v>14</v>
      </c>
      <c r="J24" s="203">
        <v>23</v>
      </c>
      <c r="K24" s="202">
        <v>13763</v>
      </c>
      <c r="L24" s="203">
        <v>32.799999999999997</v>
      </c>
      <c r="M24" s="203">
        <v>18</v>
      </c>
      <c r="N24" s="203">
        <v>8</v>
      </c>
      <c r="O24" s="203">
        <v>41</v>
      </c>
      <c r="P24" s="203">
        <v>78</v>
      </c>
      <c r="Q24" s="202">
        <v>915</v>
      </c>
      <c r="R24" s="203">
        <v>72.2</v>
      </c>
      <c r="S24" s="203">
        <v>45</v>
      </c>
      <c r="T24" s="203">
        <v>19</v>
      </c>
      <c r="U24" s="203">
        <v>88</v>
      </c>
      <c r="V24" s="213">
        <v>168</v>
      </c>
    </row>
    <row r="25" spans="1:22" x14ac:dyDescent="0.2">
      <c r="A25" s="396"/>
      <c r="B25" s="383" t="s">
        <v>358</v>
      </c>
      <c r="C25" s="201" t="s">
        <v>176</v>
      </c>
      <c r="D25" s="200" t="s">
        <v>50</v>
      </c>
      <c r="E25" s="202">
        <v>10973</v>
      </c>
      <c r="F25" s="203">
        <v>25.3</v>
      </c>
      <c r="G25" s="203">
        <v>16</v>
      </c>
      <c r="H25" s="203">
        <v>7</v>
      </c>
      <c r="I25" s="203">
        <v>33</v>
      </c>
      <c r="J25" s="203">
        <v>59</v>
      </c>
      <c r="K25" s="202">
        <v>19161</v>
      </c>
      <c r="L25" s="203">
        <v>56.5</v>
      </c>
      <c r="M25" s="203">
        <v>32</v>
      </c>
      <c r="N25" s="203">
        <v>10</v>
      </c>
      <c r="O25" s="203">
        <v>79</v>
      </c>
      <c r="P25" s="203">
        <v>146</v>
      </c>
      <c r="Q25" s="202">
        <v>719</v>
      </c>
      <c r="R25" s="203">
        <v>124.5</v>
      </c>
      <c r="S25" s="203">
        <v>71</v>
      </c>
      <c r="T25" s="203">
        <v>32</v>
      </c>
      <c r="U25" s="203">
        <v>173</v>
      </c>
      <c r="V25" s="213">
        <v>327</v>
      </c>
    </row>
    <row r="26" spans="1:22" x14ac:dyDescent="0.2">
      <c r="A26" s="396"/>
      <c r="B26" s="383"/>
      <c r="C26" s="201" t="s">
        <v>177</v>
      </c>
      <c r="D26" s="200" t="s">
        <v>51</v>
      </c>
      <c r="E26" s="202">
        <v>5514</v>
      </c>
      <c r="F26" s="203">
        <v>9.8000000000000007</v>
      </c>
      <c r="G26" s="203">
        <v>4</v>
      </c>
      <c r="H26" s="203">
        <v>1</v>
      </c>
      <c r="I26" s="203">
        <v>11</v>
      </c>
      <c r="J26" s="203">
        <v>25</v>
      </c>
      <c r="K26" s="202">
        <v>16138</v>
      </c>
      <c r="L26" s="203">
        <v>19.399999999999999</v>
      </c>
      <c r="M26" s="203">
        <v>9</v>
      </c>
      <c r="N26" s="203">
        <v>3</v>
      </c>
      <c r="O26" s="203">
        <v>25</v>
      </c>
      <c r="P26" s="203">
        <v>50</v>
      </c>
      <c r="Q26" s="202">
        <v>1113</v>
      </c>
      <c r="R26" s="203">
        <v>29</v>
      </c>
      <c r="S26" s="203">
        <v>15</v>
      </c>
      <c r="T26" s="203">
        <v>3</v>
      </c>
      <c r="U26" s="203">
        <v>39</v>
      </c>
      <c r="V26" s="213">
        <v>73</v>
      </c>
    </row>
    <row r="27" spans="1:22" x14ac:dyDescent="0.2">
      <c r="A27" s="396"/>
      <c r="B27" s="383"/>
      <c r="C27" s="201" t="s">
        <v>180</v>
      </c>
      <c r="D27" s="200" t="s">
        <v>54</v>
      </c>
      <c r="E27" s="202">
        <v>10439</v>
      </c>
      <c r="F27" s="203">
        <v>28.1</v>
      </c>
      <c r="G27" s="203">
        <v>20</v>
      </c>
      <c r="H27" s="203">
        <v>8</v>
      </c>
      <c r="I27" s="203">
        <v>38</v>
      </c>
      <c r="J27" s="203">
        <v>64</v>
      </c>
      <c r="K27" s="202">
        <v>26013</v>
      </c>
      <c r="L27" s="203">
        <v>47.8</v>
      </c>
      <c r="M27" s="203">
        <v>31</v>
      </c>
      <c r="N27" s="203">
        <v>12</v>
      </c>
      <c r="O27" s="203">
        <v>67</v>
      </c>
      <c r="P27" s="203">
        <v>114</v>
      </c>
      <c r="Q27" s="203">
        <v>402</v>
      </c>
      <c r="R27" s="203">
        <v>66.900000000000006</v>
      </c>
      <c r="S27" s="203">
        <v>34</v>
      </c>
      <c r="T27" s="203">
        <v>13</v>
      </c>
      <c r="U27" s="203">
        <v>89</v>
      </c>
      <c r="V27" s="213">
        <v>188</v>
      </c>
    </row>
    <row r="28" spans="1:22" x14ac:dyDescent="0.2">
      <c r="A28" s="396"/>
      <c r="B28" s="383" t="s">
        <v>359</v>
      </c>
      <c r="C28" s="201" t="s">
        <v>182</v>
      </c>
      <c r="D28" s="200" t="s">
        <v>55</v>
      </c>
      <c r="E28" s="202">
        <v>5710</v>
      </c>
      <c r="F28" s="203">
        <v>13.1</v>
      </c>
      <c r="G28" s="203">
        <v>7</v>
      </c>
      <c r="H28" s="203">
        <v>3</v>
      </c>
      <c r="I28" s="203">
        <v>16</v>
      </c>
      <c r="J28" s="203">
        <v>32</v>
      </c>
      <c r="K28" s="202">
        <v>22019</v>
      </c>
      <c r="L28" s="203">
        <v>39.4</v>
      </c>
      <c r="M28" s="203">
        <v>13</v>
      </c>
      <c r="N28" s="203">
        <v>1</v>
      </c>
      <c r="O28" s="203">
        <v>51</v>
      </c>
      <c r="P28" s="203">
        <v>117</v>
      </c>
      <c r="Q28" s="203">
        <v>500</v>
      </c>
      <c r="R28" s="203">
        <v>94.6</v>
      </c>
      <c r="S28" s="203">
        <v>49</v>
      </c>
      <c r="T28" s="203">
        <v>11.5</v>
      </c>
      <c r="U28" s="203">
        <v>130</v>
      </c>
      <c r="V28" s="213">
        <v>257</v>
      </c>
    </row>
    <row r="29" spans="1:22" x14ac:dyDescent="0.2">
      <c r="A29" s="396"/>
      <c r="B29" s="383"/>
      <c r="C29" s="201" t="s">
        <v>183</v>
      </c>
      <c r="D29" s="200" t="s">
        <v>56</v>
      </c>
      <c r="E29" s="202">
        <v>9017</v>
      </c>
      <c r="F29" s="203">
        <v>18.600000000000001</v>
      </c>
      <c r="G29" s="203">
        <v>10</v>
      </c>
      <c r="H29" s="203">
        <v>4</v>
      </c>
      <c r="I29" s="203">
        <v>23</v>
      </c>
      <c r="J29" s="203">
        <v>46</v>
      </c>
      <c r="K29" s="202">
        <v>16256</v>
      </c>
      <c r="L29" s="203">
        <v>57</v>
      </c>
      <c r="M29" s="203">
        <v>26</v>
      </c>
      <c r="N29" s="203">
        <v>6</v>
      </c>
      <c r="O29" s="203">
        <v>77</v>
      </c>
      <c r="P29" s="203">
        <v>156</v>
      </c>
      <c r="Q29" s="202">
        <v>861</v>
      </c>
      <c r="R29" s="203">
        <v>85.7</v>
      </c>
      <c r="S29" s="203">
        <v>41</v>
      </c>
      <c r="T29" s="203">
        <v>13</v>
      </c>
      <c r="U29" s="203">
        <v>112</v>
      </c>
      <c r="V29" s="213">
        <v>218</v>
      </c>
    </row>
    <row r="30" spans="1:22" x14ac:dyDescent="0.2">
      <c r="A30" s="396"/>
      <c r="B30" s="383" t="s">
        <v>2</v>
      </c>
      <c r="C30" s="383"/>
      <c r="D30" s="383"/>
      <c r="E30" s="202">
        <v>117765</v>
      </c>
      <c r="F30" s="203">
        <v>27.4</v>
      </c>
      <c r="G30" s="203">
        <v>15</v>
      </c>
      <c r="H30" s="203">
        <v>6</v>
      </c>
      <c r="I30" s="203">
        <v>34</v>
      </c>
      <c r="J30" s="203">
        <v>66</v>
      </c>
      <c r="K30" s="202">
        <v>296631</v>
      </c>
      <c r="L30" s="203">
        <v>59</v>
      </c>
      <c r="M30" s="203">
        <v>30</v>
      </c>
      <c r="N30" s="203">
        <v>8</v>
      </c>
      <c r="O30" s="203">
        <v>80</v>
      </c>
      <c r="P30" s="203">
        <v>156</v>
      </c>
      <c r="Q30" s="202">
        <v>9310</v>
      </c>
      <c r="R30" s="203">
        <v>109.8</v>
      </c>
      <c r="S30" s="203">
        <v>53</v>
      </c>
      <c r="T30" s="203">
        <v>13</v>
      </c>
      <c r="U30" s="203">
        <v>145</v>
      </c>
      <c r="V30" s="213">
        <v>304</v>
      </c>
    </row>
    <row r="31" spans="1:22" x14ac:dyDescent="0.2">
      <c r="A31" s="396" t="s">
        <v>301</v>
      </c>
      <c r="B31" s="200" t="s">
        <v>15</v>
      </c>
      <c r="C31" s="201" t="s">
        <v>135</v>
      </c>
      <c r="D31" s="200" t="s">
        <v>44</v>
      </c>
      <c r="E31" s="202">
        <v>13787</v>
      </c>
      <c r="F31" s="203">
        <v>15.5</v>
      </c>
      <c r="G31" s="203">
        <v>10</v>
      </c>
      <c r="H31" s="203">
        <v>4</v>
      </c>
      <c r="I31" s="203">
        <v>20</v>
      </c>
      <c r="J31" s="203">
        <v>35</v>
      </c>
      <c r="K31" s="202">
        <v>18769</v>
      </c>
      <c r="L31" s="203">
        <v>53.9</v>
      </c>
      <c r="M31" s="203">
        <v>33</v>
      </c>
      <c r="N31" s="203">
        <v>11</v>
      </c>
      <c r="O31" s="203">
        <v>76</v>
      </c>
      <c r="P31" s="203">
        <v>134</v>
      </c>
      <c r="Q31" s="202">
        <v>1733</v>
      </c>
      <c r="R31" s="203">
        <v>107.4</v>
      </c>
      <c r="S31" s="203">
        <v>71</v>
      </c>
      <c r="T31" s="203">
        <v>28</v>
      </c>
      <c r="U31" s="203">
        <v>151</v>
      </c>
      <c r="V31" s="213">
        <v>248</v>
      </c>
    </row>
    <row r="32" spans="1:22" x14ac:dyDescent="0.2">
      <c r="A32" s="396"/>
      <c r="B32" s="383" t="s">
        <v>13</v>
      </c>
      <c r="C32" s="201" t="s">
        <v>139</v>
      </c>
      <c r="D32" s="200" t="s">
        <v>48</v>
      </c>
      <c r="E32" s="202">
        <v>9434</v>
      </c>
      <c r="F32" s="203">
        <v>19</v>
      </c>
      <c r="G32" s="203">
        <v>15</v>
      </c>
      <c r="H32" s="203">
        <v>9</v>
      </c>
      <c r="I32" s="203">
        <v>24</v>
      </c>
      <c r="J32" s="203">
        <v>38</v>
      </c>
      <c r="K32" s="202">
        <v>50638</v>
      </c>
      <c r="L32" s="203">
        <v>91.6</v>
      </c>
      <c r="M32" s="203">
        <v>62</v>
      </c>
      <c r="N32" s="203">
        <v>24</v>
      </c>
      <c r="O32" s="203">
        <v>130</v>
      </c>
      <c r="P32" s="203">
        <v>219</v>
      </c>
      <c r="Q32" s="202">
        <v>1493</v>
      </c>
      <c r="R32" s="203">
        <v>218.1</v>
      </c>
      <c r="S32" s="203">
        <v>171</v>
      </c>
      <c r="T32" s="203">
        <v>74</v>
      </c>
      <c r="U32" s="203">
        <v>317</v>
      </c>
      <c r="V32" s="213">
        <v>474</v>
      </c>
    </row>
    <row r="33" spans="1:22" x14ac:dyDescent="0.2">
      <c r="A33" s="396"/>
      <c r="B33" s="383"/>
      <c r="C33" s="201" t="s">
        <v>140</v>
      </c>
      <c r="D33" s="200" t="s">
        <v>57</v>
      </c>
      <c r="E33" s="202">
        <v>11450</v>
      </c>
      <c r="F33" s="203">
        <v>20.2</v>
      </c>
      <c r="G33" s="203">
        <v>16</v>
      </c>
      <c r="H33" s="203">
        <v>10</v>
      </c>
      <c r="I33" s="203">
        <v>26</v>
      </c>
      <c r="J33" s="203">
        <v>39</v>
      </c>
      <c r="K33" s="202">
        <v>52866</v>
      </c>
      <c r="L33" s="203">
        <v>74.2</v>
      </c>
      <c r="M33" s="203">
        <v>51</v>
      </c>
      <c r="N33" s="203">
        <v>21</v>
      </c>
      <c r="O33" s="203">
        <v>108</v>
      </c>
      <c r="P33" s="203">
        <v>176</v>
      </c>
      <c r="Q33" s="202">
        <v>3588</v>
      </c>
      <c r="R33" s="203">
        <v>104.4</v>
      </c>
      <c r="S33" s="203">
        <v>62</v>
      </c>
      <c r="T33" s="203">
        <v>26</v>
      </c>
      <c r="U33" s="203">
        <v>142.5</v>
      </c>
      <c r="V33" s="213">
        <v>262</v>
      </c>
    </row>
    <row r="34" spans="1:22" x14ac:dyDescent="0.2">
      <c r="A34" s="396"/>
      <c r="B34" s="383" t="s">
        <v>12</v>
      </c>
      <c r="C34" s="201" t="s">
        <v>143</v>
      </c>
      <c r="D34" s="200" t="s">
        <v>42</v>
      </c>
      <c r="E34" s="202">
        <v>14130</v>
      </c>
      <c r="F34" s="203">
        <v>75.099999999999994</v>
      </c>
      <c r="G34" s="203">
        <v>41</v>
      </c>
      <c r="H34" s="203">
        <v>17</v>
      </c>
      <c r="I34" s="203">
        <v>106</v>
      </c>
      <c r="J34" s="203">
        <v>196</v>
      </c>
      <c r="K34" s="202">
        <v>40582</v>
      </c>
      <c r="L34" s="203">
        <v>132.1</v>
      </c>
      <c r="M34" s="203">
        <v>73</v>
      </c>
      <c r="N34" s="203">
        <v>20</v>
      </c>
      <c r="O34" s="203">
        <v>206</v>
      </c>
      <c r="P34" s="203">
        <v>346</v>
      </c>
      <c r="Q34" s="202">
        <v>1230</v>
      </c>
      <c r="R34" s="203">
        <v>133.1</v>
      </c>
      <c r="S34" s="203">
        <v>47</v>
      </c>
      <c r="T34" s="203">
        <v>17</v>
      </c>
      <c r="U34" s="203">
        <v>148</v>
      </c>
      <c r="V34" s="213">
        <v>409.5</v>
      </c>
    </row>
    <row r="35" spans="1:22" x14ac:dyDescent="0.2">
      <c r="A35" s="396"/>
      <c r="B35" s="383"/>
      <c r="C35" s="201" t="s">
        <v>144</v>
      </c>
      <c r="D35" s="200" t="s">
        <v>47</v>
      </c>
      <c r="E35" s="202">
        <v>11489</v>
      </c>
      <c r="F35" s="203">
        <v>18.7</v>
      </c>
      <c r="G35" s="203">
        <v>13</v>
      </c>
      <c r="H35" s="203">
        <v>7</v>
      </c>
      <c r="I35" s="203">
        <v>23</v>
      </c>
      <c r="J35" s="203">
        <v>39</v>
      </c>
      <c r="K35" s="202">
        <v>31310</v>
      </c>
      <c r="L35" s="203">
        <v>55.7</v>
      </c>
      <c r="M35" s="203">
        <v>33</v>
      </c>
      <c r="N35" s="203">
        <v>14</v>
      </c>
      <c r="O35" s="203">
        <v>74</v>
      </c>
      <c r="P35" s="203">
        <v>135</v>
      </c>
      <c r="Q35" s="202">
        <v>2165</v>
      </c>
      <c r="R35" s="203">
        <v>118.5</v>
      </c>
      <c r="S35" s="203">
        <v>74</v>
      </c>
      <c r="T35" s="203">
        <v>31</v>
      </c>
      <c r="U35" s="203">
        <v>166</v>
      </c>
      <c r="V35" s="213">
        <v>292</v>
      </c>
    </row>
    <row r="36" spans="1:22" x14ac:dyDescent="0.2">
      <c r="A36" s="396"/>
      <c r="B36" s="200" t="s">
        <v>19</v>
      </c>
      <c r="C36" s="201" t="s">
        <v>145</v>
      </c>
      <c r="D36" s="200" t="s">
        <v>41</v>
      </c>
      <c r="E36" s="202">
        <v>16273</v>
      </c>
      <c r="F36" s="203">
        <v>77.2</v>
      </c>
      <c r="G36" s="203">
        <v>47</v>
      </c>
      <c r="H36" s="203">
        <v>21</v>
      </c>
      <c r="I36" s="203">
        <v>110</v>
      </c>
      <c r="J36" s="203">
        <v>189</v>
      </c>
      <c r="K36" s="202">
        <v>36327</v>
      </c>
      <c r="L36" s="203">
        <v>105</v>
      </c>
      <c r="M36" s="203">
        <v>51</v>
      </c>
      <c r="N36" s="203">
        <v>19</v>
      </c>
      <c r="O36" s="203">
        <v>122</v>
      </c>
      <c r="P36" s="203">
        <v>282</v>
      </c>
      <c r="Q36" s="202">
        <v>1083</v>
      </c>
      <c r="R36" s="203">
        <v>115.3</v>
      </c>
      <c r="S36" s="203">
        <v>31</v>
      </c>
      <c r="T36" s="203">
        <v>7</v>
      </c>
      <c r="U36" s="203">
        <v>105</v>
      </c>
      <c r="V36" s="213">
        <v>362</v>
      </c>
    </row>
    <row r="37" spans="1:22" x14ac:dyDescent="0.2">
      <c r="A37" s="396"/>
      <c r="B37" s="383" t="s">
        <v>9</v>
      </c>
      <c r="C37" s="201" t="s">
        <v>148</v>
      </c>
      <c r="D37" s="200" t="s">
        <v>71</v>
      </c>
      <c r="E37" s="202">
        <v>6145</v>
      </c>
      <c r="F37" s="203">
        <v>15.5</v>
      </c>
      <c r="G37" s="203">
        <v>11</v>
      </c>
      <c r="H37" s="203">
        <v>6</v>
      </c>
      <c r="I37" s="203">
        <v>18</v>
      </c>
      <c r="J37" s="203">
        <v>30</v>
      </c>
      <c r="K37" s="202">
        <v>23663</v>
      </c>
      <c r="L37" s="203">
        <v>41.6</v>
      </c>
      <c r="M37" s="203">
        <v>23</v>
      </c>
      <c r="N37" s="203">
        <v>10</v>
      </c>
      <c r="O37" s="203">
        <v>51</v>
      </c>
      <c r="P37" s="203">
        <v>98</v>
      </c>
      <c r="Q37" s="202">
        <v>3232</v>
      </c>
      <c r="R37" s="203">
        <v>100.3</v>
      </c>
      <c r="S37" s="203">
        <v>55</v>
      </c>
      <c r="T37" s="203">
        <v>22</v>
      </c>
      <c r="U37" s="203">
        <v>135</v>
      </c>
      <c r="V37" s="213">
        <v>262</v>
      </c>
    </row>
    <row r="38" spans="1:22" x14ac:dyDescent="0.2">
      <c r="A38" s="396"/>
      <c r="B38" s="383"/>
      <c r="C38" s="201" t="s">
        <v>150</v>
      </c>
      <c r="D38" s="200" t="s">
        <v>43</v>
      </c>
      <c r="E38" s="202">
        <v>7391</v>
      </c>
      <c r="F38" s="203">
        <v>28.1</v>
      </c>
      <c r="G38" s="203">
        <v>17</v>
      </c>
      <c r="H38" s="203">
        <v>8</v>
      </c>
      <c r="I38" s="203">
        <v>34</v>
      </c>
      <c r="J38" s="203">
        <v>65</v>
      </c>
      <c r="K38" s="202">
        <v>41984</v>
      </c>
      <c r="L38" s="203">
        <v>46</v>
      </c>
      <c r="M38" s="203">
        <v>22</v>
      </c>
      <c r="N38" s="203">
        <v>3</v>
      </c>
      <c r="O38" s="203">
        <v>59</v>
      </c>
      <c r="P38" s="203">
        <v>120</v>
      </c>
      <c r="Q38" s="202">
        <v>1524</v>
      </c>
      <c r="R38" s="203">
        <v>117.4</v>
      </c>
      <c r="S38" s="203">
        <v>72</v>
      </c>
      <c r="T38" s="203">
        <v>27</v>
      </c>
      <c r="U38" s="203">
        <v>159.5</v>
      </c>
      <c r="V38" s="213">
        <v>285</v>
      </c>
    </row>
    <row r="39" spans="1:22" x14ac:dyDescent="0.2">
      <c r="A39" s="396"/>
      <c r="B39" s="383"/>
      <c r="C39" s="201" t="s">
        <v>153</v>
      </c>
      <c r="D39" s="200" t="s">
        <v>49</v>
      </c>
      <c r="E39" s="202">
        <v>7185</v>
      </c>
      <c r="F39" s="203">
        <v>22.9</v>
      </c>
      <c r="G39" s="203">
        <v>14</v>
      </c>
      <c r="H39" s="203">
        <v>7</v>
      </c>
      <c r="I39" s="203">
        <v>30</v>
      </c>
      <c r="J39" s="203">
        <v>54</v>
      </c>
      <c r="K39" s="202">
        <v>17094</v>
      </c>
      <c r="L39" s="203">
        <v>59.8</v>
      </c>
      <c r="M39" s="203">
        <v>37</v>
      </c>
      <c r="N39" s="203">
        <v>12</v>
      </c>
      <c r="O39" s="203">
        <v>85</v>
      </c>
      <c r="P39" s="203">
        <v>146</v>
      </c>
      <c r="Q39" s="203">
        <v>190</v>
      </c>
      <c r="R39" s="203">
        <v>99.4</v>
      </c>
      <c r="S39" s="203">
        <v>57</v>
      </c>
      <c r="T39" s="203">
        <v>14</v>
      </c>
      <c r="U39" s="203">
        <v>146</v>
      </c>
      <c r="V39" s="213">
        <v>229</v>
      </c>
    </row>
    <row r="40" spans="1:22" x14ac:dyDescent="0.2">
      <c r="A40" s="396"/>
      <c r="B40" s="200" t="s">
        <v>22</v>
      </c>
      <c r="C40" s="201" t="s">
        <v>158</v>
      </c>
      <c r="D40" s="200" t="s">
        <v>34</v>
      </c>
      <c r="E40" s="202">
        <v>10440</v>
      </c>
      <c r="F40" s="203">
        <v>42.3</v>
      </c>
      <c r="G40" s="203">
        <v>22</v>
      </c>
      <c r="H40" s="203">
        <v>9</v>
      </c>
      <c r="I40" s="203">
        <v>55</v>
      </c>
      <c r="J40" s="203">
        <v>108</v>
      </c>
      <c r="K40" s="202">
        <v>13747</v>
      </c>
      <c r="L40" s="203">
        <v>92.5</v>
      </c>
      <c r="M40" s="203">
        <v>51</v>
      </c>
      <c r="N40" s="203">
        <v>12</v>
      </c>
      <c r="O40" s="203">
        <v>134</v>
      </c>
      <c r="P40" s="203">
        <v>246</v>
      </c>
      <c r="Q40" s="203">
        <v>720</v>
      </c>
      <c r="R40" s="203">
        <v>116.2</v>
      </c>
      <c r="S40" s="203">
        <v>63</v>
      </c>
      <c r="T40" s="203">
        <v>17</v>
      </c>
      <c r="U40" s="203">
        <v>166.5</v>
      </c>
      <c r="V40" s="213">
        <v>306.5</v>
      </c>
    </row>
    <row r="41" spans="1:22" x14ac:dyDescent="0.2">
      <c r="A41" s="396"/>
      <c r="B41" s="200" t="s">
        <v>14</v>
      </c>
      <c r="C41" s="201" t="s">
        <v>164</v>
      </c>
      <c r="D41" s="200" t="s">
        <v>128</v>
      </c>
      <c r="E41" s="202">
        <v>17244</v>
      </c>
      <c r="F41" s="203">
        <v>31.1</v>
      </c>
      <c r="G41" s="203">
        <v>22</v>
      </c>
      <c r="H41" s="203">
        <v>11</v>
      </c>
      <c r="I41" s="203">
        <v>42</v>
      </c>
      <c r="J41" s="203">
        <v>68</v>
      </c>
      <c r="K41" s="202">
        <v>22042</v>
      </c>
      <c r="L41" s="203">
        <v>42.6</v>
      </c>
      <c r="M41" s="203">
        <v>28</v>
      </c>
      <c r="N41" s="203">
        <v>11</v>
      </c>
      <c r="O41" s="203">
        <v>60</v>
      </c>
      <c r="P41" s="203">
        <v>101</v>
      </c>
      <c r="Q41" s="202">
        <v>1100</v>
      </c>
      <c r="R41" s="203">
        <v>88</v>
      </c>
      <c r="S41" s="203">
        <v>56</v>
      </c>
      <c r="T41" s="203">
        <v>18</v>
      </c>
      <c r="U41" s="203">
        <v>121</v>
      </c>
      <c r="V41" s="213">
        <v>223</v>
      </c>
    </row>
    <row r="42" spans="1:22" x14ac:dyDescent="0.2">
      <c r="A42" s="396"/>
      <c r="B42" s="200" t="s">
        <v>8</v>
      </c>
      <c r="C42" s="201" t="s">
        <v>165</v>
      </c>
      <c r="D42" s="200" t="s">
        <v>33</v>
      </c>
      <c r="E42" s="202">
        <v>9796</v>
      </c>
      <c r="F42" s="203">
        <v>27.2</v>
      </c>
      <c r="G42" s="203">
        <v>19</v>
      </c>
      <c r="H42" s="203">
        <v>9</v>
      </c>
      <c r="I42" s="203">
        <v>37</v>
      </c>
      <c r="J42" s="203">
        <v>62</v>
      </c>
      <c r="K42" s="202">
        <v>25819</v>
      </c>
      <c r="L42" s="203">
        <v>67.8</v>
      </c>
      <c r="M42" s="203">
        <v>40</v>
      </c>
      <c r="N42" s="203">
        <v>11</v>
      </c>
      <c r="O42" s="203">
        <v>101</v>
      </c>
      <c r="P42" s="203">
        <v>174</v>
      </c>
      <c r="Q42" s="203">
        <v>979</v>
      </c>
      <c r="R42" s="203">
        <v>132.69999999999999</v>
      </c>
      <c r="S42" s="203">
        <v>92</v>
      </c>
      <c r="T42" s="203">
        <v>31</v>
      </c>
      <c r="U42" s="203">
        <v>207</v>
      </c>
      <c r="V42" s="213">
        <v>318</v>
      </c>
    </row>
    <row r="43" spans="1:22" x14ac:dyDescent="0.2">
      <c r="A43" s="396"/>
      <c r="B43" s="200" t="s">
        <v>356</v>
      </c>
      <c r="C43" s="201" t="s">
        <v>173</v>
      </c>
      <c r="D43" s="200" t="s">
        <v>58</v>
      </c>
      <c r="E43" s="202">
        <v>13786</v>
      </c>
      <c r="F43" s="203">
        <v>31</v>
      </c>
      <c r="G43" s="203">
        <v>20</v>
      </c>
      <c r="H43" s="203">
        <v>9</v>
      </c>
      <c r="I43" s="203">
        <v>41</v>
      </c>
      <c r="J43" s="203">
        <v>73</v>
      </c>
      <c r="K43" s="202">
        <v>29876</v>
      </c>
      <c r="L43" s="203">
        <v>40.700000000000003</v>
      </c>
      <c r="M43" s="203">
        <v>17</v>
      </c>
      <c r="N43" s="203">
        <v>4</v>
      </c>
      <c r="O43" s="203">
        <v>58</v>
      </c>
      <c r="P43" s="203">
        <v>114</v>
      </c>
      <c r="Q43" s="202">
        <v>1260</v>
      </c>
      <c r="R43" s="203">
        <v>76.400000000000006</v>
      </c>
      <c r="S43" s="203">
        <v>39.5</v>
      </c>
      <c r="T43" s="203">
        <v>11</v>
      </c>
      <c r="U43" s="203">
        <v>111.5</v>
      </c>
      <c r="V43" s="213">
        <v>196</v>
      </c>
    </row>
    <row r="44" spans="1:22" x14ac:dyDescent="0.2">
      <c r="A44" s="396"/>
      <c r="B44" s="200" t="s">
        <v>357</v>
      </c>
      <c r="C44" s="201" t="s">
        <v>174</v>
      </c>
      <c r="D44" s="200" t="s">
        <v>30</v>
      </c>
      <c r="E44" s="202">
        <v>14118</v>
      </c>
      <c r="F44" s="203">
        <v>50.4</v>
      </c>
      <c r="G44" s="203">
        <v>31</v>
      </c>
      <c r="H44" s="203">
        <v>13</v>
      </c>
      <c r="I44" s="203">
        <v>67</v>
      </c>
      <c r="J44" s="203">
        <v>124</v>
      </c>
      <c r="K44" s="202">
        <v>23385</v>
      </c>
      <c r="L44" s="203">
        <v>69.400000000000006</v>
      </c>
      <c r="M44" s="203">
        <v>28</v>
      </c>
      <c r="N44" s="203">
        <v>6</v>
      </c>
      <c r="O44" s="203">
        <v>95</v>
      </c>
      <c r="P44" s="203">
        <v>199</v>
      </c>
      <c r="Q44" s="202">
        <v>574</v>
      </c>
      <c r="R44" s="203">
        <v>105.3</v>
      </c>
      <c r="S44" s="203">
        <v>40</v>
      </c>
      <c r="T44" s="203">
        <v>10</v>
      </c>
      <c r="U44" s="203">
        <v>136</v>
      </c>
      <c r="V44" s="213">
        <v>302</v>
      </c>
    </row>
    <row r="45" spans="1:22" x14ac:dyDescent="0.2">
      <c r="A45" s="396"/>
      <c r="B45" s="383" t="s">
        <v>358</v>
      </c>
      <c r="C45" s="201" t="s">
        <v>175</v>
      </c>
      <c r="D45" s="200" t="s">
        <v>72</v>
      </c>
      <c r="E45" s="202">
        <v>18168</v>
      </c>
      <c r="F45" s="203">
        <v>106</v>
      </c>
      <c r="G45" s="203">
        <v>70</v>
      </c>
      <c r="H45" s="203">
        <v>22</v>
      </c>
      <c r="I45" s="203">
        <v>160</v>
      </c>
      <c r="J45" s="203">
        <v>263</v>
      </c>
      <c r="K45" s="202">
        <v>39841</v>
      </c>
      <c r="L45" s="203">
        <v>101.2</v>
      </c>
      <c r="M45" s="203">
        <v>23</v>
      </c>
      <c r="N45" s="203">
        <v>4</v>
      </c>
      <c r="O45" s="203">
        <v>142</v>
      </c>
      <c r="P45" s="203">
        <v>325</v>
      </c>
      <c r="Q45" s="202">
        <v>1855</v>
      </c>
      <c r="R45" s="203">
        <v>87.7</v>
      </c>
      <c r="S45" s="203">
        <v>16</v>
      </c>
      <c r="T45" s="203">
        <v>4</v>
      </c>
      <c r="U45" s="203">
        <v>66</v>
      </c>
      <c r="V45" s="213">
        <v>256</v>
      </c>
    </row>
    <row r="46" spans="1:22" x14ac:dyDescent="0.2">
      <c r="A46" s="396"/>
      <c r="B46" s="383"/>
      <c r="C46" s="201" t="s">
        <v>178</v>
      </c>
      <c r="D46" s="200" t="s">
        <v>52</v>
      </c>
      <c r="E46" s="202">
        <v>9860</v>
      </c>
      <c r="F46" s="203">
        <v>13.9</v>
      </c>
      <c r="G46" s="203">
        <v>9</v>
      </c>
      <c r="H46" s="203">
        <v>5</v>
      </c>
      <c r="I46" s="203">
        <v>17</v>
      </c>
      <c r="J46" s="203">
        <v>28</v>
      </c>
      <c r="K46" s="202">
        <v>27962</v>
      </c>
      <c r="L46" s="203">
        <v>31</v>
      </c>
      <c r="M46" s="203">
        <v>13</v>
      </c>
      <c r="N46" s="203">
        <v>4</v>
      </c>
      <c r="O46" s="203">
        <v>40</v>
      </c>
      <c r="P46" s="203">
        <v>85</v>
      </c>
      <c r="Q46" s="202">
        <v>315</v>
      </c>
      <c r="R46" s="203">
        <v>64.8</v>
      </c>
      <c r="S46" s="203">
        <v>28</v>
      </c>
      <c r="T46" s="203">
        <v>6</v>
      </c>
      <c r="U46" s="203">
        <v>99</v>
      </c>
      <c r="V46" s="213">
        <v>181</v>
      </c>
    </row>
    <row r="47" spans="1:22" x14ac:dyDescent="0.2">
      <c r="A47" s="396"/>
      <c r="B47" s="383" t="s">
        <v>359</v>
      </c>
      <c r="C47" s="201" t="s">
        <v>181</v>
      </c>
      <c r="D47" s="200" t="s">
        <v>273</v>
      </c>
      <c r="E47" s="202">
        <v>19025</v>
      </c>
      <c r="F47" s="203">
        <v>75.3</v>
      </c>
      <c r="G47" s="203">
        <v>41</v>
      </c>
      <c r="H47" s="203">
        <v>12</v>
      </c>
      <c r="I47" s="203">
        <v>115</v>
      </c>
      <c r="J47" s="203">
        <v>197</v>
      </c>
      <c r="K47" s="202">
        <v>22905</v>
      </c>
      <c r="L47" s="203">
        <v>63.7</v>
      </c>
      <c r="M47" s="203">
        <v>16</v>
      </c>
      <c r="N47" s="203">
        <v>4</v>
      </c>
      <c r="O47" s="203">
        <v>80</v>
      </c>
      <c r="P47" s="203">
        <v>198</v>
      </c>
      <c r="Q47" s="203">
        <v>783</v>
      </c>
      <c r="R47" s="203">
        <v>143.69999999999999</v>
      </c>
      <c r="S47" s="203">
        <v>64</v>
      </c>
      <c r="T47" s="203">
        <v>15</v>
      </c>
      <c r="U47" s="203">
        <v>188</v>
      </c>
      <c r="V47" s="213">
        <v>395</v>
      </c>
    </row>
    <row r="48" spans="1:22" x14ac:dyDescent="0.2">
      <c r="A48" s="396"/>
      <c r="B48" s="383"/>
      <c r="C48" s="201" t="s">
        <v>184</v>
      </c>
      <c r="D48" s="200" t="s">
        <v>274</v>
      </c>
      <c r="E48" s="202">
        <v>13754</v>
      </c>
      <c r="F48" s="203">
        <v>22.6</v>
      </c>
      <c r="G48" s="203">
        <v>12</v>
      </c>
      <c r="H48" s="203">
        <v>6</v>
      </c>
      <c r="I48" s="203">
        <v>27</v>
      </c>
      <c r="J48" s="203">
        <v>55</v>
      </c>
      <c r="K48" s="202">
        <v>24478</v>
      </c>
      <c r="L48" s="203">
        <v>55.8</v>
      </c>
      <c r="M48" s="203">
        <v>26</v>
      </c>
      <c r="N48" s="203">
        <v>7</v>
      </c>
      <c r="O48" s="203">
        <v>73</v>
      </c>
      <c r="P48" s="203">
        <v>152</v>
      </c>
      <c r="Q48" s="202">
        <v>704</v>
      </c>
      <c r="R48" s="203">
        <v>90.4</v>
      </c>
      <c r="S48" s="203">
        <v>40</v>
      </c>
      <c r="T48" s="203">
        <v>12</v>
      </c>
      <c r="U48" s="203">
        <v>106.5</v>
      </c>
      <c r="V48" s="213">
        <v>206</v>
      </c>
    </row>
    <row r="49" spans="1:22" ht="25.5" x14ac:dyDescent="0.2">
      <c r="A49" s="396"/>
      <c r="B49" s="200" t="s">
        <v>360</v>
      </c>
      <c r="C49" s="201" t="s">
        <v>154</v>
      </c>
      <c r="D49" s="200" t="s">
        <v>70</v>
      </c>
      <c r="E49" s="202">
        <v>11642</v>
      </c>
      <c r="F49" s="203">
        <v>101.5</v>
      </c>
      <c r="G49" s="203">
        <v>75</v>
      </c>
      <c r="H49" s="203">
        <v>29</v>
      </c>
      <c r="I49" s="203">
        <v>152</v>
      </c>
      <c r="J49" s="203">
        <v>232</v>
      </c>
      <c r="K49" s="202">
        <v>18379</v>
      </c>
      <c r="L49" s="203">
        <v>121.8</v>
      </c>
      <c r="M49" s="203">
        <v>91</v>
      </c>
      <c r="N49" s="203">
        <v>35</v>
      </c>
      <c r="O49" s="203">
        <v>182</v>
      </c>
      <c r="P49" s="203">
        <v>275</v>
      </c>
      <c r="Q49" s="202">
        <v>766</v>
      </c>
      <c r="R49" s="203">
        <v>103.7</v>
      </c>
      <c r="S49" s="203">
        <v>55.5</v>
      </c>
      <c r="T49" s="203">
        <v>12</v>
      </c>
      <c r="U49" s="203">
        <v>130</v>
      </c>
      <c r="V49" s="213">
        <v>269</v>
      </c>
    </row>
    <row r="50" spans="1:22" ht="25.5" x14ac:dyDescent="0.2">
      <c r="A50" s="396"/>
      <c r="B50" s="200" t="s">
        <v>361</v>
      </c>
      <c r="C50" s="201" t="s">
        <v>156</v>
      </c>
      <c r="D50" s="200" t="s">
        <v>157</v>
      </c>
      <c r="E50" s="202">
        <v>11675</v>
      </c>
      <c r="F50" s="203">
        <v>22.5</v>
      </c>
      <c r="G50" s="203">
        <v>15</v>
      </c>
      <c r="H50" s="203">
        <v>9</v>
      </c>
      <c r="I50" s="203">
        <v>27</v>
      </c>
      <c r="J50" s="203">
        <v>49</v>
      </c>
      <c r="K50" s="202">
        <v>33463</v>
      </c>
      <c r="L50" s="203">
        <v>166.1</v>
      </c>
      <c r="M50" s="203">
        <v>126</v>
      </c>
      <c r="N50" s="203">
        <v>44</v>
      </c>
      <c r="O50" s="203">
        <v>263</v>
      </c>
      <c r="P50" s="203">
        <v>373</v>
      </c>
      <c r="Q50" s="202">
        <v>1080</v>
      </c>
      <c r="R50" s="203">
        <v>301.89999999999998</v>
      </c>
      <c r="S50" s="203">
        <v>142</v>
      </c>
      <c r="T50" s="203">
        <v>38</v>
      </c>
      <c r="U50" s="203">
        <v>538.5</v>
      </c>
      <c r="V50" s="213">
        <v>818</v>
      </c>
    </row>
    <row r="51" spans="1:22" ht="25.5" x14ac:dyDescent="0.2">
      <c r="A51" s="396"/>
      <c r="B51" s="200" t="s">
        <v>362</v>
      </c>
      <c r="C51" s="201" t="s">
        <v>141</v>
      </c>
      <c r="D51" s="200" t="s">
        <v>223</v>
      </c>
      <c r="E51" s="202">
        <v>11658</v>
      </c>
      <c r="F51" s="203">
        <v>26</v>
      </c>
      <c r="G51" s="203">
        <v>19</v>
      </c>
      <c r="H51" s="203">
        <v>12</v>
      </c>
      <c r="I51" s="203">
        <v>32</v>
      </c>
      <c r="J51" s="203">
        <v>53</v>
      </c>
      <c r="K51" s="202">
        <v>27621</v>
      </c>
      <c r="L51" s="203">
        <v>137.1</v>
      </c>
      <c r="M51" s="203">
        <v>94</v>
      </c>
      <c r="N51" s="203">
        <v>37</v>
      </c>
      <c r="O51" s="203">
        <v>198</v>
      </c>
      <c r="P51" s="203">
        <v>324</v>
      </c>
      <c r="Q51" s="202">
        <v>4797</v>
      </c>
      <c r="R51" s="203">
        <v>199.6</v>
      </c>
      <c r="S51" s="203">
        <v>127</v>
      </c>
      <c r="T51" s="203">
        <v>45</v>
      </c>
      <c r="U51" s="203">
        <v>284</v>
      </c>
      <c r="V51" s="213">
        <v>486</v>
      </c>
    </row>
    <row r="52" spans="1:22" x14ac:dyDescent="0.2">
      <c r="A52" s="396"/>
      <c r="B52" s="383" t="s">
        <v>2</v>
      </c>
      <c r="C52" s="383"/>
      <c r="D52" s="383"/>
      <c r="E52" s="202">
        <v>258450</v>
      </c>
      <c r="F52" s="203">
        <v>44.7</v>
      </c>
      <c r="G52" s="203">
        <v>21</v>
      </c>
      <c r="H52" s="203">
        <v>9</v>
      </c>
      <c r="I52" s="203">
        <v>50</v>
      </c>
      <c r="J52" s="203">
        <v>118</v>
      </c>
      <c r="K52" s="202">
        <v>622751</v>
      </c>
      <c r="L52" s="203">
        <v>81.2</v>
      </c>
      <c r="M52" s="203">
        <v>40</v>
      </c>
      <c r="N52" s="203">
        <v>12</v>
      </c>
      <c r="O52" s="203">
        <v>108</v>
      </c>
      <c r="P52" s="203">
        <v>218</v>
      </c>
      <c r="Q52" s="202">
        <v>31171</v>
      </c>
      <c r="R52" s="203">
        <v>132.9</v>
      </c>
      <c r="S52" s="203">
        <v>67</v>
      </c>
      <c r="T52" s="203">
        <v>21</v>
      </c>
      <c r="U52" s="203">
        <v>175</v>
      </c>
      <c r="V52" s="213">
        <v>346</v>
      </c>
    </row>
    <row r="53" spans="1:22" ht="38.25" x14ac:dyDescent="0.2">
      <c r="A53" s="396" t="s">
        <v>302</v>
      </c>
      <c r="B53" s="200" t="s">
        <v>363</v>
      </c>
      <c r="C53" s="201" t="s">
        <v>146</v>
      </c>
      <c r="D53" s="200" t="s">
        <v>296</v>
      </c>
      <c r="E53" s="202">
        <v>11843</v>
      </c>
      <c r="F53" s="203">
        <v>13.2</v>
      </c>
      <c r="G53" s="203">
        <v>10</v>
      </c>
      <c r="H53" s="203">
        <v>6</v>
      </c>
      <c r="I53" s="203">
        <v>16</v>
      </c>
      <c r="J53" s="203">
        <v>25</v>
      </c>
      <c r="K53" s="202">
        <v>40026</v>
      </c>
      <c r="L53" s="203">
        <v>108</v>
      </c>
      <c r="M53" s="203">
        <v>65</v>
      </c>
      <c r="N53" s="203">
        <v>24</v>
      </c>
      <c r="O53" s="203">
        <v>157</v>
      </c>
      <c r="P53" s="203">
        <v>272</v>
      </c>
      <c r="Q53" s="202">
        <v>2080</v>
      </c>
      <c r="R53" s="203">
        <v>261.2</v>
      </c>
      <c r="S53" s="203">
        <v>174.5</v>
      </c>
      <c r="T53" s="203">
        <v>66</v>
      </c>
      <c r="U53" s="203">
        <v>385</v>
      </c>
      <c r="V53" s="213">
        <v>633.5</v>
      </c>
    </row>
    <row r="54" spans="1:22" ht="25.5" x14ac:dyDescent="0.2">
      <c r="A54" s="396"/>
      <c r="B54" s="200" t="s">
        <v>364</v>
      </c>
      <c r="C54" s="201" t="s">
        <v>136</v>
      </c>
      <c r="D54" s="200" t="s">
        <v>59</v>
      </c>
      <c r="E54" s="202">
        <v>15379</v>
      </c>
      <c r="F54" s="203">
        <v>19.3</v>
      </c>
      <c r="G54" s="203">
        <v>15</v>
      </c>
      <c r="H54" s="203">
        <v>9</v>
      </c>
      <c r="I54" s="203">
        <v>24</v>
      </c>
      <c r="J54" s="203">
        <v>37</v>
      </c>
      <c r="K54" s="202">
        <v>40717</v>
      </c>
      <c r="L54" s="203">
        <v>61.1</v>
      </c>
      <c r="M54" s="203">
        <v>28</v>
      </c>
      <c r="N54" s="203">
        <v>11</v>
      </c>
      <c r="O54" s="203">
        <v>77</v>
      </c>
      <c r="P54" s="203">
        <v>169</v>
      </c>
      <c r="Q54" s="202">
        <v>2188</v>
      </c>
      <c r="R54" s="203">
        <v>185.4</v>
      </c>
      <c r="S54" s="203">
        <v>137</v>
      </c>
      <c r="T54" s="203">
        <v>46</v>
      </c>
      <c r="U54" s="203">
        <v>283</v>
      </c>
      <c r="V54" s="213">
        <v>416</v>
      </c>
    </row>
    <row r="55" spans="1:22" ht="25.5" x14ac:dyDescent="0.2">
      <c r="A55" s="396"/>
      <c r="B55" s="200" t="s">
        <v>365</v>
      </c>
      <c r="C55" s="201" t="s">
        <v>155</v>
      </c>
      <c r="D55" s="200" t="s">
        <v>61</v>
      </c>
      <c r="E55" s="202">
        <v>20156</v>
      </c>
      <c r="F55" s="203">
        <v>25.7</v>
      </c>
      <c r="G55" s="203">
        <v>15</v>
      </c>
      <c r="H55" s="203">
        <v>7</v>
      </c>
      <c r="I55" s="203">
        <v>32</v>
      </c>
      <c r="J55" s="203">
        <v>61</v>
      </c>
      <c r="K55" s="202">
        <v>48808</v>
      </c>
      <c r="L55" s="203">
        <v>69.7</v>
      </c>
      <c r="M55" s="203">
        <v>41</v>
      </c>
      <c r="N55" s="203">
        <v>15</v>
      </c>
      <c r="O55" s="203">
        <v>94</v>
      </c>
      <c r="P55" s="203">
        <v>174</v>
      </c>
      <c r="Q55" s="202">
        <v>1814</v>
      </c>
      <c r="R55" s="203">
        <v>143.1</v>
      </c>
      <c r="S55" s="203">
        <v>75</v>
      </c>
      <c r="T55" s="203">
        <v>23</v>
      </c>
      <c r="U55" s="203">
        <v>189</v>
      </c>
      <c r="V55" s="213">
        <v>374</v>
      </c>
    </row>
    <row r="56" spans="1:22" ht="25.5" x14ac:dyDescent="0.2">
      <c r="A56" s="396"/>
      <c r="B56" s="200" t="s">
        <v>366</v>
      </c>
      <c r="C56" s="201" t="s">
        <v>212</v>
      </c>
      <c r="D56" s="200" t="s">
        <v>213</v>
      </c>
      <c r="E56" s="202">
        <v>23077</v>
      </c>
      <c r="F56" s="203">
        <v>100.9</v>
      </c>
      <c r="G56" s="203">
        <v>55</v>
      </c>
      <c r="H56" s="203">
        <v>21</v>
      </c>
      <c r="I56" s="203">
        <v>145</v>
      </c>
      <c r="J56" s="203">
        <v>261</v>
      </c>
      <c r="K56" s="202">
        <v>41303</v>
      </c>
      <c r="L56" s="203">
        <v>117.8</v>
      </c>
      <c r="M56" s="203">
        <v>57</v>
      </c>
      <c r="N56" s="203">
        <v>23</v>
      </c>
      <c r="O56" s="203">
        <v>144</v>
      </c>
      <c r="P56" s="203">
        <v>302</v>
      </c>
      <c r="Q56" s="202">
        <v>2781</v>
      </c>
      <c r="R56" s="203">
        <v>186.1</v>
      </c>
      <c r="S56" s="203">
        <v>102</v>
      </c>
      <c r="T56" s="203">
        <v>48</v>
      </c>
      <c r="U56" s="203">
        <v>223</v>
      </c>
      <c r="V56" s="213">
        <v>443</v>
      </c>
    </row>
    <row r="57" spans="1:22" x14ac:dyDescent="0.2">
      <c r="A57" s="396"/>
      <c r="B57" s="383" t="s">
        <v>2</v>
      </c>
      <c r="C57" s="383"/>
      <c r="D57" s="383"/>
      <c r="E57" s="202">
        <v>70455</v>
      </c>
      <c r="F57" s="203">
        <v>46.8</v>
      </c>
      <c r="G57" s="203">
        <v>18</v>
      </c>
      <c r="H57" s="203">
        <v>9</v>
      </c>
      <c r="I57" s="203">
        <v>43</v>
      </c>
      <c r="J57" s="203">
        <v>124</v>
      </c>
      <c r="K57" s="202">
        <v>170854</v>
      </c>
      <c r="L57" s="203">
        <v>88.2</v>
      </c>
      <c r="M57" s="203">
        <v>45</v>
      </c>
      <c r="N57" s="203">
        <v>17</v>
      </c>
      <c r="O57" s="203">
        <v>115</v>
      </c>
      <c r="P57" s="203">
        <v>227</v>
      </c>
      <c r="Q57" s="202">
        <v>8863</v>
      </c>
      <c r="R57" s="203">
        <v>194.8</v>
      </c>
      <c r="S57" s="203">
        <v>117</v>
      </c>
      <c r="T57" s="203">
        <v>44</v>
      </c>
      <c r="U57" s="203">
        <v>269</v>
      </c>
      <c r="V57" s="213">
        <v>478</v>
      </c>
    </row>
    <row r="58" spans="1:22" x14ac:dyDescent="0.2">
      <c r="A58" s="396" t="s">
        <v>303</v>
      </c>
      <c r="B58" s="200" t="s">
        <v>15</v>
      </c>
      <c r="C58" s="201" t="s">
        <v>134</v>
      </c>
      <c r="D58" s="200" t="s">
        <v>32</v>
      </c>
      <c r="E58" s="203">
        <v>32</v>
      </c>
      <c r="F58" s="203">
        <v>12.7</v>
      </c>
      <c r="G58" s="203">
        <v>7</v>
      </c>
      <c r="H58" s="203">
        <v>3.5</v>
      </c>
      <c r="I58" s="203">
        <v>16</v>
      </c>
      <c r="J58" s="203">
        <v>24</v>
      </c>
      <c r="K58" s="202">
        <v>26899</v>
      </c>
      <c r="L58" s="203">
        <v>18.100000000000001</v>
      </c>
      <c r="M58" s="203">
        <v>5</v>
      </c>
      <c r="N58" s="203">
        <v>2</v>
      </c>
      <c r="O58" s="203">
        <v>11</v>
      </c>
      <c r="P58" s="203">
        <v>38</v>
      </c>
      <c r="Q58" s="203">
        <v>609</v>
      </c>
      <c r="R58" s="203">
        <v>43</v>
      </c>
      <c r="S58" s="203">
        <v>7</v>
      </c>
      <c r="T58" s="203">
        <v>3</v>
      </c>
      <c r="U58" s="203">
        <v>20</v>
      </c>
      <c r="V58" s="213">
        <v>78</v>
      </c>
    </row>
    <row r="59" spans="1:22" x14ac:dyDescent="0.2">
      <c r="A59" s="396"/>
      <c r="B59" s="200" t="s">
        <v>12</v>
      </c>
      <c r="C59" s="201" t="s">
        <v>142</v>
      </c>
      <c r="D59" s="200" t="s">
        <v>39</v>
      </c>
      <c r="E59" s="202">
        <v>2261</v>
      </c>
      <c r="F59" s="203">
        <v>10.5</v>
      </c>
      <c r="G59" s="203">
        <v>8</v>
      </c>
      <c r="H59" s="203">
        <v>5</v>
      </c>
      <c r="I59" s="203">
        <v>13</v>
      </c>
      <c r="J59" s="203">
        <v>21</v>
      </c>
      <c r="K59" s="202">
        <v>26067</v>
      </c>
      <c r="L59" s="203">
        <v>33.1</v>
      </c>
      <c r="M59" s="203">
        <v>22</v>
      </c>
      <c r="N59" s="203">
        <v>9</v>
      </c>
      <c r="O59" s="203">
        <v>47</v>
      </c>
      <c r="P59" s="203">
        <v>79</v>
      </c>
      <c r="Q59" s="202">
        <v>4137</v>
      </c>
      <c r="R59" s="203">
        <v>48.1</v>
      </c>
      <c r="S59" s="203">
        <v>31</v>
      </c>
      <c r="T59" s="203">
        <v>12</v>
      </c>
      <c r="U59" s="203">
        <v>67</v>
      </c>
      <c r="V59" s="213">
        <v>116</v>
      </c>
    </row>
    <row r="60" spans="1:22" x14ac:dyDescent="0.2">
      <c r="A60" s="396"/>
      <c r="B60" s="383" t="s">
        <v>9</v>
      </c>
      <c r="C60" s="201" t="s">
        <v>149</v>
      </c>
      <c r="D60" s="200" t="s">
        <v>31</v>
      </c>
      <c r="E60" s="202">
        <v>904</v>
      </c>
      <c r="F60" s="203">
        <v>14.4</v>
      </c>
      <c r="G60" s="203">
        <v>11</v>
      </c>
      <c r="H60" s="203">
        <v>7</v>
      </c>
      <c r="I60" s="203">
        <v>18</v>
      </c>
      <c r="J60" s="203">
        <v>29</v>
      </c>
      <c r="K60" s="202">
        <v>29566</v>
      </c>
      <c r="L60" s="203">
        <v>86.6</v>
      </c>
      <c r="M60" s="203">
        <v>61</v>
      </c>
      <c r="N60" s="203">
        <v>23</v>
      </c>
      <c r="O60" s="203">
        <v>129</v>
      </c>
      <c r="P60" s="203">
        <v>205</v>
      </c>
      <c r="Q60" s="202">
        <v>10592</v>
      </c>
      <c r="R60" s="203">
        <v>128.69999999999999</v>
      </c>
      <c r="S60" s="203">
        <v>96</v>
      </c>
      <c r="T60" s="203">
        <v>36</v>
      </c>
      <c r="U60" s="203">
        <v>187</v>
      </c>
      <c r="V60" s="213">
        <v>292</v>
      </c>
    </row>
    <row r="61" spans="1:22" x14ac:dyDescent="0.2">
      <c r="A61" s="396"/>
      <c r="B61" s="383"/>
      <c r="C61" s="201" t="s">
        <v>152</v>
      </c>
      <c r="D61" s="200" t="s">
        <v>46</v>
      </c>
      <c r="E61" s="202">
        <v>6394</v>
      </c>
      <c r="F61" s="203">
        <v>26.8</v>
      </c>
      <c r="G61" s="203">
        <v>17</v>
      </c>
      <c r="H61" s="203">
        <v>8</v>
      </c>
      <c r="I61" s="203">
        <v>35</v>
      </c>
      <c r="J61" s="203">
        <v>62</v>
      </c>
      <c r="K61" s="202">
        <v>12900</v>
      </c>
      <c r="L61" s="203">
        <v>43.8</v>
      </c>
      <c r="M61" s="203">
        <v>29</v>
      </c>
      <c r="N61" s="203">
        <v>13</v>
      </c>
      <c r="O61" s="203">
        <v>58</v>
      </c>
      <c r="P61" s="203">
        <v>100</v>
      </c>
      <c r="Q61" s="203">
        <v>139</v>
      </c>
      <c r="R61" s="203">
        <v>78.599999999999994</v>
      </c>
      <c r="S61" s="203">
        <v>54</v>
      </c>
      <c r="T61" s="203">
        <v>21</v>
      </c>
      <c r="U61" s="203">
        <v>109</v>
      </c>
      <c r="V61" s="213">
        <v>184</v>
      </c>
    </row>
    <row r="62" spans="1:22" x14ac:dyDescent="0.2">
      <c r="A62" s="396"/>
      <c r="B62" s="200" t="s">
        <v>358</v>
      </c>
      <c r="C62" s="201" t="s">
        <v>179</v>
      </c>
      <c r="D62" s="200" t="s">
        <v>53</v>
      </c>
      <c r="E62" s="203">
        <v>814</v>
      </c>
      <c r="F62" s="203">
        <v>3.3</v>
      </c>
      <c r="G62" s="203">
        <v>2</v>
      </c>
      <c r="H62" s="203">
        <v>1</v>
      </c>
      <c r="I62" s="203">
        <v>3</v>
      </c>
      <c r="J62" s="203">
        <v>5</v>
      </c>
      <c r="K62" s="202">
        <v>16042</v>
      </c>
      <c r="L62" s="203">
        <v>2.2000000000000002</v>
      </c>
      <c r="M62" s="203">
        <v>1</v>
      </c>
      <c r="N62" s="203">
        <v>1</v>
      </c>
      <c r="O62" s="203">
        <v>2</v>
      </c>
      <c r="P62" s="203">
        <v>3</v>
      </c>
      <c r="Q62" s="202">
        <v>1171</v>
      </c>
      <c r="R62" s="203">
        <v>2</v>
      </c>
      <c r="S62" s="203">
        <v>2</v>
      </c>
      <c r="T62" s="203">
        <v>1</v>
      </c>
      <c r="U62" s="203">
        <v>2</v>
      </c>
      <c r="V62" s="213">
        <v>3</v>
      </c>
    </row>
    <row r="63" spans="1:22" x14ac:dyDescent="0.2">
      <c r="A63" s="396"/>
      <c r="B63" s="383" t="s">
        <v>363</v>
      </c>
      <c r="C63" s="201" t="s">
        <v>208</v>
      </c>
      <c r="D63" s="200" t="s">
        <v>297</v>
      </c>
      <c r="E63" s="203">
        <v>912</v>
      </c>
      <c r="F63" s="203">
        <v>17.600000000000001</v>
      </c>
      <c r="G63" s="203">
        <v>13</v>
      </c>
      <c r="H63" s="203">
        <v>7</v>
      </c>
      <c r="I63" s="203">
        <v>21</v>
      </c>
      <c r="J63" s="203">
        <v>35</v>
      </c>
      <c r="K63" s="202">
        <v>16230</v>
      </c>
      <c r="L63" s="203">
        <v>65.599999999999994</v>
      </c>
      <c r="M63" s="203">
        <v>46</v>
      </c>
      <c r="N63" s="203">
        <v>19</v>
      </c>
      <c r="O63" s="203">
        <v>95</v>
      </c>
      <c r="P63" s="203">
        <v>152</v>
      </c>
      <c r="Q63" s="203">
        <v>1213</v>
      </c>
      <c r="R63" s="203">
        <v>114.8</v>
      </c>
      <c r="S63" s="203">
        <v>98</v>
      </c>
      <c r="T63" s="203">
        <v>41</v>
      </c>
      <c r="U63" s="203">
        <v>167</v>
      </c>
      <c r="V63" s="213">
        <v>231</v>
      </c>
    </row>
    <row r="64" spans="1:22" x14ac:dyDescent="0.2">
      <c r="A64" s="396"/>
      <c r="B64" s="383"/>
      <c r="C64" s="201" t="s">
        <v>210</v>
      </c>
      <c r="D64" s="200" t="s">
        <v>298</v>
      </c>
      <c r="E64" s="202">
        <v>947</v>
      </c>
      <c r="F64" s="203">
        <v>25.5</v>
      </c>
      <c r="G64" s="203">
        <v>15</v>
      </c>
      <c r="H64" s="203">
        <v>8</v>
      </c>
      <c r="I64" s="203">
        <v>31</v>
      </c>
      <c r="J64" s="203">
        <v>62</v>
      </c>
      <c r="K64" s="202">
        <v>8456</v>
      </c>
      <c r="L64" s="203">
        <v>58.1</v>
      </c>
      <c r="M64" s="203">
        <v>49</v>
      </c>
      <c r="N64" s="203">
        <v>18</v>
      </c>
      <c r="O64" s="203">
        <v>83</v>
      </c>
      <c r="P64" s="203">
        <v>122</v>
      </c>
      <c r="Q64" s="203">
        <v>664</v>
      </c>
      <c r="R64" s="203">
        <v>54</v>
      </c>
      <c r="S64" s="203">
        <v>36</v>
      </c>
      <c r="T64" s="203">
        <v>13</v>
      </c>
      <c r="U64" s="203">
        <v>76</v>
      </c>
      <c r="V64" s="213">
        <v>127</v>
      </c>
    </row>
    <row r="65" spans="1:22" ht="38.25" x14ac:dyDescent="0.2">
      <c r="A65" s="396"/>
      <c r="B65" s="200" t="s">
        <v>367</v>
      </c>
      <c r="C65" s="201" t="s">
        <v>137</v>
      </c>
      <c r="D65" s="200" t="s">
        <v>60</v>
      </c>
      <c r="E65" s="202">
        <v>9672</v>
      </c>
      <c r="F65" s="203">
        <v>5.6</v>
      </c>
      <c r="G65" s="203">
        <v>4</v>
      </c>
      <c r="H65" s="203">
        <v>2</v>
      </c>
      <c r="I65" s="203">
        <v>7</v>
      </c>
      <c r="J65" s="203">
        <v>12</v>
      </c>
      <c r="K65" s="202">
        <v>52181</v>
      </c>
      <c r="L65" s="203">
        <v>58.5</v>
      </c>
      <c r="M65" s="203">
        <v>27</v>
      </c>
      <c r="N65" s="203">
        <v>9</v>
      </c>
      <c r="O65" s="203">
        <v>79</v>
      </c>
      <c r="P65" s="203">
        <v>165</v>
      </c>
      <c r="Q65" s="202">
        <v>15082</v>
      </c>
      <c r="R65" s="203">
        <v>79.3</v>
      </c>
      <c r="S65" s="203">
        <v>46</v>
      </c>
      <c r="T65" s="203">
        <v>14</v>
      </c>
      <c r="U65" s="203">
        <v>119</v>
      </c>
      <c r="V65" s="213">
        <v>206</v>
      </c>
    </row>
    <row r="66" spans="1:22" x14ac:dyDescent="0.2">
      <c r="A66" s="396"/>
      <c r="B66" s="383" t="s">
        <v>366</v>
      </c>
      <c r="C66" s="201" t="s">
        <v>214</v>
      </c>
      <c r="D66" s="200" t="s">
        <v>215</v>
      </c>
      <c r="E66" s="203">
        <v>219</v>
      </c>
      <c r="F66" s="203">
        <v>19.5</v>
      </c>
      <c r="G66" s="203">
        <v>14</v>
      </c>
      <c r="H66" s="203">
        <v>8</v>
      </c>
      <c r="I66" s="203">
        <v>23</v>
      </c>
      <c r="J66" s="203">
        <v>46</v>
      </c>
      <c r="K66" s="202">
        <v>17868</v>
      </c>
      <c r="L66" s="203">
        <v>35.299999999999997</v>
      </c>
      <c r="M66" s="203">
        <v>27</v>
      </c>
      <c r="N66" s="203">
        <v>14</v>
      </c>
      <c r="O66" s="203">
        <v>48</v>
      </c>
      <c r="P66" s="203">
        <v>75</v>
      </c>
      <c r="Q66" s="202">
        <v>9208</v>
      </c>
      <c r="R66" s="203">
        <v>41.5</v>
      </c>
      <c r="S66" s="203">
        <v>33</v>
      </c>
      <c r="T66" s="203">
        <v>17</v>
      </c>
      <c r="U66" s="203">
        <v>57</v>
      </c>
      <c r="V66" s="213">
        <v>87</v>
      </c>
    </row>
    <row r="67" spans="1:22" ht="12.75" customHeight="1" x14ac:dyDescent="0.2">
      <c r="A67" s="396"/>
      <c r="B67" s="383"/>
      <c r="C67" s="201" t="s">
        <v>216</v>
      </c>
      <c r="D67" s="200" t="s">
        <v>217</v>
      </c>
      <c r="E67" s="203">
        <v>770</v>
      </c>
      <c r="F67" s="203">
        <v>14.2</v>
      </c>
      <c r="G67" s="203">
        <v>10</v>
      </c>
      <c r="H67" s="203">
        <v>6</v>
      </c>
      <c r="I67" s="203">
        <v>17</v>
      </c>
      <c r="J67" s="203">
        <v>31</v>
      </c>
      <c r="K67" s="202">
        <v>6811</v>
      </c>
      <c r="L67" s="203">
        <v>24.9</v>
      </c>
      <c r="M67" s="203">
        <v>17</v>
      </c>
      <c r="N67" s="203">
        <v>9</v>
      </c>
      <c r="O67" s="203">
        <v>35</v>
      </c>
      <c r="P67" s="203">
        <v>55</v>
      </c>
      <c r="Q67" s="202">
        <v>1725</v>
      </c>
      <c r="R67" s="203">
        <v>26.3</v>
      </c>
      <c r="S67" s="203">
        <v>15</v>
      </c>
      <c r="T67" s="203">
        <v>5</v>
      </c>
      <c r="U67" s="203">
        <v>36</v>
      </c>
      <c r="V67" s="213">
        <v>68</v>
      </c>
    </row>
    <row r="68" spans="1:22" x14ac:dyDescent="0.2">
      <c r="A68" s="396"/>
      <c r="B68" s="383"/>
      <c r="C68" s="201" t="s">
        <v>218</v>
      </c>
      <c r="D68" s="200" t="s">
        <v>219</v>
      </c>
      <c r="E68" s="202">
        <v>5564</v>
      </c>
      <c r="F68" s="203">
        <v>19.3</v>
      </c>
      <c r="G68" s="203">
        <v>13</v>
      </c>
      <c r="H68" s="203">
        <v>6</v>
      </c>
      <c r="I68" s="203">
        <v>24</v>
      </c>
      <c r="J68" s="203">
        <v>42</v>
      </c>
      <c r="K68" s="202">
        <v>19751</v>
      </c>
      <c r="L68" s="203">
        <v>74.2</v>
      </c>
      <c r="M68" s="203">
        <v>47</v>
      </c>
      <c r="N68" s="203">
        <v>16</v>
      </c>
      <c r="O68" s="203">
        <v>110</v>
      </c>
      <c r="P68" s="203">
        <v>183</v>
      </c>
      <c r="Q68" s="202">
        <v>1506</v>
      </c>
      <c r="R68" s="203">
        <v>50.7</v>
      </c>
      <c r="S68" s="203">
        <v>19</v>
      </c>
      <c r="T68" s="203">
        <v>6</v>
      </c>
      <c r="U68" s="203">
        <v>56</v>
      </c>
      <c r="V68" s="213">
        <v>127</v>
      </c>
    </row>
    <row r="69" spans="1:22" x14ac:dyDescent="0.2">
      <c r="A69" s="396"/>
      <c r="B69" s="383"/>
      <c r="C69" s="201" t="s">
        <v>220</v>
      </c>
      <c r="D69" s="200" t="s">
        <v>221</v>
      </c>
      <c r="E69" s="203">
        <v>129</v>
      </c>
      <c r="F69" s="203">
        <v>22.2</v>
      </c>
      <c r="G69" s="203">
        <v>1</v>
      </c>
      <c r="H69" s="203">
        <v>1</v>
      </c>
      <c r="I69" s="203">
        <v>2</v>
      </c>
      <c r="J69" s="203">
        <v>31</v>
      </c>
      <c r="K69" s="202">
        <v>1925</v>
      </c>
      <c r="L69" s="203">
        <v>4.7</v>
      </c>
      <c r="M69" s="203">
        <v>1</v>
      </c>
      <c r="N69" s="203">
        <v>0</v>
      </c>
      <c r="O69" s="203">
        <v>1</v>
      </c>
      <c r="P69" s="203">
        <v>4</v>
      </c>
      <c r="Q69" s="203">
        <v>5</v>
      </c>
      <c r="R69" s="203">
        <v>1.6</v>
      </c>
      <c r="S69" s="203">
        <v>1</v>
      </c>
      <c r="T69" s="203">
        <v>1</v>
      </c>
      <c r="U69" s="203">
        <v>2</v>
      </c>
      <c r="V69" s="213">
        <v>3</v>
      </c>
    </row>
    <row r="70" spans="1:22" ht="25.5" x14ac:dyDescent="0.2">
      <c r="A70" s="396"/>
      <c r="B70" s="200" t="s">
        <v>362</v>
      </c>
      <c r="C70" s="201" t="s">
        <v>224</v>
      </c>
      <c r="D70" s="200" t="s">
        <v>225</v>
      </c>
      <c r="E70" s="203">
        <v>15</v>
      </c>
      <c r="F70" s="203">
        <v>24.9</v>
      </c>
      <c r="G70" s="203">
        <v>21</v>
      </c>
      <c r="H70" s="203">
        <v>10</v>
      </c>
      <c r="I70" s="203">
        <v>33</v>
      </c>
      <c r="J70" s="203">
        <v>48</v>
      </c>
      <c r="K70" s="202">
        <v>6923</v>
      </c>
      <c r="L70" s="203">
        <v>36.5</v>
      </c>
      <c r="M70" s="203">
        <v>27</v>
      </c>
      <c r="N70" s="203">
        <v>11</v>
      </c>
      <c r="O70" s="203">
        <v>51</v>
      </c>
      <c r="P70" s="203">
        <v>82</v>
      </c>
      <c r="Q70" s="203">
        <v>199</v>
      </c>
      <c r="R70" s="203">
        <v>46.2</v>
      </c>
      <c r="S70" s="203">
        <v>33</v>
      </c>
      <c r="T70" s="203">
        <v>13</v>
      </c>
      <c r="U70" s="203">
        <v>64</v>
      </c>
      <c r="V70" s="213">
        <v>99</v>
      </c>
    </row>
    <row r="71" spans="1:22" ht="13.5" thickBot="1" x14ac:dyDescent="0.25">
      <c r="A71" s="399"/>
      <c r="B71" s="384" t="s">
        <v>2</v>
      </c>
      <c r="C71" s="384"/>
      <c r="D71" s="384"/>
      <c r="E71" s="208">
        <v>28633</v>
      </c>
      <c r="F71" s="209">
        <v>15.1</v>
      </c>
      <c r="G71" s="209">
        <v>8</v>
      </c>
      <c r="H71" s="209">
        <v>4</v>
      </c>
      <c r="I71" s="209">
        <v>18</v>
      </c>
      <c r="J71" s="209">
        <v>36</v>
      </c>
      <c r="K71" s="208">
        <v>241619</v>
      </c>
      <c r="L71" s="209">
        <v>48.2</v>
      </c>
      <c r="M71" s="209">
        <v>23</v>
      </c>
      <c r="N71" s="209">
        <v>7</v>
      </c>
      <c r="O71" s="209">
        <v>64</v>
      </c>
      <c r="P71" s="209">
        <v>129</v>
      </c>
      <c r="Q71" s="208">
        <v>46250</v>
      </c>
      <c r="R71" s="209">
        <v>75.400000000000006</v>
      </c>
      <c r="S71" s="209">
        <v>41</v>
      </c>
      <c r="T71" s="209">
        <v>14</v>
      </c>
      <c r="U71" s="209">
        <v>102</v>
      </c>
      <c r="V71" s="214">
        <v>195</v>
      </c>
    </row>
    <row r="72" spans="1:22" ht="12.75" customHeight="1" thickBot="1" x14ac:dyDescent="0.25">
      <c r="A72" s="397" t="s">
        <v>299</v>
      </c>
      <c r="B72" s="398"/>
      <c r="C72" s="398"/>
      <c r="D72" s="398"/>
      <c r="E72" s="210">
        <v>475303</v>
      </c>
      <c r="F72" s="194">
        <v>39</v>
      </c>
      <c r="G72" s="194">
        <v>18</v>
      </c>
      <c r="H72" s="194">
        <v>8</v>
      </c>
      <c r="I72" s="194">
        <v>42</v>
      </c>
      <c r="J72" s="195">
        <v>98</v>
      </c>
      <c r="K72" s="193">
        <v>1331855</v>
      </c>
      <c r="L72" s="194">
        <v>71.2</v>
      </c>
      <c r="M72" s="194">
        <v>35</v>
      </c>
      <c r="N72" s="194">
        <v>10</v>
      </c>
      <c r="O72" s="194">
        <v>93</v>
      </c>
      <c r="P72" s="211">
        <v>189</v>
      </c>
      <c r="Q72" s="210">
        <v>95594</v>
      </c>
      <c r="R72" s="194">
        <v>108.6</v>
      </c>
      <c r="S72" s="194">
        <v>54</v>
      </c>
      <c r="T72" s="194">
        <v>17</v>
      </c>
      <c r="U72" s="194">
        <v>140</v>
      </c>
      <c r="V72" s="195">
        <v>278</v>
      </c>
    </row>
    <row r="74" spans="1:22" x14ac:dyDescent="0.2">
      <c r="A74" s="198" t="s">
        <v>435</v>
      </c>
    </row>
    <row r="75" spans="1:22" x14ac:dyDescent="0.2">
      <c r="A75" s="198" t="s">
        <v>436</v>
      </c>
    </row>
    <row r="76" spans="1:22" x14ac:dyDescent="0.2">
      <c r="A76" s="198" t="s">
        <v>437</v>
      </c>
    </row>
  </sheetData>
  <mergeCells count="38">
    <mergeCell ref="B45:B46"/>
    <mergeCell ref="A72:D72"/>
    <mergeCell ref="A4:O4"/>
    <mergeCell ref="A53:A57"/>
    <mergeCell ref="A58:A71"/>
    <mergeCell ref="E8:V8"/>
    <mergeCell ref="K9:P9"/>
    <mergeCell ref="A31:A52"/>
    <mergeCell ref="E9:J9"/>
    <mergeCell ref="B14:B17"/>
    <mergeCell ref="Q9:V9"/>
    <mergeCell ref="A2:V2"/>
    <mergeCell ref="B18:B21"/>
    <mergeCell ref="B22:B24"/>
    <mergeCell ref="B25:B27"/>
    <mergeCell ref="E10:E11"/>
    <mergeCell ref="F10:J10"/>
    <mergeCell ref="K10:K11"/>
    <mergeCell ref="L10:P10"/>
    <mergeCell ref="Q10:Q11"/>
    <mergeCell ref="R10:V10"/>
    <mergeCell ref="A12:A30"/>
    <mergeCell ref="B63:B64"/>
    <mergeCell ref="B66:B69"/>
    <mergeCell ref="B71:D71"/>
    <mergeCell ref="A8:A11"/>
    <mergeCell ref="B8:B11"/>
    <mergeCell ref="C8:C11"/>
    <mergeCell ref="D8:D11"/>
    <mergeCell ref="B47:B48"/>
    <mergeCell ref="B52:D52"/>
    <mergeCell ref="B60:B61"/>
    <mergeCell ref="B28:B29"/>
    <mergeCell ref="B30:D30"/>
    <mergeCell ref="B57:D57"/>
    <mergeCell ref="B32:B33"/>
    <mergeCell ref="B34:B35"/>
    <mergeCell ref="B37:B39"/>
  </mergeCells>
  <phoneticPr fontId="5" type="noConversion"/>
  <pageMargins left="0.78740157480314965" right="0.78740157480314965" top="0.98425196850393704" bottom="0.98425196850393704" header="0.51181102362204722" footer="0.51181102362204722"/>
  <pageSetup paperSize="9" scale="56" orientation="landscape" r:id="rId1"/>
  <headerFooter alignWithMargins="0"/>
  <rowBreaks count="1" manualBreakCount="1">
    <brk id="52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86"/>
  <sheetViews>
    <sheetView view="pageBreakPreview" zoomScale="85" zoomScaleNormal="85" workbookViewId="0">
      <pane ySplit="10" topLeftCell="A11" activePane="bottomLeft" state="frozenSplit"/>
      <selection pane="bottomLeft"/>
    </sheetView>
  </sheetViews>
  <sheetFormatPr defaultRowHeight="12.75" x14ac:dyDescent="0.2"/>
  <cols>
    <col min="1" max="1" width="26.5703125" bestFit="1" customWidth="1"/>
    <col min="2" max="2" width="8.7109375" bestFit="1" customWidth="1"/>
    <col min="3" max="3" width="31.85546875" bestFit="1" customWidth="1"/>
    <col min="4" max="4" width="7.7109375" customWidth="1"/>
    <col min="5" max="5" width="7.7109375" style="142" customWidth="1"/>
    <col min="6" max="6" width="9.85546875" customWidth="1"/>
    <col min="7" max="7" width="9.28515625" style="142" bestFit="1" customWidth="1"/>
    <col min="8" max="8" width="7.85546875" customWidth="1"/>
    <col min="9" max="9" width="8.5703125" style="142" customWidth="1"/>
    <col min="10" max="10" width="7.7109375" customWidth="1"/>
    <col min="11" max="11" width="7.7109375" style="142" customWidth="1"/>
    <col min="12" max="12" width="7.7109375" bestFit="1" customWidth="1"/>
    <col min="13" max="13" width="8.85546875" style="142" bestFit="1" customWidth="1"/>
    <col min="14" max="14" width="8.28515625" customWidth="1"/>
    <col min="15" max="15" width="8.85546875" style="142" bestFit="1" customWidth="1"/>
    <col min="16" max="16" width="7" customWidth="1"/>
    <col min="17" max="17" width="8.28515625" style="142" bestFit="1" customWidth="1"/>
    <col min="18" max="18" width="7.7109375" customWidth="1"/>
    <col min="19" max="19" width="7.7109375" style="142" customWidth="1"/>
    <col min="20" max="20" width="9.7109375" customWidth="1"/>
    <col min="21" max="21" width="9.7109375" style="142" customWidth="1"/>
    <col min="22" max="22" width="7.7109375" customWidth="1"/>
    <col min="23" max="23" width="7.7109375" style="142" customWidth="1"/>
    <col min="24" max="24" width="9.7109375" customWidth="1"/>
  </cols>
  <sheetData>
    <row r="1" spans="1:24" x14ac:dyDescent="0.2">
      <c r="A1" s="3"/>
      <c r="B1" s="3"/>
      <c r="C1" s="3"/>
      <c r="D1" s="3"/>
    </row>
    <row r="2" spans="1:24" x14ac:dyDescent="0.2">
      <c r="A2" s="353" t="s">
        <v>460</v>
      </c>
      <c r="B2" s="353"/>
      <c r="C2" s="353"/>
      <c r="D2" s="353"/>
      <c r="E2" s="353"/>
      <c r="F2" s="353"/>
      <c r="G2" s="353"/>
      <c r="H2" s="353"/>
      <c r="I2" s="353"/>
      <c r="J2" s="353"/>
      <c r="K2" s="353"/>
      <c r="L2" s="353"/>
      <c r="M2" s="353"/>
      <c r="N2" s="353"/>
      <c r="O2" s="353"/>
      <c r="P2" s="353"/>
      <c r="Q2" s="353"/>
      <c r="R2" s="353"/>
      <c r="S2" s="353"/>
      <c r="T2" s="353"/>
      <c r="U2" s="353"/>
      <c r="V2" s="353"/>
      <c r="W2" s="353"/>
      <c r="X2" s="353"/>
    </row>
    <row r="3" spans="1:24" x14ac:dyDescent="0.2">
      <c r="A3" s="3"/>
      <c r="B3" s="11"/>
      <c r="C3" s="11"/>
      <c r="D3" s="11"/>
    </row>
    <row r="4" spans="1:24" x14ac:dyDescent="0.2">
      <c r="A4" s="353" t="s">
        <v>73</v>
      </c>
      <c r="B4" s="353"/>
      <c r="C4" s="353"/>
      <c r="D4" s="353"/>
      <c r="E4" s="353"/>
      <c r="F4" s="353"/>
      <c r="G4" s="353"/>
      <c r="H4" s="353"/>
      <c r="I4" s="353"/>
      <c r="J4" s="353"/>
      <c r="K4" s="353"/>
      <c r="L4" s="353"/>
      <c r="M4" s="353"/>
      <c r="N4" s="353"/>
      <c r="O4" s="353"/>
      <c r="P4" s="353"/>
      <c r="Q4" s="353"/>
      <c r="R4" s="353"/>
      <c r="S4" s="353"/>
      <c r="T4" s="353"/>
      <c r="U4" s="353"/>
      <c r="V4" s="353"/>
      <c r="W4" s="353"/>
      <c r="X4" s="353"/>
    </row>
    <row r="6" spans="1:24" x14ac:dyDescent="0.2">
      <c r="A6" s="1" t="s">
        <v>355</v>
      </c>
    </row>
    <row r="7" spans="1:24" ht="13.5" thickBot="1" x14ac:dyDescent="0.25"/>
    <row r="8" spans="1:24" ht="13.5" thickBot="1" x14ac:dyDescent="0.25">
      <c r="A8" s="331"/>
      <c r="B8" s="332"/>
      <c r="C8" s="333"/>
      <c r="D8" s="378" t="s">
        <v>229</v>
      </c>
      <c r="E8" s="379"/>
      <c r="F8" s="379"/>
      <c r="G8" s="379"/>
      <c r="H8" s="379"/>
      <c r="I8" s="379"/>
      <c r="J8" s="379"/>
      <c r="K8" s="379"/>
      <c r="L8" s="379"/>
      <c r="M8" s="379"/>
      <c r="N8" s="379"/>
      <c r="O8" s="379"/>
      <c r="P8" s="379"/>
      <c r="Q8" s="379"/>
      <c r="R8" s="379"/>
      <c r="S8" s="379"/>
      <c r="T8" s="379"/>
      <c r="U8" s="379"/>
      <c r="V8" s="379"/>
      <c r="W8" s="379"/>
      <c r="X8" s="382"/>
    </row>
    <row r="9" spans="1:24" ht="41.25" customHeight="1" thickBot="1" x14ac:dyDescent="0.25">
      <c r="A9" s="334"/>
      <c r="B9" s="335"/>
      <c r="C9" s="336"/>
      <c r="D9" s="406" t="s">
        <v>99</v>
      </c>
      <c r="E9" s="406"/>
      <c r="F9" s="406" t="s">
        <v>100</v>
      </c>
      <c r="G9" s="406"/>
      <c r="H9" s="406" t="s">
        <v>101</v>
      </c>
      <c r="I9" s="406"/>
      <c r="J9" s="406" t="s">
        <v>105</v>
      </c>
      <c r="K9" s="406"/>
      <c r="L9" s="406" t="s">
        <v>106</v>
      </c>
      <c r="M9" s="406"/>
      <c r="N9" s="406" t="s">
        <v>102</v>
      </c>
      <c r="O9" s="406"/>
      <c r="P9" s="406" t="s">
        <v>103</v>
      </c>
      <c r="Q9" s="406"/>
      <c r="R9" s="406" t="s">
        <v>230</v>
      </c>
      <c r="S9" s="406"/>
      <c r="T9" s="406" t="s">
        <v>104</v>
      </c>
      <c r="U9" s="406"/>
      <c r="V9" s="406" t="s">
        <v>232</v>
      </c>
      <c r="W9" s="406"/>
      <c r="X9" s="363" t="s">
        <v>76</v>
      </c>
    </row>
    <row r="10" spans="1:24" ht="13.5" thickBot="1" x14ac:dyDescent="0.25">
      <c r="A10" s="63" t="s">
        <v>7</v>
      </c>
      <c r="B10" s="64" t="s">
        <v>25</v>
      </c>
      <c r="C10" s="65" t="s">
        <v>69</v>
      </c>
      <c r="D10" s="67" t="s">
        <v>275</v>
      </c>
      <c r="E10" s="145" t="s">
        <v>65</v>
      </c>
      <c r="F10" s="66" t="s">
        <v>275</v>
      </c>
      <c r="G10" s="145" t="s">
        <v>65</v>
      </c>
      <c r="H10" s="66" t="s">
        <v>275</v>
      </c>
      <c r="I10" s="145" t="s">
        <v>65</v>
      </c>
      <c r="J10" s="66" t="s">
        <v>275</v>
      </c>
      <c r="K10" s="145" t="s">
        <v>65</v>
      </c>
      <c r="L10" s="66" t="s">
        <v>275</v>
      </c>
      <c r="M10" s="145" t="s">
        <v>65</v>
      </c>
      <c r="N10" s="66" t="s">
        <v>275</v>
      </c>
      <c r="O10" s="145" t="s">
        <v>65</v>
      </c>
      <c r="P10" s="66" t="s">
        <v>275</v>
      </c>
      <c r="Q10" s="145" t="s">
        <v>65</v>
      </c>
      <c r="R10" s="66" t="s">
        <v>275</v>
      </c>
      <c r="S10" s="145" t="s">
        <v>65</v>
      </c>
      <c r="T10" s="66" t="s">
        <v>275</v>
      </c>
      <c r="U10" s="145" t="s">
        <v>65</v>
      </c>
      <c r="V10" s="66" t="s">
        <v>275</v>
      </c>
      <c r="W10" s="237" t="s">
        <v>65</v>
      </c>
      <c r="X10" s="364"/>
    </row>
    <row r="11" spans="1:24" x14ac:dyDescent="0.2">
      <c r="A11" s="51" t="s">
        <v>15</v>
      </c>
      <c r="B11" s="52" t="s">
        <v>134</v>
      </c>
      <c r="C11" s="68" t="s">
        <v>32</v>
      </c>
      <c r="D11" s="72">
        <v>0</v>
      </c>
      <c r="E11" s="265">
        <v>0</v>
      </c>
      <c r="F11" s="114">
        <v>26773</v>
      </c>
      <c r="G11" s="265">
        <v>97.162040000000005</v>
      </c>
      <c r="H11" s="114">
        <v>176</v>
      </c>
      <c r="I11" s="265">
        <v>0.63871999999999995</v>
      </c>
      <c r="J11" s="114">
        <v>82</v>
      </c>
      <c r="K11" s="265">
        <v>0.29759000000000002</v>
      </c>
      <c r="L11" s="114">
        <v>0</v>
      </c>
      <c r="M11" s="265">
        <v>0</v>
      </c>
      <c r="N11" s="114">
        <v>84</v>
      </c>
      <c r="O11" s="265">
        <v>0.30484</v>
      </c>
      <c r="P11" s="114">
        <v>215</v>
      </c>
      <c r="Q11" s="265">
        <v>0.78025999999999995</v>
      </c>
      <c r="R11" s="114">
        <v>26</v>
      </c>
      <c r="S11" s="265">
        <v>9.4359999999999999E-2</v>
      </c>
      <c r="T11" s="114">
        <v>198</v>
      </c>
      <c r="U11" s="265">
        <v>0.71855999999999998</v>
      </c>
      <c r="V11" s="114">
        <v>1</v>
      </c>
      <c r="W11" s="265">
        <v>3.63E-3</v>
      </c>
      <c r="X11" s="81">
        <v>27555</v>
      </c>
    </row>
    <row r="12" spans="1:24" x14ac:dyDescent="0.2">
      <c r="A12" s="53"/>
      <c r="B12" s="54" t="s">
        <v>135</v>
      </c>
      <c r="C12" s="69" t="s">
        <v>44</v>
      </c>
      <c r="D12" s="73">
        <v>6</v>
      </c>
      <c r="E12" s="266">
        <v>1.7080000000000001E-2</v>
      </c>
      <c r="F12" s="115">
        <v>21566</v>
      </c>
      <c r="G12" s="266">
        <v>61.392620000000001</v>
      </c>
      <c r="H12" s="115">
        <v>9194</v>
      </c>
      <c r="I12" s="266">
        <v>26.17285</v>
      </c>
      <c r="J12" s="115">
        <v>622</v>
      </c>
      <c r="K12" s="266">
        <v>1.77067</v>
      </c>
      <c r="L12" s="115">
        <v>4</v>
      </c>
      <c r="M12" s="266">
        <v>1.1390000000000001E-2</v>
      </c>
      <c r="N12" s="115">
        <v>1136</v>
      </c>
      <c r="O12" s="266">
        <v>3.2338900000000002</v>
      </c>
      <c r="P12" s="115">
        <v>1788</v>
      </c>
      <c r="Q12" s="266">
        <v>5.0899599999999996</v>
      </c>
      <c r="R12" s="115">
        <v>60</v>
      </c>
      <c r="S12" s="266">
        <v>0.17080000000000001</v>
      </c>
      <c r="T12" s="115">
        <v>749</v>
      </c>
      <c r="U12" s="266">
        <v>2.1322000000000001</v>
      </c>
      <c r="V12" s="115">
        <v>3</v>
      </c>
      <c r="W12" s="266">
        <v>8.5400000000000007E-3</v>
      </c>
      <c r="X12" s="82">
        <v>35128</v>
      </c>
    </row>
    <row r="13" spans="1:24" x14ac:dyDescent="0.2">
      <c r="A13" s="40" t="s">
        <v>195</v>
      </c>
      <c r="B13" s="55"/>
      <c r="C13" s="70"/>
      <c r="D13" s="73">
        <v>6</v>
      </c>
      <c r="E13" s="266">
        <v>9.5700000000000004E-3</v>
      </c>
      <c r="F13" s="115">
        <v>48339</v>
      </c>
      <c r="G13" s="266">
        <v>77.116600000000005</v>
      </c>
      <c r="H13" s="115">
        <v>9370</v>
      </c>
      <c r="I13" s="266">
        <v>14.948230000000001</v>
      </c>
      <c r="J13" s="115">
        <v>704</v>
      </c>
      <c r="K13" s="266">
        <v>1.1231100000000001</v>
      </c>
      <c r="L13" s="115">
        <v>4</v>
      </c>
      <c r="M13" s="266">
        <v>6.3800000000000003E-3</v>
      </c>
      <c r="N13" s="115">
        <v>1220</v>
      </c>
      <c r="O13" s="266">
        <v>1.9462999999999999</v>
      </c>
      <c r="P13" s="115">
        <v>2003</v>
      </c>
      <c r="Q13" s="266">
        <v>3.1954400000000001</v>
      </c>
      <c r="R13" s="115">
        <v>86</v>
      </c>
      <c r="S13" s="266">
        <v>0.13719999999999999</v>
      </c>
      <c r="T13" s="115">
        <v>947</v>
      </c>
      <c r="U13" s="266">
        <v>1.51078</v>
      </c>
      <c r="V13" s="115">
        <v>4</v>
      </c>
      <c r="W13" s="266">
        <v>6.3800000000000003E-3</v>
      </c>
      <c r="X13" s="82">
        <v>62683</v>
      </c>
    </row>
    <row r="14" spans="1:24" x14ac:dyDescent="0.2">
      <c r="A14" s="40" t="s">
        <v>13</v>
      </c>
      <c r="B14" s="54" t="s">
        <v>139</v>
      </c>
      <c r="C14" s="69" t="s">
        <v>48</v>
      </c>
      <c r="D14" s="73">
        <v>13</v>
      </c>
      <c r="E14" s="266">
        <v>2.0809999999999999E-2</v>
      </c>
      <c r="F14" s="115">
        <v>42425</v>
      </c>
      <c r="G14" s="266">
        <v>67.898470000000003</v>
      </c>
      <c r="H14" s="115">
        <v>7103</v>
      </c>
      <c r="I14" s="266">
        <v>11.367889999999999</v>
      </c>
      <c r="J14" s="115">
        <v>2279</v>
      </c>
      <c r="K14" s="266">
        <v>3.6473900000000001</v>
      </c>
      <c r="L14" s="115">
        <v>81</v>
      </c>
      <c r="M14" s="266">
        <v>0.12964000000000001</v>
      </c>
      <c r="N14" s="115">
        <v>4237</v>
      </c>
      <c r="O14" s="266">
        <v>6.78104</v>
      </c>
      <c r="P14" s="115">
        <v>3993</v>
      </c>
      <c r="Q14" s="266">
        <v>6.3905399999999997</v>
      </c>
      <c r="R14" s="115">
        <v>0</v>
      </c>
      <c r="S14" s="266">
        <v>0</v>
      </c>
      <c r="T14" s="115">
        <v>2328</v>
      </c>
      <c r="U14" s="266">
        <v>3.7258100000000001</v>
      </c>
      <c r="V14" s="115">
        <v>24</v>
      </c>
      <c r="W14" s="266">
        <v>3.841E-2</v>
      </c>
      <c r="X14" s="82">
        <v>62483</v>
      </c>
    </row>
    <row r="15" spans="1:24" x14ac:dyDescent="0.2">
      <c r="A15" s="53"/>
      <c r="B15" s="54" t="s">
        <v>140</v>
      </c>
      <c r="C15" s="69" t="s">
        <v>57</v>
      </c>
      <c r="D15" s="73">
        <v>41</v>
      </c>
      <c r="E15" s="266">
        <v>5.799E-2</v>
      </c>
      <c r="F15" s="115">
        <v>46150</v>
      </c>
      <c r="G15" s="266">
        <v>65.274889999999999</v>
      </c>
      <c r="H15" s="115">
        <v>8508</v>
      </c>
      <c r="I15" s="266">
        <v>12.03378</v>
      </c>
      <c r="J15" s="115">
        <v>2748</v>
      </c>
      <c r="K15" s="266">
        <v>3.88679</v>
      </c>
      <c r="L15" s="115">
        <v>217</v>
      </c>
      <c r="M15" s="266">
        <v>0.30692999999999998</v>
      </c>
      <c r="N15" s="115">
        <v>6801</v>
      </c>
      <c r="O15" s="266">
        <v>9.6193799999999996</v>
      </c>
      <c r="P15" s="115">
        <v>3309</v>
      </c>
      <c r="Q15" s="266">
        <v>4.6802700000000002</v>
      </c>
      <c r="R15" s="115">
        <v>3</v>
      </c>
      <c r="S15" s="266">
        <v>4.2399999999999998E-3</v>
      </c>
      <c r="T15" s="115">
        <v>2802</v>
      </c>
      <c r="U15" s="266">
        <v>3.9631699999999999</v>
      </c>
      <c r="V15" s="115">
        <v>122</v>
      </c>
      <c r="W15" s="266">
        <v>0.17255999999999999</v>
      </c>
      <c r="X15" s="82">
        <v>70701</v>
      </c>
    </row>
    <row r="16" spans="1:24" x14ac:dyDescent="0.2">
      <c r="A16" s="40" t="s">
        <v>196</v>
      </c>
      <c r="B16" s="55"/>
      <c r="C16" s="70"/>
      <c r="D16" s="73">
        <v>54</v>
      </c>
      <c r="E16" s="266">
        <v>4.0550000000000003E-2</v>
      </c>
      <c r="F16" s="115">
        <v>88575</v>
      </c>
      <c r="G16" s="266">
        <v>66.505740000000003</v>
      </c>
      <c r="H16" s="115">
        <v>15611</v>
      </c>
      <c r="I16" s="266">
        <v>11.72138</v>
      </c>
      <c r="J16" s="115">
        <v>5027</v>
      </c>
      <c r="K16" s="266">
        <v>3.7744800000000001</v>
      </c>
      <c r="L16" s="115">
        <v>298</v>
      </c>
      <c r="M16" s="266">
        <v>0.22375</v>
      </c>
      <c r="N16" s="115">
        <v>11038</v>
      </c>
      <c r="O16" s="266">
        <v>8.2877799999999997</v>
      </c>
      <c r="P16" s="115">
        <v>7302</v>
      </c>
      <c r="Q16" s="266">
        <v>5.48264</v>
      </c>
      <c r="R16" s="115">
        <v>3</v>
      </c>
      <c r="S16" s="266">
        <v>2.2499999999999998E-3</v>
      </c>
      <c r="T16" s="115">
        <v>5130</v>
      </c>
      <c r="U16" s="266">
        <v>3.85181</v>
      </c>
      <c r="V16" s="115">
        <v>146</v>
      </c>
      <c r="W16" s="266">
        <v>0.10962</v>
      </c>
      <c r="X16" s="82">
        <v>133184</v>
      </c>
    </row>
    <row r="17" spans="1:24" x14ac:dyDescent="0.2">
      <c r="A17" s="40" t="s">
        <v>12</v>
      </c>
      <c r="B17" s="54" t="s">
        <v>142</v>
      </c>
      <c r="C17" s="69" t="s">
        <v>39</v>
      </c>
      <c r="D17" s="73">
        <v>0</v>
      </c>
      <c r="E17" s="266">
        <v>0</v>
      </c>
      <c r="F17" s="115">
        <v>28533</v>
      </c>
      <c r="G17" s="266">
        <v>87.731759999999994</v>
      </c>
      <c r="H17" s="115">
        <v>1717</v>
      </c>
      <c r="I17" s="266">
        <v>5.2793400000000004</v>
      </c>
      <c r="J17" s="115">
        <v>445</v>
      </c>
      <c r="K17" s="266">
        <v>1.36826</v>
      </c>
      <c r="L17" s="115">
        <v>0</v>
      </c>
      <c r="M17" s="266">
        <v>0</v>
      </c>
      <c r="N17" s="115">
        <v>676</v>
      </c>
      <c r="O17" s="266">
        <v>2.0785300000000002</v>
      </c>
      <c r="P17" s="115">
        <v>742</v>
      </c>
      <c r="Q17" s="266">
        <v>2.28146</v>
      </c>
      <c r="R17" s="115">
        <v>0</v>
      </c>
      <c r="S17" s="266">
        <v>0</v>
      </c>
      <c r="T17" s="115">
        <v>236</v>
      </c>
      <c r="U17" s="266">
        <v>0.72563999999999995</v>
      </c>
      <c r="V17" s="115">
        <v>174</v>
      </c>
      <c r="W17" s="266">
        <v>0.53500999999999999</v>
      </c>
      <c r="X17" s="82">
        <v>32523</v>
      </c>
    </row>
    <row r="18" spans="1:24" x14ac:dyDescent="0.2">
      <c r="A18" s="53"/>
      <c r="B18" s="54" t="s">
        <v>143</v>
      </c>
      <c r="C18" s="69" t="s">
        <v>42</v>
      </c>
      <c r="D18" s="73">
        <v>34</v>
      </c>
      <c r="E18" s="266">
        <v>5.858E-2</v>
      </c>
      <c r="F18" s="115">
        <v>34350</v>
      </c>
      <c r="G18" s="266">
        <v>59.181280000000001</v>
      </c>
      <c r="H18" s="115">
        <v>8500</v>
      </c>
      <c r="I18" s="266">
        <v>14.64457</v>
      </c>
      <c r="J18" s="115">
        <v>2615</v>
      </c>
      <c r="K18" s="266">
        <v>4.5053599999999996</v>
      </c>
      <c r="L18" s="115">
        <v>157</v>
      </c>
      <c r="M18" s="266">
        <v>0.27049000000000001</v>
      </c>
      <c r="N18" s="115">
        <v>4024</v>
      </c>
      <c r="O18" s="266">
        <v>6.9329099999999997</v>
      </c>
      <c r="P18" s="115">
        <v>7069</v>
      </c>
      <c r="Q18" s="266">
        <v>12.17911</v>
      </c>
      <c r="R18" s="115">
        <v>11</v>
      </c>
      <c r="S18" s="266">
        <v>1.8950000000000002E-2</v>
      </c>
      <c r="T18" s="115">
        <v>1241</v>
      </c>
      <c r="U18" s="266">
        <v>2.1381100000000002</v>
      </c>
      <c r="V18" s="115">
        <v>41</v>
      </c>
      <c r="W18" s="266">
        <v>7.0639999999999994E-2</v>
      </c>
      <c r="X18" s="82">
        <v>58042</v>
      </c>
    </row>
    <row r="19" spans="1:24" x14ac:dyDescent="0.2">
      <c r="A19" s="53"/>
      <c r="B19" s="54" t="s">
        <v>144</v>
      </c>
      <c r="C19" s="69" t="s">
        <v>47</v>
      </c>
      <c r="D19" s="73">
        <v>9</v>
      </c>
      <c r="E19" s="266">
        <v>1.9310000000000001E-2</v>
      </c>
      <c r="F19" s="115">
        <v>32055</v>
      </c>
      <c r="G19" s="266">
        <v>68.789029999999997</v>
      </c>
      <c r="H19" s="115">
        <v>6412</v>
      </c>
      <c r="I19" s="266">
        <v>13.75995</v>
      </c>
      <c r="J19" s="115">
        <v>1763</v>
      </c>
      <c r="K19" s="266">
        <v>3.7833399999999999</v>
      </c>
      <c r="L19" s="115">
        <v>89</v>
      </c>
      <c r="M19" s="266">
        <v>0.19098999999999999</v>
      </c>
      <c r="N19" s="115">
        <v>2637</v>
      </c>
      <c r="O19" s="266">
        <v>5.6589200000000002</v>
      </c>
      <c r="P19" s="115">
        <v>0</v>
      </c>
      <c r="Q19" s="266">
        <v>0</v>
      </c>
      <c r="R19" s="115">
        <v>0</v>
      </c>
      <c r="S19" s="266">
        <v>0</v>
      </c>
      <c r="T19" s="115">
        <v>3606</v>
      </c>
      <c r="U19" s="266">
        <v>7.7383600000000001</v>
      </c>
      <c r="V19" s="115">
        <v>28</v>
      </c>
      <c r="W19" s="266">
        <v>6.0089999999999998E-2</v>
      </c>
      <c r="X19" s="82">
        <v>46599</v>
      </c>
    </row>
    <row r="20" spans="1:24" x14ac:dyDescent="0.2">
      <c r="A20" s="40" t="s">
        <v>197</v>
      </c>
      <c r="B20" s="55"/>
      <c r="C20" s="70"/>
      <c r="D20" s="73">
        <v>43</v>
      </c>
      <c r="E20" s="266">
        <v>3.1350000000000003E-2</v>
      </c>
      <c r="F20" s="115">
        <v>94938</v>
      </c>
      <c r="G20" s="266">
        <v>69.214950000000002</v>
      </c>
      <c r="H20" s="115">
        <v>16629</v>
      </c>
      <c r="I20" s="266">
        <v>12.12344</v>
      </c>
      <c r="J20" s="115">
        <v>4823</v>
      </c>
      <c r="K20" s="266">
        <v>3.5162300000000002</v>
      </c>
      <c r="L20" s="115">
        <v>246</v>
      </c>
      <c r="M20" s="266">
        <v>0.17935000000000001</v>
      </c>
      <c r="N20" s="115">
        <v>7337</v>
      </c>
      <c r="O20" s="266">
        <v>5.3490700000000002</v>
      </c>
      <c r="P20" s="115">
        <v>7811</v>
      </c>
      <c r="Q20" s="266">
        <v>5.6946399999999997</v>
      </c>
      <c r="R20" s="115">
        <v>11</v>
      </c>
      <c r="S20" s="266">
        <v>8.0199999999999994E-3</v>
      </c>
      <c r="T20" s="115">
        <v>5083</v>
      </c>
      <c r="U20" s="266">
        <v>3.7057799999999999</v>
      </c>
      <c r="V20" s="115">
        <v>243</v>
      </c>
      <c r="W20" s="266">
        <v>0.17716000000000001</v>
      </c>
      <c r="X20" s="82">
        <v>137164</v>
      </c>
    </row>
    <row r="21" spans="1:24" x14ac:dyDescent="0.2">
      <c r="A21" s="40" t="s">
        <v>19</v>
      </c>
      <c r="B21" s="54" t="s">
        <v>145</v>
      </c>
      <c r="C21" s="69" t="s">
        <v>41</v>
      </c>
      <c r="D21" s="73">
        <v>38</v>
      </c>
      <c r="E21" s="266">
        <v>6.7400000000000002E-2</v>
      </c>
      <c r="F21" s="115">
        <v>35568</v>
      </c>
      <c r="G21" s="266">
        <v>63.08173</v>
      </c>
      <c r="H21" s="115">
        <v>6812</v>
      </c>
      <c r="I21" s="266">
        <v>12.081440000000001</v>
      </c>
      <c r="J21" s="115">
        <v>3219</v>
      </c>
      <c r="K21" s="266">
        <v>5.7090699999999996</v>
      </c>
      <c r="L21" s="115">
        <v>152</v>
      </c>
      <c r="M21" s="266">
        <v>0.26957999999999999</v>
      </c>
      <c r="N21" s="115">
        <v>3798</v>
      </c>
      <c r="O21" s="266">
        <v>6.7359499999999999</v>
      </c>
      <c r="P21" s="115">
        <v>5245</v>
      </c>
      <c r="Q21" s="266">
        <v>9.3022799999999997</v>
      </c>
      <c r="R21" s="115">
        <v>0</v>
      </c>
      <c r="S21" s="266">
        <v>0</v>
      </c>
      <c r="T21" s="115">
        <v>1552</v>
      </c>
      <c r="U21" s="266">
        <v>2.7525499999999998</v>
      </c>
      <c r="V21" s="115">
        <v>0</v>
      </c>
      <c r="W21" s="266">
        <v>0</v>
      </c>
      <c r="X21" s="82">
        <v>56384</v>
      </c>
    </row>
    <row r="22" spans="1:24" x14ac:dyDescent="0.2">
      <c r="A22" s="40" t="s">
        <v>198</v>
      </c>
      <c r="B22" s="55"/>
      <c r="C22" s="70"/>
      <c r="D22" s="73">
        <v>38</v>
      </c>
      <c r="E22" s="266">
        <v>6.7400000000000002E-2</v>
      </c>
      <c r="F22" s="115">
        <v>35568</v>
      </c>
      <c r="G22" s="266">
        <v>63.08173</v>
      </c>
      <c r="H22" s="115">
        <v>6812</v>
      </c>
      <c r="I22" s="266">
        <v>12.081440000000001</v>
      </c>
      <c r="J22" s="115">
        <v>3219</v>
      </c>
      <c r="K22" s="266">
        <v>5.7090699999999996</v>
      </c>
      <c r="L22" s="115">
        <v>152</v>
      </c>
      <c r="M22" s="266">
        <v>0.26957999999999999</v>
      </c>
      <c r="N22" s="115">
        <v>3798</v>
      </c>
      <c r="O22" s="266">
        <v>6.7359499999999999</v>
      </c>
      <c r="P22" s="115">
        <v>5245</v>
      </c>
      <c r="Q22" s="266">
        <v>9.3022799999999997</v>
      </c>
      <c r="R22" s="115">
        <v>0</v>
      </c>
      <c r="S22" s="266">
        <v>0</v>
      </c>
      <c r="T22" s="115">
        <v>1552</v>
      </c>
      <c r="U22" s="266">
        <v>2.7525499999999998</v>
      </c>
      <c r="V22" s="115">
        <v>0</v>
      </c>
      <c r="W22" s="266">
        <v>0</v>
      </c>
      <c r="X22" s="82">
        <v>56384</v>
      </c>
    </row>
    <row r="23" spans="1:24" x14ac:dyDescent="0.2">
      <c r="A23" s="40" t="s">
        <v>9</v>
      </c>
      <c r="B23" s="54" t="s">
        <v>148</v>
      </c>
      <c r="C23" s="69" t="s">
        <v>71</v>
      </c>
      <c r="D23" s="73">
        <v>8</v>
      </c>
      <c r="E23" s="266">
        <v>2.316E-2</v>
      </c>
      <c r="F23" s="115">
        <v>23765</v>
      </c>
      <c r="G23" s="266">
        <v>68.788349999999994</v>
      </c>
      <c r="H23" s="115">
        <v>6049</v>
      </c>
      <c r="I23" s="266">
        <v>17.508970000000001</v>
      </c>
      <c r="J23" s="115">
        <v>294</v>
      </c>
      <c r="K23" s="266">
        <v>0.85099000000000002</v>
      </c>
      <c r="L23" s="115">
        <v>27</v>
      </c>
      <c r="M23" s="266">
        <v>7.8149999999999997E-2</v>
      </c>
      <c r="N23" s="115">
        <v>2115</v>
      </c>
      <c r="O23" s="266">
        <v>6.1219200000000003</v>
      </c>
      <c r="P23" s="115">
        <v>1536</v>
      </c>
      <c r="Q23" s="266">
        <v>4.4459900000000001</v>
      </c>
      <c r="R23" s="115">
        <v>59</v>
      </c>
      <c r="S23" s="266">
        <v>0.17077999999999999</v>
      </c>
      <c r="T23" s="115">
        <v>678</v>
      </c>
      <c r="U23" s="266">
        <v>1.9624900000000001</v>
      </c>
      <c r="V23" s="115">
        <v>17</v>
      </c>
      <c r="W23" s="266">
        <v>4.9209999999999997E-2</v>
      </c>
      <c r="X23" s="82">
        <v>34548</v>
      </c>
    </row>
    <row r="24" spans="1:24" x14ac:dyDescent="0.2">
      <c r="A24" s="53"/>
      <c r="B24" s="54" t="s">
        <v>149</v>
      </c>
      <c r="C24" s="69" t="s">
        <v>31</v>
      </c>
      <c r="D24" s="73">
        <v>0</v>
      </c>
      <c r="E24" s="266">
        <v>0</v>
      </c>
      <c r="F24" s="115">
        <v>35549</v>
      </c>
      <c r="G24" s="266">
        <v>86.418220000000005</v>
      </c>
      <c r="H24" s="115">
        <v>514</v>
      </c>
      <c r="I24" s="266">
        <v>1.2495099999999999</v>
      </c>
      <c r="J24" s="115">
        <v>112</v>
      </c>
      <c r="K24" s="266">
        <v>0.27227000000000001</v>
      </c>
      <c r="L24" s="115">
        <v>0</v>
      </c>
      <c r="M24" s="266">
        <v>0</v>
      </c>
      <c r="N24" s="115">
        <v>99</v>
      </c>
      <c r="O24" s="266">
        <v>0.24067</v>
      </c>
      <c r="P24" s="115">
        <v>4500</v>
      </c>
      <c r="Q24" s="266">
        <v>10.93932</v>
      </c>
      <c r="R24" s="115">
        <v>0</v>
      </c>
      <c r="S24" s="266">
        <v>0</v>
      </c>
      <c r="T24" s="115">
        <v>39</v>
      </c>
      <c r="U24" s="266">
        <v>9.4810000000000005E-2</v>
      </c>
      <c r="V24" s="115">
        <v>323</v>
      </c>
      <c r="W24" s="266">
        <v>0.78520000000000001</v>
      </c>
      <c r="X24" s="82">
        <v>41136</v>
      </c>
    </row>
    <row r="25" spans="1:24" x14ac:dyDescent="0.2">
      <c r="A25" s="53"/>
      <c r="B25" s="54" t="s">
        <v>150</v>
      </c>
      <c r="C25" s="69" t="s">
        <v>43</v>
      </c>
      <c r="D25" s="73">
        <v>12</v>
      </c>
      <c r="E25" s="266">
        <v>2.3050000000000001E-2</v>
      </c>
      <c r="F25" s="115">
        <v>32980</v>
      </c>
      <c r="G25" s="266">
        <v>63.352409999999999</v>
      </c>
      <c r="H25" s="115">
        <v>10948</v>
      </c>
      <c r="I25" s="266">
        <v>21.030390000000001</v>
      </c>
      <c r="J25" s="115">
        <v>248</v>
      </c>
      <c r="K25" s="266">
        <v>0.47638999999999998</v>
      </c>
      <c r="L25" s="115">
        <v>55</v>
      </c>
      <c r="M25" s="266">
        <v>0.10564999999999999</v>
      </c>
      <c r="N25" s="115">
        <v>5016</v>
      </c>
      <c r="O25" s="266">
        <v>9.6354100000000003</v>
      </c>
      <c r="P25" s="115">
        <v>2017</v>
      </c>
      <c r="Q25" s="266">
        <v>3.87452</v>
      </c>
      <c r="R25" s="115">
        <v>0</v>
      </c>
      <c r="S25" s="266">
        <v>0</v>
      </c>
      <c r="T25" s="115">
        <v>782</v>
      </c>
      <c r="U25" s="266">
        <v>1.50217</v>
      </c>
      <c r="V25" s="115">
        <v>0</v>
      </c>
      <c r="W25" s="266">
        <v>0</v>
      </c>
      <c r="X25" s="82">
        <v>52058</v>
      </c>
    </row>
    <row r="26" spans="1:24" x14ac:dyDescent="0.2">
      <c r="A26" s="53"/>
      <c r="B26" s="54" t="s">
        <v>151</v>
      </c>
      <c r="C26" s="69" t="s">
        <v>45</v>
      </c>
      <c r="D26" s="73">
        <v>4</v>
      </c>
      <c r="E26" s="266">
        <v>1.804E-2</v>
      </c>
      <c r="F26" s="115">
        <v>13855</v>
      </c>
      <c r="G26" s="266">
        <v>62.480269999999997</v>
      </c>
      <c r="H26" s="115">
        <v>2374</v>
      </c>
      <c r="I26" s="266">
        <v>10.70575</v>
      </c>
      <c r="J26" s="115">
        <v>714</v>
      </c>
      <c r="K26" s="266">
        <v>3.21984</v>
      </c>
      <c r="L26" s="115">
        <v>17</v>
      </c>
      <c r="M26" s="266">
        <v>7.6660000000000006E-2</v>
      </c>
      <c r="N26" s="115">
        <v>1871</v>
      </c>
      <c r="O26" s="266">
        <v>8.4374300000000009</v>
      </c>
      <c r="P26" s="115">
        <v>787</v>
      </c>
      <c r="Q26" s="266">
        <v>3.5490400000000002</v>
      </c>
      <c r="R26" s="115">
        <v>0</v>
      </c>
      <c r="S26" s="266">
        <v>0</v>
      </c>
      <c r="T26" s="115">
        <v>495</v>
      </c>
      <c r="U26" s="266">
        <v>2.23224</v>
      </c>
      <c r="V26" s="115">
        <v>2058</v>
      </c>
      <c r="W26" s="266">
        <v>9.2807200000000005</v>
      </c>
      <c r="X26" s="82">
        <v>22175</v>
      </c>
    </row>
    <row r="27" spans="1:24" x14ac:dyDescent="0.2">
      <c r="A27" s="53"/>
      <c r="B27" s="54" t="s">
        <v>152</v>
      </c>
      <c r="C27" s="69" t="s">
        <v>46</v>
      </c>
      <c r="D27" s="73">
        <v>0</v>
      </c>
      <c r="E27" s="266">
        <v>0</v>
      </c>
      <c r="F27" s="115">
        <v>15115</v>
      </c>
      <c r="G27" s="266">
        <v>77.469120000000004</v>
      </c>
      <c r="H27" s="115">
        <v>3104</v>
      </c>
      <c r="I27" s="266">
        <v>15.90897</v>
      </c>
      <c r="J27" s="115">
        <v>121</v>
      </c>
      <c r="K27" s="266">
        <v>0.62016000000000004</v>
      </c>
      <c r="L27" s="115">
        <v>0</v>
      </c>
      <c r="M27" s="266">
        <v>0</v>
      </c>
      <c r="N27" s="115">
        <v>310</v>
      </c>
      <c r="O27" s="266">
        <v>1.5888500000000001</v>
      </c>
      <c r="P27" s="115">
        <v>732</v>
      </c>
      <c r="Q27" s="266">
        <v>3.7517299999999998</v>
      </c>
      <c r="R27" s="115">
        <v>0</v>
      </c>
      <c r="S27" s="266">
        <v>0</v>
      </c>
      <c r="T27" s="115">
        <v>123</v>
      </c>
      <c r="U27" s="266">
        <v>0.63041000000000003</v>
      </c>
      <c r="V27" s="115">
        <v>6</v>
      </c>
      <c r="W27" s="266">
        <v>3.075E-2</v>
      </c>
      <c r="X27" s="82">
        <v>19511</v>
      </c>
    </row>
    <row r="28" spans="1:24" x14ac:dyDescent="0.2">
      <c r="A28" s="53"/>
      <c r="B28" s="54" t="s">
        <v>153</v>
      </c>
      <c r="C28" s="69" t="s">
        <v>49</v>
      </c>
      <c r="D28" s="73">
        <v>32</v>
      </c>
      <c r="E28" s="266">
        <v>0.12770999999999999</v>
      </c>
      <c r="F28" s="115">
        <v>17285</v>
      </c>
      <c r="G28" s="266">
        <v>68.985470000000007</v>
      </c>
      <c r="H28" s="115">
        <v>4225</v>
      </c>
      <c r="I28" s="266">
        <v>16.86223</v>
      </c>
      <c r="J28" s="115">
        <v>386</v>
      </c>
      <c r="K28" s="266">
        <v>1.5405500000000001</v>
      </c>
      <c r="L28" s="115">
        <v>78</v>
      </c>
      <c r="M28" s="266">
        <v>0.31130000000000002</v>
      </c>
      <c r="N28" s="115">
        <v>2161</v>
      </c>
      <c r="O28" s="266">
        <v>8.6246799999999997</v>
      </c>
      <c r="P28" s="115">
        <v>710</v>
      </c>
      <c r="Q28" s="266">
        <v>2.83365</v>
      </c>
      <c r="R28" s="115">
        <v>3</v>
      </c>
      <c r="S28" s="266">
        <v>1.197E-2</v>
      </c>
      <c r="T28" s="115">
        <v>175</v>
      </c>
      <c r="U28" s="266">
        <v>0.69843999999999995</v>
      </c>
      <c r="V28" s="115">
        <v>1</v>
      </c>
      <c r="W28" s="266">
        <v>3.9899999999999996E-3</v>
      </c>
      <c r="X28" s="82">
        <v>25056</v>
      </c>
    </row>
    <row r="29" spans="1:24" x14ac:dyDescent="0.2">
      <c r="A29" s="40" t="s">
        <v>199</v>
      </c>
      <c r="B29" s="55"/>
      <c r="C29" s="70"/>
      <c r="D29" s="73">
        <v>56</v>
      </c>
      <c r="E29" s="266">
        <v>2.879E-2</v>
      </c>
      <c r="F29" s="115">
        <v>138549</v>
      </c>
      <c r="G29" s="266">
        <v>71.239279999999994</v>
      </c>
      <c r="H29" s="115">
        <v>27214</v>
      </c>
      <c r="I29" s="266">
        <v>13.99292</v>
      </c>
      <c r="J29" s="115">
        <v>1875</v>
      </c>
      <c r="K29" s="266">
        <v>0.96409</v>
      </c>
      <c r="L29" s="115">
        <v>177</v>
      </c>
      <c r="M29" s="266">
        <v>9.1009999999999994E-2</v>
      </c>
      <c r="N29" s="115">
        <v>11572</v>
      </c>
      <c r="O29" s="266">
        <v>5.9500999999999999</v>
      </c>
      <c r="P29" s="115">
        <v>10282</v>
      </c>
      <c r="Q29" s="266">
        <v>5.28681</v>
      </c>
      <c r="R29" s="115">
        <v>62</v>
      </c>
      <c r="S29" s="266">
        <v>3.1879999999999999E-2</v>
      </c>
      <c r="T29" s="115">
        <v>2292</v>
      </c>
      <c r="U29" s="266">
        <v>1.1785000000000001</v>
      </c>
      <c r="V29" s="115">
        <v>2405</v>
      </c>
      <c r="W29" s="266">
        <v>1.23661</v>
      </c>
      <c r="X29" s="82">
        <v>194484</v>
      </c>
    </row>
    <row r="30" spans="1:24" x14ac:dyDescent="0.2">
      <c r="A30" s="40" t="s">
        <v>22</v>
      </c>
      <c r="B30" s="54" t="s">
        <v>158</v>
      </c>
      <c r="C30" s="69" t="s">
        <v>34</v>
      </c>
      <c r="D30" s="73">
        <v>24</v>
      </c>
      <c r="E30" s="266">
        <v>9.1230000000000006E-2</v>
      </c>
      <c r="F30" s="115">
        <v>16407</v>
      </c>
      <c r="G30" s="266">
        <v>62.36506</v>
      </c>
      <c r="H30" s="115">
        <v>3602</v>
      </c>
      <c r="I30" s="266">
        <v>13.691649999999999</v>
      </c>
      <c r="J30" s="115">
        <v>313</v>
      </c>
      <c r="K30" s="266">
        <v>1.1897500000000001</v>
      </c>
      <c r="L30" s="115">
        <v>67</v>
      </c>
      <c r="M30" s="266">
        <v>0.25468000000000002</v>
      </c>
      <c r="N30" s="115">
        <v>2245</v>
      </c>
      <c r="O30" s="266">
        <v>8.5335300000000007</v>
      </c>
      <c r="P30" s="115">
        <v>2776</v>
      </c>
      <c r="Q30" s="266">
        <v>10.551920000000001</v>
      </c>
      <c r="R30" s="115">
        <v>1</v>
      </c>
      <c r="S30" s="266">
        <v>3.8E-3</v>
      </c>
      <c r="T30" s="115">
        <v>873</v>
      </c>
      <c r="U30" s="266">
        <v>3.3183799999999999</v>
      </c>
      <c r="V30" s="115">
        <v>0</v>
      </c>
      <c r="W30" s="266">
        <v>0</v>
      </c>
      <c r="X30" s="82">
        <v>26308</v>
      </c>
    </row>
    <row r="31" spans="1:24" x14ac:dyDescent="0.2">
      <c r="A31" s="53"/>
      <c r="B31" s="54" t="s">
        <v>159</v>
      </c>
      <c r="C31" s="69" t="s">
        <v>40</v>
      </c>
      <c r="D31" s="73">
        <v>10</v>
      </c>
      <c r="E31" s="266">
        <v>6.4829999999999999E-2</v>
      </c>
      <c r="F31" s="115">
        <v>5076</v>
      </c>
      <c r="G31" s="266">
        <v>32.907620000000001</v>
      </c>
      <c r="H31" s="115">
        <v>2165</v>
      </c>
      <c r="I31" s="266">
        <v>14.03566</v>
      </c>
      <c r="J31" s="115">
        <v>432</v>
      </c>
      <c r="K31" s="266">
        <v>2.8006500000000001</v>
      </c>
      <c r="L31" s="115">
        <v>19</v>
      </c>
      <c r="M31" s="266">
        <v>0.12318</v>
      </c>
      <c r="N31" s="115">
        <v>3319</v>
      </c>
      <c r="O31" s="266">
        <v>21.517019999999999</v>
      </c>
      <c r="P31" s="115">
        <v>1366</v>
      </c>
      <c r="Q31" s="266">
        <v>8.8557500000000005</v>
      </c>
      <c r="R31" s="115">
        <v>0</v>
      </c>
      <c r="S31" s="266">
        <v>0</v>
      </c>
      <c r="T31" s="115">
        <v>376</v>
      </c>
      <c r="U31" s="266">
        <v>2.4376000000000002</v>
      </c>
      <c r="V31" s="115">
        <v>2662</v>
      </c>
      <c r="W31" s="266">
        <v>17.2577</v>
      </c>
      <c r="X31" s="82">
        <v>15425</v>
      </c>
    </row>
    <row r="32" spans="1:24" x14ac:dyDescent="0.2">
      <c r="A32" s="40" t="s">
        <v>200</v>
      </c>
      <c r="B32" s="55"/>
      <c r="C32" s="70"/>
      <c r="D32" s="73">
        <v>34</v>
      </c>
      <c r="E32" s="266">
        <v>8.1470000000000001E-2</v>
      </c>
      <c r="F32" s="115">
        <v>21483</v>
      </c>
      <c r="G32" s="266">
        <v>51.477249999999998</v>
      </c>
      <c r="H32" s="115">
        <v>5767</v>
      </c>
      <c r="I32" s="266">
        <v>13.8188</v>
      </c>
      <c r="J32" s="115">
        <v>745</v>
      </c>
      <c r="K32" s="266">
        <v>1.7851600000000001</v>
      </c>
      <c r="L32" s="115">
        <v>86</v>
      </c>
      <c r="M32" s="266">
        <v>0.20607</v>
      </c>
      <c r="N32" s="115">
        <v>5564</v>
      </c>
      <c r="O32" s="266">
        <v>13.332369999999999</v>
      </c>
      <c r="P32" s="115">
        <v>4142</v>
      </c>
      <c r="Q32" s="266">
        <v>9.9250000000000007</v>
      </c>
      <c r="R32" s="115">
        <v>1</v>
      </c>
      <c r="S32" s="266">
        <v>2.3999999999999998E-3</v>
      </c>
      <c r="T32" s="115">
        <v>1249</v>
      </c>
      <c r="U32" s="266">
        <v>2.9928400000000002</v>
      </c>
      <c r="V32" s="115">
        <v>2662</v>
      </c>
      <c r="W32" s="266">
        <v>6.3786500000000004</v>
      </c>
      <c r="X32" s="82">
        <v>41733</v>
      </c>
    </row>
    <row r="33" spans="1:24" x14ac:dyDescent="0.2">
      <c r="A33" s="40" t="s">
        <v>14</v>
      </c>
      <c r="B33" s="54" t="s">
        <v>160</v>
      </c>
      <c r="C33" s="69" t="s">
        <v>35</v>
      </c>
      <c r="D33" s="73">
        <v>21</v>
      </c>
      <c r="E33" s="266">
        <v>7.6020000000000004E-2</v>
      </c>
      <c r="F33" s="115">
        <v>19786</v>
      </c>
      <c r="G33" s="266">
        <v>71.628720000000001</v>
      </c>
      <c r="H33" s="115">
        <v>3643</v>
      </c>
      <c r="I33" s="266">
        <v>13.18829</v>
      </c>
      <c r="J33" s="115">
        <v>487</v>
      </c>
      <c r="K33" s="266">
        <v>1.76302</v>
      </c>
      <c r="L33" s="115">
        <v>60</v>
      </c>
      <c r="M33" s="266">
        <v>0.21720999999999999</v>
      </c>
      <c r="N33" s="115">
        <v>1181</v>
      </c>
      <c r="O33" s="266">
        <v>4.2754200000000004</v>
      </c>
      <c r="P33" s="115">
        <v>1720</v>
      </c>
      <c r="Q33" s="266">
        <v>6.2267000000000001</v>
      </c>
      <c r="R33" s="115">
        <v>0</v>
      </c>
      <c r="S33" s="266">
        <v>0</v>
      </c>
      <c r="T33" s="115">
        <v>704</v>
      </c>
      <c r="U33" s="266">
        <v>2.5486</v>
      </c>
      <c r="V33" s="115">
        <v>21</v>
      </c>
      <c r="W33" s="266">
        <v>7.6020000000000004E-2</v>
      </c>
      <c r="X33" s="82">
        <v>27623</v>
      </c>
    </row>
    <row r="34" spans="1:24" x14ac:dyDescent="0.2">
      <c r="A34" s="53"/>
      <c r="B34" s="54" t="s">
        <v>161</v>
      </c>
      <c r="C34" s="69" t="s">
        <v>127</v>
      </c>
      <c r="D34" s="73">
        <v>35</v>
      </c>
      <c r="E34" s="266">
        <v>0.17516000000000001</v>
      </c>
      <c r="F34" s="115">
        <v>13796</v>
      </c>
      <c r="G34" s="266">
        <v>69.042140000000003</v>
      </c>
      <c r="H34" s="115">
        <v>1742</v>
      </c>
      <c r="I34" s="266">
        <v>8.7178500000000003</v>
      </c>
      <c r="J34" s="115">
        <v>591</v>
      </c>
      <c r="K34" s="266">
        <v>2.9576600000000002</v>
      </c>
      <c r="L34" s="115">
        <v>70</v>
      </c>
      <c r="M34" s="266">
        <v>0.35032000000000002</v>
      </c>
      <c r="N34" s="115">
        <v>1352</v>
      </c>
      <c r="O34" s="266">
        <v>6.7660900000000002</v>
      </c>
      <c r="P34" s="115">
        <v>2072</v>
      </c>
      <c r="Q34" s="266">
        <v>10.36933</v>
      </c>
      <c r="R34" s="115">
        <v>0</v>
      </c>
      <c r="S34" s="266">
        <v>0</v>
      </c>
      <c r="T34" s="115">
        <v>321</v>
      </c>
      <c r="U34" s="266">
        <v>1.6064499999999999</v>
      </c>
      <c r="V34" s="115">
        <v>3</v>
      </c>
      <c r="W34" s="266">
        <v>1.5010000000000001E-2</v>
      </c>
      <c r="X34" s="82">
        <v>19982</v>
      </c>
    </row>
    <row r="35" spans="1:24" x14ac:dyDescent="0.2">
      <c r="A35" s="53"/>
      <c r="B35" s="54" t="s">
        <v>162</v>
      </c>
      <c r="C35" s="69" t="s">
        <v>37</v>
      </c>
      <c r="D35" s="73">
        <v>35</v>
      </c>
      <c r="E35" s="266">
        <v>9.9360000000000004E-2</v>
      </c>
      <c r="F35" s="115">
        <v>28965</v>
      </c>
      <c r="G35" s="266">
        <v>82.228530000000006</v>
      </c>
      <c r="H35" s="115">
        <v>2769</v>
      </c>
      <c r="I35" s="266">
        <v>7.8608900000000004</v>
      </c>
      <c r="J35" s="115">
        <v>920</v>
      </c>
      <c r="K35" s="266">
        <v>2.61178</v>
      </c>
      <c r="L35" s="115">
        <v>74</v>
      </c>
      <c r="M35" s="266">
        <v>0.21007999999999999</v>
      </c>
      <c r="N35" s="115">
        <v>766</v>
      </c>
      <c r="O35" s="266">
        <v>2.1745899999999998</v>
      </c>
      <c r="P35" s="115">
        <v>1340</v>
      </c>
      <c r="Q35" s="266">
        <v>3.8041200000000002</v>
      </c>
      <c r="R35" s="115">
        <v>0</v>
      </c>
      <c r="S35" s="266">
        <v>0</v>
      </c>
      <c r="T35" s="115">
        <v>351</v>
      </c>
      <c r="U35" s="266">
        <v>0.99644999999999995</v>
      </c>
      <c r="V35" s="115">
        <v>5</v>
      </c>
      <c r="W35" s="266">
        <v>1.4189999999999999E-2</v>
      </c>
      <c r="X35" s="82">
        <v>35225</v>
      </c>
    </row>
    <row r="36" spans="1:24" x14ac:dyDescent="0.2">
      <c r="A36" s="53"/>
      <c r="B36" s="54" t="s">
        <v>163</v>
      </c>
      <c r="C36" s="69" t="s">
        <v>38</v>
      </c>
      <c r="D36" s="73">
        <v>10</v>
      </c>
      <c r="E36" s="266">
        <v>0.10884000000000001</v>
      </c>
      <c r="F36" s="115">
        <v>4245</v>
      </c>
      <c r="G36" s="266">
        <v>46.201569999999997</v>
      </c>
      <c r="H36" s="115">
        <v>1525</v>
      </c>
      <c r="I36" s="266">
        <v>16.597740000000002</v>
      </c>
      <c r="J36" s="115">
        <v>211</v>
      </c>
      <c r="K36" s="266">
        <v>2.2964699999999998</v>
      </c>
      <c r="L36" s="115">
        <v>24</v>
      </c>
      <c r="M36" s="266">
        <v>0.26121</v>
      </c>
      <c r="N36" s="115">
        <v>1556</v>
      </c>
      <c r="O36" s="266">
        <v>16.935130000000001</v>
      </c>
      <c r="P36" s="115">
        <v>147</v>
      </c>
      <c r="Q36" s="266">
        <v>1.5999099999999999</v>
      </c>
      <c r="R36" s="115">
        <v>0</v>
      </c>
      <c r="S36" s="266">
        <v>0</v>
      </c>
      <c r="T36" s="115">
        <v>498</v>
      </c>
      <c r="U36" s="266">
        <v>5.4201100000000002</v>
      </c>
      <c r="V36" s="115">
        <v>972</v>
      </c>
      <c r="W36" s="266">
        <v>10.57902</v>
      </c>
      <c r="X36" s="82">
        <v>9188</v>
      </c>
    </row>
    <row r="37" spans="1:24" x14ac:dyDescent="0.2">
      <c r="A37" s="53"/>
      <c r="B37" s="54" t="s">
        <v>164</v>
      </c>
      <c r="C37" s="69" t="s">
        <v>128</v>
      </c>
      <c r="D37" s="73">
        <v>34</v>
      </c>
      <c r="E37" s="266">
        <v>8.1490000000000007E-2</v>
      </c>
      <c r="F37" s="115">
        <v>32003</v>
      </c>
      <c r="G37" s="266">
        <v>76.707170000000005</v>
      </c>
      <c r="H37" s="115">
        <v>5089</v>
      </c>
      <c r="I37" s="266">
        <v>12.19769</v>
      </c>
      <c r="J37" s="115">
        <v>977</v>
      </c>
      <c r="K37" s="266">
        <v>2.3417500000000002</v>
      </c>
      <c r="L37" s="115">
        <v>160</v>
      </c>
      <c r="M37" s="266">
        <v>0.38350000000000001</v>
      </c>
      <c r="N37" s="115">
        <v>1568</v>
      </c>
      <c r="O37" s="266">
        <v>3.7583000000000002</v>
      </c>
      <c r="P37" s="115">
        <v>1197</v>
      </c>
      <c r="Q37" s="266">
        <v>2.8690600000000002</v>
      </c>
      <c r="R37" s="115">
        <v>7</v>
      </c>
      <c r="S37" s="266">
        <v>1.678E-2</v>
      </c>
      <c r="T37" s="115">
        <v>681</v>
      </c>
      <c r="U37" s="266">
        <v>1.6322700000000001</v>
      </c>
      <c r="V37" s="115">
        <v>5</v>
      </c>
      <c r="W37" s="266">
        <v>1.1979999999999999E-2</v>
      </c>
      <c r="X37" s="82">
        <v>41721</v>
      </c>
    </row>
    <row r="38" spans="1:24" x14ac:dyDescent="0.2">
      <c r="A38" s="40" t="s">
        <v>201</v>
      </c>
      <c r="B38" s="55"/>
      <c r="C38" s="70"/>
      <c r="D38" s="73">
        <v>135</v>
      </c>
      <c r="E38" s="266">
        <v>0.10094</v>
      </c>
      <c r="F38" s="115">
        <v>98795</v>
      </c>
      <c r="G38" s="266">
        <v>73.871499999999997</v>
      </c>
      <c r="H38" s="115">
        <v>14768</v>
      </c>
      <c r="I38" s="266">
        <v>11.042400000000001</v>
      </c>
      <c r="J38" s="115">
        <v>3186</v>
      </c>
      <c r="K38" s="266">
        <v>2.38225</v>
      </c>
      <c r="L38" s="115">
        <v>388</v>
      </c>
      <c r="M38" s="266">
        <v>0.29011999999999999</v>
      </c>
      <c r="N38" s="115">
        <v>6423</v>
      </c>
      <c r="O38" s="266">
        <v>4.8026400000000002</v>
      </c>
      <c r="P38" s="115">
        <v>6476</v>
      </c>
      <c r="Q38" s="266">
        <v>4.8422700000000001</v>
      </c>
      <c r="R38" s="115">
        <v>7</v>
      </c>
      <c r="S38" s="266">
        <v>5.2300000000000003E-3</v>
      </c>
      <c r="T38" s="115">
        <v>2555</v>
      </c>
      <c r="U38" s="266">
        <v>1.9104399999999999</v>
      </c>
      <c r="V38" s="115">
        <v>1006</v>
      </c>
      <c r="W38" s="266">
        <v>0.75221000000000005</v>
      </c>
      <c r="X38" s="82">
        <v>133739</v>
      </c>
    </row>
    <row r="39" spans="1:24" x14ac:dyDescent="0.2">
      <c r="A39" s="40" t="s">
        <v>8</v>
      </c>
      <c r="B39" s="54" t="s">
        <v>165</v>
      </c>
      <c r="C39" s="69" t="s">
        <v>33</v>
      </c>
      <c r="D39" s="73">
        <v>48</v>
      </c>
      <c r="E39" s="266">
        <v>0.12828000000000001</v>
      </c>
      <c r="F39" s="115">
        <v>22049</v>
      </c>
      <c r="G39" s="266">
        <v>58.924610000000001</v>
      </c>
      <c r="H39" s="115">
        <v>3740</v>
      </c>
      <c r="I39" s="266">
        <v>9.9949200000000005</v>
      </c>
      <c r="J39" s="115">
        <v>537</v>
      </c>
      <c r="K39" s="266">
        <v>1.4351</v>
      </c>
      <c r="L39" s="115">
        <v>142</v>
      </c>
      <c r="M39" s="266">
        <v>0.37948999999999999</v>
      </c>
      <c r="N39" s="115">
        <v>6254</v>
      </c>
      <c r="O39" s="266">
        <v>16.713429999999999</v>
      </c>
      <c r="P39" s="115">
        <v>3093</v>
      </c>
      <c r="Q39" s="266">
        <v>8.2658500000000004</v>
      </c>
      <c r="R39" s="115">
        <v>0</v>
      </c>
      <c r="S39" s="266">
        <v>0</v>
      </c>
      <c r="T39" s="115">
        <v>1440</v>
      </c>
      <c r="U39" s="266">
        <v>3.8483100000000001</v>
      </c>
      <c r="V39" s="115">
        <v>116</v>
      </c>
      <c r="W39" s="266">
        <v>0.31</v>
      </c>
      <c r="X39" s="82">
        <v>37419</v>
      </c>
    </row>
    <row r="40" spans="1:24" x14ac:dyDescent="0.2">
      <c r="A40" s="53"/>
      <c r="B40" s="54" t="s">
        <v>166</v>
      </c>
      <c r="C40" s="69" t="s">
        <v>83</v>
      </c>
      <c r="D40" s="73">
        <v>47</v>
      </c>
      <c r="E40" s="266">
        <v>0.15683</v>
      </c>
      <c r="F40" s="115">
        <v>16201</v>
      </c>
      <c r="G40" s="266">
        <v>54.059190000000001</v>
      </c>
      <c r="H40" s="115">
        <v>3435</v>
      </c>
      <c r="I40" s="266">
        <v>11.46184</v>
      </c>
      <c r="J40" s="115">
        <v>1817</v>
      </c>
      <c r="K40" s="266">
        <v>6.0629299999999997</v>
      </c>
      <c r="L40" s="115">
        <v>116</v>
      </c>
      <c r="M40" s="266">
        <v>0.38707000000000003</v>
      </c>
      <c r="N40" s="115">
        <v>3454</v>
      </c>
      <c r="O40" s="266">
        <v>11.52524</v>
      </c>
      <c r="P40" s="115">
        <v>2225</v>
      </c>
      <c r="Q40" s="266">
        <v>7.4243399999999999</v>
      </c>
      <c r="R40" s="115">
        <v>0</v>
      </c>
      <c r="S40" s="266">
        <v>0</v>
      </c>
      <c r="T40" s="115">
        <v>1167</v>
      </c>
      <c r="U40" s="266">
        <v>3.8940199999999998</v>
      </c>
      <c r="V40" s="115">
        <v>1507</v>
      </c>
      <c r="W40" s="266">
        <v>5.0285299999999999</v>
      </c>
      <c r="X40" s="82">
        <v>29969</v>
      </c>
    </row>
    <row r="41" spans="1:24" x14ac:dyDescent="0.2">
      <c r="A41" s="53"/>
      <c r="B41" s="54" t="s">
        <v>167</v>
      </c>
      <c r="C41" s="69" t="s">
        <v>36</v>
      </c>
      <c r="D41" s="73">
        <v>19</v>
      </c>
      <c r="E41" s="266">
        <v>6.0839999999999998E-2</v>
      </c>
      <c r="F41" s="115">
        <v>17193</v>
      </c>
      <c r="G41" s="266">
        <v>55.056359999999998</v>
      </c>
      <c r="H41" s="115">
        <v>3147</v>
      </c>
      <c r="I41" s="266">
        <v>10.077489999999999</v>
      </c>
      <c r="J41" s="115">
        <v>1446</v>
      </c>
      <c r="K41" s="266">
        <v>4.6304600000000002</v>
      </c>
      <c r="L41" s="115">
        <v>27</v>
      </c>
      <c r="M41" s="266">
        <v>8.6459999999999995E-2</v>
      </c>
      <c r="N41" s="115">
        <v>2713</v>
      </c>
      <c r="O41" s="266">
        <v>8.6877200000000006</v>
      </c>
      <c r="P41" s="115">
        <v>1511</v>
      </c>
      <c r="Q41" s="266">
        <v>4.8386100000000001</v>
      </c>
      <c r="R41" s="115">
        <v>0</v>
      </c>
      <c r="S41" s="266">
        <v>0</v>
      </c>
      <c r="T41" s="115">
        <v>659</v>
      </c>
      <c r="U41" s="266">
        <v>2.11029</v>
      </c>
      <c r="V41" s="115">
        <v>4513</v>
      </c>
      <c r="W41" s="266">
        <v>14.45177</v>
      </c>
      <c r="X41" s="82">
        <v>31228</v>
      </c>
    </row>
    <row r="42" spans="1:24" x14ac:dyDescent="0.2">
      <c r="A42" s="53"/>
      <c r="B42" s="54" t="s">
        <v>168</v>
      </c>
      <c r="C42" s="69" t="s">
        <v>272</v>
      </c>
      <c r="D42" s="73">
        <v>44</v>
      </c>
      <c r="E42" s="266">
        <v>0.14172999999999999</v>
      </c>
      <c r="F42" s="115">
        <v>17167</v>
      </c>
      <c r="G42" s="266">
        <v>55.297150000000002</v>
      </c>
      <c r="H42" s="115">
        <v>3759</v>
      </c>
      <c r="I42" s="266">
        <v>12.108230000000001</v>
      </c>
      <c r="J42" s="115">
        <v>1366</v>
      </c>
      <c r="K42" s="266">
        <v>4.4000599999999999</v>
      </c>
      <c r="L42" s="115">
        <v>76</v>
      </c>
      <c r="M42" s="266">
        <v>0.24481</v>
      </c>
      <c r="N42" s="115">
        <v>3933</v>
      </c>
      <c r="O42" s="266">
        <v>12.668710000000001</v>
      </c>
      <c r="P42" s="115">
        <v>1960</v>
      </c>
      <c r="Q42" s="266">
        <v>6.3134199999999998</v>
      </c>
      <c r="R42" s="115">
        <v>0</v>
      </c>
      <c r="S42" s="266">
        <v>0</v>
      </c>
      <c r="T42" s="115">
        <v>926</v>
      </c>
      <c r="U42" s="266">
        <v>2.9827699999999999</v>
      </c>
      <c r="V42" s="115">
        <v>1814</v>
      </c>
      <c r="W42" s="266">
        <v>5.8431300000000004</v>
      </c>
      <c r="X42" s="82">
        <v>31045</v>
      </c>
    </row>
    <row r="43" spans="1:24" x14ac:dyDescent="0.2">
      <c r="A43" s="53"/>
      <c r="B43" s="54" t="s">
        <v>169</v>
      </c>
      <c r="C43" s="69" t="s">
        <v>28</v>
      </c>
      <c r="D43" s="73">
        <v>6</v>
      </c>
      <c r="E43" s="266">
        <v>2.4930000000000001E-2</v>
      </c>
      <c r="F43" s="115">
        <v>16972</v>
      </c>
      <c r="G43" s="266">
        <v>70.522729999999996</v>
      </c>
      <c r="H43" s="115">
        <v>3152</v>
      </c>
      <c r="I43" s="266">
        <v>13.09732</v>
      </c>
      <c r="J43" s="115">
        <v>220</v>
      </c>
      <c r="K43" s="266">
        <v>0.91415000000000002</v>
      </c>
      <c r="L43" s="115">
        <v>39</v>
      </c>
      <c r="M43" s="266">
        <v>0.16205</v>
      </c>
      <c r="N43" s="115">
        <v>1528</v>
      </c>
      <c r="O43" s="266">
        <v>6.3492100000000002</v>
      </c>
      <c r="P43" s="115">
        <v>1654</v>
      </c>
      <c r="Q43" s="266">
        <v>6.87277</v>
      </c>
      <c r="R43" s="115">
        <v>0</v>
      </c>
      <c r="S43" s="266">
        <v>0</v>
      </c>
      <c r="T43" s="115">
        <v>495</v>
      </c>
      <c r="U43" s="266">
        <v>2.0568399999999998</v>
      </c>
      <c r="V43" s="115">
        <v>0</v>
      </c>
      <c r="W43" s="266">
        <v>0</v>
      </c>
      <c r="X43" s="82">
        <v>24066</v>
      </c>
    </row>
    <row r="44" spans="1:24" ht="13.5" thickBot="1" x14ac:dyDescent="0.25">
      <c r="A44" s="42" t="s">
        <v>202</v>
      </c>
      <c r="B44" s="56"/>
      <c r="C44" s="153"/>
      <c r="D44" s="74">
        <v>164</v>
      </c>
      <c r="E44" s="267">
        <v>0.10668</v>
      </c>
      <c r="F44" s="116">
        <v>89582</v>
      </c>
      <c r="G44" s="267">
        <v>58.273429999999998</v>
      </c>
      <c r="H44" s="116">
        <v>17233</v>
      </c>
      <c r="I44" s="267">
        <v>11.210129999999999</v>
      </c>
      <c r="J44" s="116">
        <v>5386</v>
      </c>
      <c r="K44" s="267">
        <v>3.5036100000000001</v>
      </c>
      <c r="L44" s="116">
        <v>400</v>
      </c>
      <c r="M44" s="267">
        <v>0.26019999999999999</v>
      </c>
      <c r="N44" s="116">
        <v>17882</v>
      </c>
      <c r="O44" s="267">
        <v>11.63231</v>
      </c>
      <c r="P44" s="116">
        <v>10443</v>
      </c>
      <c r="Q44" s="267">
        <v>6.7932100000000002</v>
      </c>
      <c r="R44" s="116">
        <v>0</v>
      </c>
      <c r="S44" s="267">
        <v>0</v>
      </c>
      <c r="T44" s="116">
        <v>4687</v>
      </c>
      <c r="U44" s="267">
        <v>3.0489099999999998</v>
      </c>
      <c r="V44" s="116">
        <v>7950</v>
      </c>
      <c r="W44" s="267">
        <v>5.1715099999999996</v>
      </c>
      <c r="X44" s="83">
        <v>153727</v>
      </c>
    </row>
    <row r="45" spans="1:24" x14ac:dyDescent="0.2">
      <c r="A45" s="51" t="s">
        <v>16</v>
      </c>
      <c r="B45" s="52" t="s">
        <v>170</v>
      </c>
      <c r="C45" s="68" t="s">
        <v>26</v>
      </c>
      <c r="D45" s="72">
        <v>3</v>
      </c>
      <c r="E45" s="265">
        <v>6.0609999999999997E-2</v>
      </c>
      <c r="F45" s="114">
        <v>3349</v>
      </c>
      <c r="G45" s="265">
        <v>67.656570000000002</v>
      </c>
      <c r="H45" s="114">
        <v>786</v>
      </c>
      <c r="I45" s="265">
        <v>15.87879</v>
      </c>
      <c r="J45" s="114">
        <v>125</v>
      </c>
      <c r="K45" s="265">
        <v>2.5252500000000002</v>
      </c>
      <c r="L45" s="114">
        <v>0</v>
      </c>
      <c r="M45" s="265">
        <v>0</v>
      </c>
      <c r="N45" s="114">
        <v>669</v>
      </c>
      <c r="O45" s="265">
        <v>13.51515</v>
      </c>
      <c r="P45" s="114">
        <v>1</v>
      </c>
      <c r="Q45" s="265">
        <v>2.0199999999999999E-2</v>
      </c>
      <c r="R45" s="114">
        <v>0</v>
      </c>
      <c r="S45" s="265">
        <v>0</v>
      </c>
      <c r="T45" s="114">
        <v>17</v>
      </c>
      <c r="U45" s="265">
        <v>0.34343000000000001</v>
      </c>
      <c r="V45" s="114">
        <v>0</v>
      </c>
      <c r="W45" s="265">
        <v>0</v>
      </c>
      <c r="X45" s="81">
        <v>4950</v>
      </c>
    </row>
    <row r="46" spans="1:24" x14ac:dyDescent="0.2">
      <c r="A46" s="53"/>
      <c r="B46" s="54" t="s">
        <v>171</v>
      </c>
      <c r="C46" s="69" t="s">
        <v>27</v>
      </c>
      <c r="D46" s="73">
        <v>9</v>
      </c>
      <c r="E46" s="266">
        <v>6.08E-2</v>
      </c>
      <c r="F46" s="115">
        <v>9141</v>
      </c>
      <c r="G46" s="266">
        <v>61.75517</v>
      </c>
      <c r="H46" s="115">
        <v>1974</v>
      </c>
      <c r="I46" s="266">
        <v>13.336040000000001</v>
      </c>
      <c r="J46" s="115">
        <v>392</v>
      </c>
      <c r="K46" s="266">
        <v>2.6482899999999998</v>
      </c>
      <c r="L46" s="115">
        <v>15</v>
      </c>
      <c r="M46" s="266">
        <v>0.10134</v>
      </c>
      <c r="N46" s="115">
        <v>529</v>
      </c>
      <c r="O46" s="266">
        <v>3.5738400000000001</v>
      </c>
      <c r="P46" s="115">
        <v>201</v>
      </c>
      <c r="Q46" s="266">
        <v>1.35792</v>
      </c>
      <c r="R46" s="115">
        <v>0</v>
      </c>
      <c r="S46" s="266">
        <v>0</v>
      </c>
      <c r="T46" s="115">
        <v>893</v>
      </c>
      <c r="U46" s="266">
        <v>6.0329699999999997</v>
      </c>
      <c r="V46" s="115">
        <v>1648</v>
      </c>
      <c r="W46" s="266">
        <v>11.13363</v>
      </c>
      <c r="X46" s="82">
        <v>14802</v>
      </c>
    </row>
    <row r="47" spans="1:24" x14ac:dyDescent="0.2">
      <c r="A47" s="53"/>
      <c r="B47" s="54" t="s">
        <v>172</v>
      </c>
      <c r="C47" s="69" t="s">
        <v>29</v>
      </c>
      <c r="D47" s="73">
        <v>3</v>
      </c>
      <c r="E47" s="266">
        <v>1.583E-2</v>
      </c>
      <c r="F47" s="115">
        <v>14651</v>
      </c>
      <c r="G47" s="266">
        <v>77.30583</v>
      </c>
      <c r="H47" s="115">
        <v>2172</v>
      </c>
      <c r="I47" s="266">
        <v>11.46053</v>
      </c>
      <c r="J47" s="115">
        <v>348</v>
      </c>
      <c r="K47" s="266">
        <v>1.83622</v>
      </c>
      <c r="L47" s="115">
        <v>19</v>
      </c>
      <c r="M47" s="266">
        <v>0.10025000000000001</v>
      </c>
      <c r="N47" s="115">
        <v>1031</v>
      </c>
      <c r="O47" s="266">
        <v>5.4400599999999999</v>
      </c>
      <c r="P47" s="115">
        <v>439</v>
      </c>
      <c r="Q47" s="266">
        <v>2.3163800000000001</v>
      </c>
      <c r="R47" s="115">
        <v>0</v>
      </c>
      <c r="S47" s="266">
        <v>0</v>
      </c>
      <c r="T47" s="115">
        <v>289</v>
      </c>
      <c r="U47" s="266">
        <v>1.52491</v>
      </c>
      <c r="V47" s="115">
        <v>0</v>
      </c>
      <c r="W47" s="266">
        <v>0</v>
      </c>
      <c r="X47" s="82">
        <v>18952</v>
      </c>
    </row>
    <row r="48" spans="1:24" x14ac:dyDescent="0.2">
      <c r="A48" s="53"/>
      <c r="B48" s="54" t="s">
        <v>173</v>
      </c>
      <c r="C48" s="69" t="s">
        <v>58</v>
      </c>
      <c r="D48" s="73">
        <v>9</v>
      </c>
      <c r="E48" s="266">
        <v>1.9359999999999999E-2</v>
      </c>
      <c r="F48" s="115">
        <v>29045</v>
      </c>
      <c r="G48" s="266">
        <v>62.47043</v>
      </c>
      <c r="H48" s="115">
        <v>9567</v>
      </c>
      <c r="I48" s="266">
        <v>20.57685</v>
      </c>
      <c r="J48" s="115">
        <v>1213</v>
      </c>
      <c r="K48" s="266">
        <v>2.60894</v>
      </c>
      <c r="L48" s="115">
        <v>136</v>
      </c>
      <c r="M48" s="266">
        <v>0.29250999999999999</v>
      </c>
      <c r="N48" s="115">
        <v>3372</v>
      </c>
      <c r="O48" s="266">
        <v>7.2525500000000003</v>
      </c>
      <c r="P48" s="115">
        <v>1119</v>
      </c>
      <c r="Q48" s="266">
        <v>2.4067599999999998</v>
      </c>
      <c r="R48" s="115">
        <v>1</v>
      </c>
      <c r="S48" s="266">
        <v>2.15E-3</v>
      </c>
      <c r="T48" s="115">
        <v>2028</v>
      </c>
      <c r="U48" s="266">
        <v>4.3618499999999996</v>
      </c>
      <c r="V48" s="115">
        <v>4</v>
      </c>
      <c r="W48" s="266">
        <v>8.6E-3</v>
      </c>
      <c r="X48" s="82">
        <v>46494</v>
      </c>
    </row>
    <row r="49" spans="1:24" x14ac:dyDescent="0.2">
      <c r="A49" s="40" t="s">
        <v>203</v>
      </c>
      <c r="B49" s="55"/>
      <c r="C49" s="70"/>
      <c r="D49" s="73">
        <v>24</v>
      </c>
      <c r="E49" s="266">
        <v>2.8170000000000001E-2</v>
      </c>
      <c r="F49" s="115">
        <v>56186</v>
      </c>
      <c r="G49" s="266">
        <v>65.947559999999996</v>
      </c>
      <c r="H49" s="115">
        <v>14499</v>
      </c>
      <c r="I49" s="266">
        <v>17.01801</v>
      </c>
      <c r="J49" s="115">
        <v>2078</v>
      </c>
      <c r="K49" s="266">
        <v>2.4390200000000002</v>
      </c>
      <c r="L49" s="115">
        <v>170</v>
      </c>
      <c r="M49" s="266">
        <v>0.19954</v>
      </c>
      <c r="N49" s="115">
        <v>5601</v>
      </c>
      <c r="O49" s="266">
        <v>6.5740999999999996</v>
      </c>
      <c r="P49" s="115">
        <v>1760</v>
      </c>
      <c r="Q49" s="266">
        <v>2.0657800000000002</v>
      </c>
      <c r="R49" s="115">
        <v>1</v>
      </c>
      <c r="S49" s="266">
        <v>1.17E-3</v>
      </c>
      <c r="T49" s="115">
        <v>3227</v>
      </c>
      <c r="U49" s="266">
        <v>3.7876500000000002</v>
      </c>
      <c r="V49" s="115">
        <v>1652</v>
      </c>
      <c r="W49" s="266">
        <v>1.9390099999999999</v>
      </c>
      <c r="X49" s="82">
        <v>85198</v>
      </c>
    </row>
    <row r="50" spans="1:24" x14ac:dyDescent="0.2">
      <c r="A50" s="40" t="s">
        <v>21</v>
      </c>
      <c r="B50" s="54" t="s">
        <v>174</v>
      </c>
      <c r="C50" s="69" t="s">
        <v>30</v>
      </c>
      <c r="D50" s="73">
        <v>4</v>
      </c>
      <c r="E50" s="266">
        <v>1.0070000000000001E-2</v>
      </c>
      <c r="F50" s="115">
        <v>25424</v>
      </c>
      <c r="G50" s="266">
        <v>63.991950000000003</v>
      </c>
      <c r="H50" s="115">
        <v>9899</v>
      </c>
      <c r="I50" s="266">
        <v>24.915679999999998</v>
      </c>
      <c r="J50" s="115">
        <v>168</v>
      </c>
      <c r="K50" s="266">
        <v>0.42285</v>
      </c>
      <c r="L50" s="115">
        <v>28</v>
      </c>
      <c r="M50" s="266">
        <v>7.0480000000000001E-2</v>
      </c>
      <c r="N50" s="115">
        <v>1958</v>
      </c>
      <c r="O50" s="266">
        <v>4.9282700000000004</v>
      </c>
      <c r="P50" s="115">
        <v>1254</v>
      </c>
      <c r="Q50" s="266">
        <v>3.1563099999999999</v>
      </c>
      <c r="R50" s="115">
        <v>0</v>
      </c>
      <c r="S50" s="266">
        <v>0</v>
      </c>
      <c r="T50" s="115">
        <v>995</v>
      </c>
      <c r="U50" s="266">
        <v>2.5044</v>
      </c>
      <c r="V50" s="115">
        <v>0</v>
      </c>
      <c r="W50" s="266">
        <v>0</v>
      </c>
      <c r="X50" s="82">
        <v>39730</v>
      </c>
    </row>
    <row r="51" spans="1:24" x14ac:dyDescent="0.2">
      <c r="A51" s="40" t="s">
        <v>204</v>
      </c>
      <c r="B51" s="55"/>
      <c r="C51" s="70"/>
      <c r="D51" s="73">
        <v>4</v>
      </c>
      <c r="E51" s="266">
        <v>1.0070000000000001E-2</v>
      </c>
      <c r="F51" s="115">
        <v>25424</v>
      </c>
      <c r="G51" s="266">
        <v>63.991950000000003</v>
      </c>
      <c r="H51" s="115">
        <v>9899</v>
      </c>
      <c r="I51" s="266">
        <v>24.915679999999998</v>
      </c>
      <c r="J51" s="115">
        <v>168</v>
      </c>
      <c r="K51" s="266">
        <v>0.42285</v>
      </c>
      <c r="L51" s="115">
        <v>28</v>
      </c>
      <c r="M51" s="266">
        <v>7.0480000000000001E-2</v>
      </c>
      <c r="N51" s="115">
        <v>1958</v>
      </c>
      <c r="O51" s="266">
        <v>4.9282700000000004</v>
      </c>
      <c r="P51" s="115">
        <v>1254</v>
      </c>
      <c r="Q51" s="266">
        <v>3.1563099999999999</v>
      </c>
      <c r="R51" s="115">
        <v>0</v>
      </c>
      <c r="S51" s="266">
        <v>0</v>
      </c>
      <c r="T51" s="115">
        <v>995</v>
      </c>
      <c r="U51" s="266">
        <v>2.5044</v>
      </c>
      <c r="V51" s="115">
        <v>0</v>
      </c>
      <c r="W51" s="266">
        <v>0</v>
      </c>
      <c r="X51" s="82">
        <v>39730</v>
      </c>
    </row>
    <row r="52" spans="1:24" x14ac:dyDescent="0.2">
      <c r="A52" s="40" t="s">
        <v>10</v>
      </c>
      <c r="B52" s="54" t="s">
        <v>175</v>
      </c>
      <c r="C52" s="69" t="s">
        <v>72</v>
      </c>
      <c r="D52" s="73">
        <v>5</v>
      </c>
      <c r="E52" s="266">
        <v>8.0300000000000007E-3</v>
      </c>
      <c r="F52" s="115">
        <v>30403</v>
      </c>
      <c r="G52" s="266">
        <v>48.814279999999997</v>
      </c>
      <c r="H52" s="115">
        <v>11552</v>
      </c>
      <c r="I52" s="266">
        <v>18.547599999999999</v>
      </c>
      <c r="J52" s="115">
        <v>949</v>
      </c>
      <c r="K52" s="266">
        <v>1.52369</v>
      </c>
      <c r="L52" s="115">
        <v>97</v>
      </c>
      <c r="M52" s="266">
        <v>0.15573999999999999</v>
      </c>
      <c r="N52" s="115">
        <v>6160</v>
      </c>
      <c r="O52" s="266">
        <v>9.8903400000000001</v>
      </c>
      <c r="P52" s="115">
        <v>7001</v>
      </c>
      <c r="Q52" s="266">
        <v>11.240629999999999</v>
      </c>
      <c r="R52" s="115">
        <v>0</v>
      </c>
      <c r="S52" s="266">
        <v>0</v>
      </c>
      <c r="T52" s="115">
        <v>6116</v>
      </c>
      <c r="U52" s="266">
        <v>9.8196899999999996</v>
      </c>
      <c r="V52" s="115">
        <v>0</v>
      </c>
      <c r="W52" s="266">
        <v>0</v>
      </c>
      <c r="X52" s="82">
        <v>62283</v>
      </c>
    </row>
    <row r="53" spans="1:24" x14ac:dyDescent="0.2">
      <c r="A53" s="53"/>
      <c r="B53" s="54" t="s">
        <v>176</v>
      </c>
      <c r="C53" s="69" t="s">
        <v>50</v>
      </c>
      <c r="D53" s="73">
        <v>7</v>
      </c>
      <c r="E53" s="266">
        <v>2.2120000000000001E-2</v>
      </c>
      <c r="F53" s="115">
        <v>21987</v>
      </c>
      <c r="G53" s="266">
        <v>69.464799999999997</v>
      </c>
      <c r="H53" s="115">
        <v>3852</v>
      </c>
      <c r="I53" s="266">
        <v>12.16985</v>
      </c>
      <c r="J53" s="115">
        <v>754</v>
      </c>
      <c r="K53" s="266">
        <v>2.3821599999999998</v>
      </c>
      <c r="L53" s="115">
        <v>24</v>
      </c>
      <c r="M53" s="266">
        <v>7.5819999999999999E-2</v>
      </c>
      <c r="N53" s="115">
        <v>1921</v>
      </c>
      <c r="O53" s="266">
        <v>6.0691300000000004</v>
      </c>
      <c r="P53" s="115">
        <v>1650</v>
      </c>
      <c r="Q53" s="266">
        <v>5.2129399999999997</v>
      </c>
      <c r="R53" s="115">
        <v>0</v>
      </c>
      <c r="S53" s="266">
        <v>0</v>
      </c>
      <c r="T53" s="115">
        <v>1430</v>
      </c>
      <c r="U53" s="266">
        <v>4.5178799999999999</v>
      </c>
      <c r="V53" s="115">
        <v>27</v>
      </c>
      <c r="W53" s="266">
        <v>8.5300000000000001E-2</v>
      </c>
      <c r="X53" s="82">
        <v>31652</v>
      </c>
    </row>
    <row r="54" spans="1:24" x14ac:dyDescent="0.2">
      <c r="A54" s="53"/>
      <c r="B54" s="54" t="s">
        <v>177</v>
      </c>
      <c r="C54" s="69" t="s">
        <v>51</v>
      </c>
      <c r="D54" s="73">
        <v>2</v>
      </c>
      <c r="E54" s="266">
        <v>8.6E-3</v>
      </c>
      <c r="F54" s="115">
        <v>15424</v>
      </c>
      <c r="G54" s="266">
        <v>66.294160000000005</v>
      </c>
      <c r="H54" s="115">
        <v>3777</v>
      </c>
      <c r="I54" s="266">
        <v>16.233989999999999</v>
      </c>
      <c r="J54" s="115">
        <v>238</v>
      </c>
      <c r="K54" s="266">
        <v>1.02295</v>
      </c>
      <c r="L54" s="115">
        <v>6</v>
      </c>
      <c r="M54" s="266">
        <v>2.579E-2</v>
      </c>
      <c r="N54" s="115">
        <v>1539</v>
      </c>
      <c r="O54" s="266">
        <v>6.6147999999999998</v>
      </c>
      <c r="P54" s="115">
        <v>167</v>
      </c>
      <c r="Q54" s="266">
        <v>0.71779000000000004</v>
      </c>
      <c r="R54" s="115">
        <v>0</v>
      </c>
      <c r="S54" s="266">
        <v>0</v>
      </c>
      <c r="T54" s="115">
        <v>1181</v>
      </c>
      <c r="U54" s="266">
        <v>5.0760800000000001</v>
      </c>
      <c r="V54" s="115">
        <v>932</v>
      </c>
      <c r="W54" s="266">
        <v>4.0058499999999997</v>
      </c>
      <c r="X54" s="82">
        <v>23266</v>
      </c>
    </row>
    <row r="55" spans="1:24" x14ac:dyDescent="0.2">
      <c r="A55" s="53"/>
      <c r="B55" s="54" t="s">
        <v>178</v>
      </c>
      <c r="C55" s="69" t="s">
        <v>52</v>
      </c>
      <c r="D55" s="73">
        <v>1</v>
      </c>
      <c r="E55" s="266">
        <v>2.5899999999999999E-3</v>
      </c>
      <c r="F55" s="115">
        <v>28696</v>
      </c>
      <c r="G55" s="266">
        <v>74.384360000000001</v>
      </c>
      <c r="H55" s="115">
        <v>5641</v>
      </c>
      <c r="I55" s="266">
        <v>14.62232</v>
      </c>
      <c r="J55" s="115">
        <v>148</v>
      </c>
      <c r="K55" s="266">
        <v>0.38363999999999998</v>
      </c>
      <c r="L55" s="115">
        <v>31</v>
      </c>
      <c r="M55" s="266">
        <v>8.0360000000000001E-2</v>
      </c>
      <c r="N55" s="115">
        <v>1195</v>
      </c>
      <c r="O55" s="266">
        <v>3.09762</v>
      </c>
      <c r="P55" s="115">
        <v>879</v>
      </c>
      <c r="Q55" s="266">
        <v>2.2785000000000002</v>
      </c>
      <c r="R55" s="115">
        <v>2</v>
      </c>
      <c r="S55" s="266">
        <v>5.1799999999999997E-3</v>
      </c>
      <c r="T55" s="115">
        <v>1962</v>
      </c>
      <c r="U55" s="266">
        <v>5.0857999999999999</v>
      </c>
      <c r="V55" s="115">
        <v>23</v>
      </c>
      <c r="W55" s="266">
        <v>5.9619999999999999E-2</v>
      </c>
      <c r="X55" s="82">
        <v>38578</v>
      </c>
    </row>
    <row r="56" spans="1:24" x14ac:dyDescent="0.2">
      <c r="A56" s="53"/>
      <c r="B56" s="54" t="s">
        <v>179</v>
      </c>
      <c r="C56" s="69" t="s">
        <v>53</v>
      </c>
      <c r="D56" s="73">
        <v>0</v>
      </c>
      <c r="E56" s="266">
        <v>0</v>
      </c>
      <c r="F56" s="115">
        <v>16450</v>
      </c>
      <c r="G56" s="266">
        <v>91.241889999999998</v>
      </c>
      <c r="H56" s="115">
        <v>1240</v>
      </c>
      <c r="I56" s="266">
        <v>6.8778100000000002</v>
      </c>
      <c r="J56" s="115">
        <v>62</v>
      </c>
      <c r="K56" s="266">
        <v>0.34388999999999997</v>
      </c>
      <c r="L56" s="115">
        <v>2</v>
      </c>
      <c r="M56" s="266">
        <v>1.1089999999999999E-2</v>
      </c>
      <c r="N56" s="115">
        <v>232</v>
      </c>
      <c r="O56" s="266">
        <v>1.2868200000000001</v>
      </c>
      <c r="P56" s="115">
        <v>3</v>
      </c>
      <c r="Q56" s="266">
        <v>1.6639999999999999E-2</v>
      </c>
      <c r="R56" s="115">
        <v>0</v>
      </c>
      <c r="S56" s="266">
        <v>0</v>
      </c>
      <c r="T56" s="115">
        <v>40</v>
      </c>
      <c r="U56" s="266">
        <v>0.22186</v>
      </c>
      <c r="V56" s="115">
        <v>0</v>
      </c>
      <c r="W56" s="266">
        <v>0</v>
      </c>
      <c r="X56" s="82">
        <v>18029</v>
      </c>
    </row>
    <row r="57" spans="1:24" x14ac:dyDescent="0.2">
      <c r="A57" s="53"/>
      <c r="B57" s="54" t="s">
        <v>180</v>
      </c>
      <c r="C57" s="69" t="s">
        <v>54</v>
      </c>
      <c r="D57" s="73">
        <v>5</v>
      </c>
      <c r="E57" s="266">
        <v>1.345E-2</v>
      </c>
      <c r="F57" s="115">
        <v>29219</v>
      </c>
      <c r="G57" s="266">
        <v>78.60275</v>
      </c>
      <c r="H57" s="115">
        <v>2344</v>
      </c>
      <c r="I57" s="266">
        <v>6.30565</v>
      </c>
      <c r="J57" s="115">
        <v>365</v>
      </c>
      <c r="K57" s="266">
        <v>0.9819</v>
      </c>
      <c r="L57" s="115">
        <v>21</v>
      </c>
      <c r="M57" s="266">
        <v>5.6489999999999999E-2</v>
      </c>
      <c r="N57" s="115">
        <v>2815</v>
      </c>
      <c r="O57" s="266">
        <v>7.5727000000000002</v>
      </c>
      <c r="P57" s="115">
        <v>1682</v>
      </c>
      <c r="Q57" s="266">
        <v>4.5247900000000003</v>
      </c>
      <c r="R57" s="115">
        <v>0</v>
      </c>
      <c r="S57" s="266">
        <v>0</v>
      </c>
      <c r="T57" s="115">
        <v>708</v>
      </c>
      <c r="U57" s="266">
        <v>1.9046099999999999</v>
      </c>
      <c r="V57" s="115">
        <v>14</v>
      </c>
      <c r="W57" s="266">
        <v>3.7659999999999999E-2</v>
      </c>
      <c r="X57" s="82">
        <v>37173</v>
      </c>
    </row>
    <row r="58" spans="1:24" x14ac:dyDescent="0.2">
      <c r="A58" s="40" t="s">
        <v>205</v>
      </c>
      <c r="B58" s="55"/>
      <c r="C58" s="70"/>
      <c r="D58" s="73">
        <v>20</v>
      </c>
      <c r="E58" s="266">
        <v>9.4800000000000006E-3</v>
      </c>
      <c r="F58" s="115">
        <v>142179</v>
      </c>
      <c r="G58" s="266">
        <v>67.389480000000006</v>
      </c>
      <c r="H58" s="115">
        <v>28406</v>
      </c>
      <c r="I58" s="266">
        <v>13.46377</v>
      </c>
      <c r="J58" s="115">
        <v>2516</v>
      </c>
      <c r="K58" s="266">
        <v>1.19252</v>
      </c>
      <c r="L58" s="115">
        <v>181</v>
      </c>
      <c r="M58" s="266">
        <v>8.5790000000000005E-2</v>
      </c>
      <c r="N58" s="115">
        <v>13862</v>
      </c>
      <c r="O58" s="266">
        <v>6.5702600000000002</v>
      </c>
      <c r="P58" s="115">
        <v>11382</v>
      </c>
      <c r="Q58" s="266">
        <v>5.3948</v>
      </c>
      <c r="R58" s="115">
        <v>2</v>
      </c>
      <c r="S58" s="266">
        <v>9.5E-4</v>
      </c>
      <c r="T58" s="115">
        <v>11437</v>
      </c>
      <c r="U58" s="266">
        <v>5.4208699999999999</v>
      </c>
      <c r="V58" s="115">
        <v>996</v>
      </c>
      <c r="W58" s="266">
        <v>0.47208</v>
      </c>
      <c r="X58" s="82">
        <v>210981</v>
      </c>
    </row>
    <row r="59" spans="1:24" x14ac:dyDescent="0.2">
      <c r="A59" s="40" t="s">
        <v>11</v>
      </c>
      <c r="B59" s="54" t="s">
        <v>181</v>
      </c>
      <c r="C59" s="69" t="s">
        <v>273</v>
      </c>
      <c r="D59" s="73">
        <v>22</v>
      </c>
      <c r="E59" s="266">
        <v>4.7690000000000003E-2</v>
      </c>
      <c r="F59" s="115">
        <v>21290</v>
      </c>
      <c r="G59" s="266">
        <v>46.153179999999999</v>
      </c>
      <c r="H59" s="115">
        <v>10251</v>
      </c>
      <c r="I59" s="266">
        <v>22.222460000000002</v>
      </c>
      <c r="J59" s="115">
        <v>312</v>
      </c>
      <c r="K59" s="266">
        <v>0.67635999999999996</v>
      </c>
      <c r="L59" s="115">
        <v>86</v>
      </c>
      <c r="M59" s="266">
        <v>0.18643000000000001</v>
      </c>
      <c r="N59" s="115">
        <v>4169</v>
      </c>
      <c r="O59" s="266">
        <v>9.0376999999999992</v>
      </c>
      <c r="P59" s="115">
        <v>2796</v>
      </c>
      <c r="Q59" s="266">
        <v>6.0612599999999999</v>
      </c>
      <c r="R59" s="115">
        <v>0</v>
      </c>
      <c r="S59" s="266">
        <v>0</v>
      </c>
      <c r="T59" s="115">
        <v>4955</v>
      </c>
      <c r="U59" s="266">
        <v>10.741619999999999</v>
      </c>
      <c r="V59" s="115">
        <v>2248</v>
      </c>
      <c r="W59" s="266">
        <v>4.8732899999999999</v>
      </c>
      <c r="X59" s="82">
        <v>46129</v>
      </c>
    </row>
    <row r="60" spans="1:24" x14ac:dyDescent="0.2">
      <c r="A60" s="53"/>
      <c r="B60" s="54" t="s">
        <v>182</v>
      </c>
      <c r="C60" s="69" t="s">
        <v>55</v>
      </c>
      <c r="D60" s="73">
        <v>5</v>
      </c>
      <c r="E60" s="266">
        <v>1.7520000000000001E-2</v>
      </c>
      <c r="F60" s="115">
        <v>18171</v>
      </c>
      <c r="G60" s="266">
        <v>63.673000000000002</v>
      </c>
      <c r="H60" s="115">
        <v>4606</v>
      </c>
      <c r="I60" s="266">
        <v>16.139880000000002</v>
      </c>
      <c r="J60" s="115">
        <v>497</v>
      </c>
      <c r="K60" s="266">
        <v>1.7415400000000001</v>
      </c>
      <c r="L60" s="115">
        <v>16</v>
      </c>
      <c r="M60" s="266">
        <v>5.6070000000000002E-2</v>
      </c>
      <c r="N60" s="115">
        <v>2527</v>
      </c>
      <c r="O60" s="266">
        <v>8.8548600000000004</v>
      </c>
      <c r="P60" s="115">
        <v>823</v>
      </c>
      <c r="Q60" s="266">
        <v>2.8838699999999999</v>
      </c>
      <c r="R60" s="115">
        <v>1</v>
      </c>
      <c r="S60" s="266">
        <v>3.5000000000000001E-3</v>
      </c>
      <c r="T60" s="115">
        <v>484</v>
      </c>
      <c r="U60" s="266">
        <v>1.69598</v>
      </c>
      <c r="V60" s="115">
        <v>1408</v>
      </c>
      <c r="W60" s="266">
        <v>4.93377</v>
      </c>
      <c r="X60" s="82">
        <v>28538</v>
      </c>
    </row>
    <row r="61" spans="1:24" x14ac:dyDescent="0.2">
      <c r="A61" s="53"/>
      <c r="B61" s="54" t="s">
        <v>183</v>
      </c>
      <c r="C61" s="69" t="s">
        <v>56</v>
      </c>
      <c r="D61" s="73">
        <v>22</v>
      </c>
      <c r="E61" s="266">
        <v>8.2500000000000004E-2</v>
      </c>
      <c r="F61" s="115">
        <v>14212</v>
      </c>
      <c r="G61" s="266">
        <v>53.294330000000002</v>
      </c>
      <c r="H61" s="115">
        <v>5149</v>
      </c>
      <c r="I61" s="266">
        <v>19.308509999999998</v>
      </c>
      <c r="J61" s="115">
        <v>377</v>
      </c>
      <c r="K61" s="266">
        <v>1.4137299999999999</v>
      </c>
      <c r="L61" s="115">
        <v>51</v>
      </c>
      <c r="M61" s="266">
        <v>0.19125</v>
      </c>
      <c r="N61" s="115">
        <v>1968</v>
      </c>
      <c r="O61" s="266">
        <v>7.3799099999999997</v>
      </c>
      <c r="P61" s="115">
        <v>1169</v>
      </c>
      <c r="Q61" s="266">
        <v>4.3837000000000002</v>
      </c>
      <c r="R61" s="115">
        <v>0</v>
      </c>
      <c r="S61" s="266">
        <v>0</v>
      </c>
      <c r="T61" s="115">
        <v>608</v>
      </c>
      <c r="U61" s="266">
        <v>2.2799700000000001</v>
      </c>
      <c r="V61" s="115">
        <v>3111</v>
      </c>
      <c r="W61" s="266">
        <v>11.6661</v>
      </c>
      <c r="X61" s="82">
        <v>26667</v>
      </c>
    </row>
    <row r="62" spans="1:24" x14ac:dyDescent="0.2">
      <c r="A62" s="53"/>
      <c r="B62" s="54" t="s">
        <v>184</v>
      </c>
      <c r="C62" s="69" t="s">
        <v>274</v>
      </c>
      <c r="D62" s="73">
        <v>17</v>
      </c>
      <c r="E62" s="266">
        <v>4.0899999999999999E-2</v>
      </c>
      <c r="F62" s="115">
        <v>24628</v>
      </c>
      <c r="G62" s="266">
        <v>59.254629999999999</v>
      </c>
      <c r="H62" s="115">
        <v>9200</v>
      </c>
      <c r="I62" s="266">
        <v>22.135069999999999</v>
      </c>
      <c r="J62" s="115">
        <v>441</v>
      </c>
      <c r="K62" s="266">
        <v>1.06104</v>
      </c>
      <c r="L62" s="115">
        <v>37</v>
      </c>
      <c r="M62" s="266">
        <v>8.9020000000000002E-2</v>
      </c>
      <c r="N62" s="115">
        <v>2729</v>
      </c>
      <c r="O62" s="266">
        <v>6.5659400000000003</v>
      </c>
      <c r="P62" s="115">
        <v>555</v>
      </c>
      <c r="Q62" s="266">
        <v>1.3353200000000001</v>
      </c>
      <c r="R62" s="115">
        <v>2</v>
      </c>
      <c r="S62" s="266">
        <v>4.81E-3</v>
      </c>
      <c r="T62" s="115">
        <v>2055</v>
      </c>
      <c r="U62" s="266">
        <v>4.9443000000000001</v>
      </c>
      <c r="V62" s="115">
        <v>1899</v>
      </c>
      <c r="W62" s="266">
        <v>4.5689700000000002</v>
      </c>
      <c r="X62" s="82">
        <v>41563</v>
      </c>
    </row>
    <row r="63" spans="1:24" x14ac:dyDescent="0.2">
      <c r="A63" s="40" t="s">
        <v>206</v>
      </c>
      <c r="B63" s="55"/>
      <c r="C63" s="70"/>
      <c r="D63" s="73">
        <v>66</v>
      </c>
      <c r="E63" s="266">
        <v>4.6190000000000002E-2</v>
      </c>
      <c r="F63" s="115">
        <v>78301</v>
      </c>
      <c r="G63" s="266">
        <v>54.795409999999997</v>
      </c>
      <c r="H63" s="115">
        <v>29206</v>
      </c>
      <c r="I63" s="266">
        <v>20.438500000000001</v>
      </c>
      <c r="J63" s="115">
        <v>1627</v>
      </c>
      <c r="K63" s="266">
        <v>1.1385799999999999</v>
      </c>
      <c r="L63" s="115">
        <v>190</v>
      </c>
      <c r="M63" s="266">
        <v>0.13295999999999999</v>
      </c>
      <c r="N63" s="115">
        <v>11393</v>
      </c>
      <c r="O63" s="266">
        <v>7.97288</v>
      </c>
      <c r="P63" s="115">
        <v>5343</v>
      </c>
      <c r="Q63" s="266">
        <v>3.7390599999999998</v>
      </c>
      <c r="R63" s="115">
        <v>3</v>
      </c>
      <c r="S63" s="266">
        <v>2.0999999999999999E-3</v>
      </c>
      <c r="T63" s="115">
        <v>8102</v>
      </c>
      <c r="U63" s="266">
        <v>5.6698199999999996</v>
      </c>
      <c r="V63" s="115">
        <v>8666</v>
      </c>
      <c r="W63" s="266">
        <v>6.0645100000000003</v>
      </c>
      <c r="X63" s="82">
        <v>142897</v>
      </c>
    </row>
    <row r="64" spans="1:24" x14ac:dyDescent="0.2">
      <c r="A64" s="40" t="s">
        <v>189</v>
      </c>
      <c r="B64" s="54" t="s">
        <v>146</v>
      </c>
      <c r="C64" s="69" t="s">
        <v>207</v>
      </c>
      <c r="D64" s="73">
        <v>16</v>
      </c>
      <c r="E64" s="266">
        <v>2.8330000000000001E-2</v>
      </c>
      <c r="F64" s="115">
        <v>21165</v>
      </c>
      <c r="G64" s="266">
        <v>37.468800000000002</v>
      </c>
      <c r="H64" s="115">
        <v>11706</v>
      </c>
      <c r="I64" s="266">
        <v>20.72335</v>
      </c>
      <c r="J64" s="115">
        <v>998</v>
      </c>
      <c r="K64" s="266">
        <v>1.76678</v>
      </c>
      <c r="L64" s="115">
        <v>343</v>
      </c>
      <c r="M64" s="266">
        <v>0.60721999999999998</v>
      </c>
      <c r="N64" s="115">
        <v>4212</v>
      </c>
      <c r="O64" s="266">
        <v>7.4565799999999998</v>
      </c>
      <c r="P64" s="115">
        <v>5700</v>
      </c>
      <c r="Q64" s="266">
        <v>10.090820000000001</v>
      </c>
      <c r="R64" s="115">
        <v>335</v>
      </c>
      <c r="S64" s="266">
        <v>0.59306000000000003</v>
      </c>
      <c r="T64" s="115">
        <v>1297</v>
      </c>
      <c r="U64" s="266">
        <v>2.2961</v>
      </c>
      <c r="V64" s="115">
        <v>10715</v>
      </c>
      <c r="W64" s="266">
        <v>18.968969999999999</v>
      </c>
      <c r="X64" s="82">
        <v>56487</v>
      </c>
    </row>
    <row r="65" spans="1:24" x14ac:dyDescent="0.2">
      <c r="A65" s="53"/>
      <c r="B65" s="54" t="s">
        <v>208</v>
      </c>
      <c r="C65" s="69" t="s">
        <v>209</v>
      </c>
      <c r="D65" s="73">
        <v>0</v>
      </c>
      <c r="E65" s="266">
        <v>0</v>
      </c>
      <c r="F65" s="115">
        <v>13803</v>
      </c>
      <c r="G65" s="266">
        <v>75.151089999999996</v>
      </c>
      <c r="H65" s="115">
        <v>1137</v>
      </c>
      <c r="I65" s="266">
        <v>6.1904500000000002</v>
      </c>
      <c r="J65" s="115">
        <v>53</v>
      </c>
      <c r="K65" s="266">
        <v>0.28855999999999998</v>
      </c>
      <c r="L65" s="115">
        <v>0</v>
      </c>
      <c r="M65" s="266">
        <v>0</v>
      </c>
      <c r="N65" s="115">
        <v>162</v>
      </c>
      <c r="O65" s="266">
        <v>0.88202000000000003</v>
      </c>
      <c r="P65" s="115">
        <v>936</v>
      </c>
      <c r="Q65" s="266">
        <v>5.0960999999999999</v>
      </c>
      <c r="R65" s="115">
        <v>122</v>
      </c>
      <c r="S65" s="266">
        <v>0.66422999999999999</v>
      </c>
      <c r="T65" s="115">
        <v>155</v>
      </c>
      <c r="U65" s="266">
        <v>0.84389999999999998</v>
      </c>
      <c r="V65" s="115">
        <v>1999</v>
      </c>
      <c r="W65" s="266">
        <v>10.883649999999999</v>
      </c>
      <c r="X65" s="82">
        <v>18367</v>
      </c>
    </row>
    <row r="66" spans="1:24" x14ac:dyDescent="0.2">
      <c r="A66" s="53"/>
      <c r="B66" s="54" t="s">
        <v>210</v>
      </c>
      <c r="C66" s="69" t="s">
        <v>211</v>
      </c>
      <c r="D66" s="73">
        <v>0</v>
      </c>
      <c r="E66" s="266">
        <v>0</v>
      </c>
      <c r="F66" s="115">
        <v>5522</v>
      </c>
      <c r="G66" s="266">
        <v>54.84704</v>
      </c>
      <c r="H66" s="115">
        <v>3837</v>
      </c>
      <c r="I66" s="266">
        <v>38.110849999999999</v>
      </c>
      <c r="J66" s="115">
        <v>150</v>
      </c>
      <c r="K66" s="266">
        <v>1.48987</v>
      </c>
      <c r="L66" s="115">
        <v>0</v>
      </c>
      <c r="M66" s="266">
        <v>0</v>
      </c>
      <c r="N66" s="115">
        <v>318</v>
      </c>
      <c r="O66" s="266">
        <v>3.1585200000000002</v>
      </c>
      <c r="P66" s="115">
        <v>174</v>
      </c>
      <c r="Q66" s="266">
        <v>1.7282500000000001</v>
      </c>
      <c r="R66" s="115">
        <v>0</v>
      </c>
      <c r="S66" s="266">
        <v>0</v>
      </c>
      <c r="T66" s="115">
        <v>64</v>
      </c>
      <c r="U66" s="266">
        <v>0.63568000000000002</v>
      </c>
      <c r="V66" s="115">
        <v>3</v>
      </c>
      <c r="W66" s="266">
        <v>2.98E-2</v>
      </c>
      <c r="X66" s="82">
        <v>10068</v>
      </c>
    </row>
    <row r="67" spans="1:24" x14ac:dyDescent="0.2">
      <c r="A67" s="40" t="s">
        <v>231</v>
      </c>
      <c r="B67" s="55"/>
      <c r="C67" s="70"/>
      <c r="D67" s="73">
        <v>16</v>
      </c>
      <c r="E67" s="266">
        <v>1.8839999999999999E-2</v>
      </c>
      <c r="F67" s="115">
        <v>40490</v>
      </c>
      <c r="G67" s="266">
        <v>47.679049999999997</v>
      </c>
      <c r="H67" s="115">
        <v>16680</v>
      </c>
      <c r="I67" s="266">
        <v>19.641549999999999</v>
      </c>
      <c r="J67" s="115">
        <v>1201</v>
      </c>
      <c r="K67" s="266">
        <v>1.4142399999999999</v>
      </c>
      <c r="L67" s="115">
        <v>343</v>
      </c>
      <c r="M67" s="266">
        <v>0.40389999999999998</v>
      </c>
      <c r="N67" s="115">
        <v>4692</v>
      </c>
      <c r="O67" s="266">
        <v>5.5250700000000004</v>
      </c>
      <c r="P67" s="115">
        <v>6810</v>
      </c>
      <c r="Q67" s="266">
        <v>8.0191199999999991</v>
      </c>
      <c r="R67" s="115">
        <v>457</v>
      </c>
      <c r="S67" s="266">
        <v>0.53813999999999995</v>
      </c>
      <c r="T67" s="115">
        <v>1516</v>
      </c>
      <c r="U67" s="266">
        <v>1.7851699999999999</v>
      </c>
      <c r="V67" s="115">
        <v>12717</v>
      </c>
      <c r="W67" s="266">
        <v>14.974919999999999</v>
      </c>
      <c r="X67" s="82">
        <v>84922</v>
      </c>
    </row>
    <row r="68" spans="1:24" x14ac:dyDescent="0.2">
      <c r="A68" s="40" t="s">
        <v>17</v>
      </c>
      <c r="B68" s="54" t="s">
        <v>136</v>
      </c>
      <c r="C68" s="69" t="s">
        <v>59</v>
      </c>
      <c r="D68" s="73">
        <v>11</v>
      </c>
      <c r="E68" s="266">
        <v>1.8249999999999999E-2</v>
      </c>
      <c r="F68" s="115">
        <v>34351</v>
      </c>
      <c r="G68" s="266">
        <v>56.989510000000003</v>
      </c>
      <c r="H68" s="115">
        <v>14726</v>
      </c>
      <c r="I68" s="266">
        <v>24.430949999999999</v>
      </c>
      <c r="J68" s="115">
        <v>462</v>
      </c>
      <c r="K68" s="266">
        <v>0.76646999999999998</v>
      </c>
      <c r="L68" s="115">
        <v>43</v>
      </c>
      <c r="M68" s="266">
        <v>7.1340000000000001E-2</v>
      </c>
      <c r="N68" s="115">
        <v>4543</v>
      </c>
      <c r="O68" s="266">
        <v>7.5369999999999999</v>
      </c>
      <c r="P68" s="115">
        <v>3503</v>
      </c>
      <c r="Q68" s="266">
        <v>5.8116000000000003</v>
      </c>
      <c r="R68" s="115">
        <v>94</v>
      </c>
      <c r="S68" s="266">
        <v>0.15595000000000001</v>
      </c>
      <c r="T68" s="115">
        <v>1242</v>
      </c>
      <c r="U68" s="266">
        <v>2.0605199999999999</v>
      </c>
      <c r="V68" s="115">
        <v>1301</v>
      </c>
      <c r="W68" s="266">
        <v>2.1583999999999999</v>
      </c>
      <c r="X68" s="82">
        <v>60276</v>
      </c>
    </row>
    <row r="69" spans="1:24" x14ac:dyDescent="0.2">
      <c r="A69" s="40" t="s">
        <v>23</v>
      </c>
      <c r="B69" s="54" t="s">
        <v>154</v>
      </c>
      <c r="C69" s="69" t="s">
        <v>70</v>
      </c>
      <c r="D69" s="73">
        <v>31</v>
      </c>
      <c r="E69" s="266">
        <v>9.3280000000000002E-2</v>
      </c>
      <c r="F69" s="115">
        <v>16197</v>
      </c>
      <c r="G69" s="266">
        <v>48.739170000000001</v>
      </c>
      <c r="H69" s="115">
        <v>9391</v>
      </c>
      <c r="I69" s="266">
        <v>28.25891</v>
      </c>
      <c r="J69" s="115">
        <v>134</v>
      </c>
      <c r="K69" s="266">
        <v>0.40322999999999998</v>
      </c>
      <c r="L69" s="115">
        <v>77</v>
      </c>
      <c r="M69" s="266">
        <v>0.23169999999999999</v>
      </c>
      <c r="N69" s="115">
        <v>2457</v>
      </c>
      <c r="O69" s="266">
        <v>7.3934800000000003</v>
      </c>
      <c r="P69" s="115">
        <v>2167</v>
      </c>
      <c r="Q69" s="266">
        <v>6.5208199999999996</v>
      </c>
      <c r="R69" s="115">
        <v>95</v>
      </c>
      <c r="S69" s="266">
        <v>0.28587000000000001</v>
      </c>
      <c r="T69" s="115">
        <v>475</v>
      </c>
      <c r="U69" s="266">
        <v>1.4293499999999999</v>
      </c>
      <c r="V69" s="115">
        <v>2208</v>
      </c>
      <c r="W69" s="266">
        <v>6.6441999999999997</v>
      </c>
      <c r="X69" s="82">
        <v>33232</v>
      </c>
    </row>
    <row r="70" spans="1:24" x14ac:dyDescent="0.2">
      <c r="A70" s="40" t="s">
        <v>20</v>
      </c>
      <c r="B70" s="54" t="s">
        <v>137</v>
      </c>
      <c r="C70" s="69" t="s">
        <v>60</v>
      </c>
      <c r="D70" s="73">
        <v>0</v>
      </c>
      <c r="E70" s="266">
        <v>0</v>
      </c>
      <c r="F70" s="115">
        <v>60742</v>
      </c>
      <c r="G70" s="266">
        <v>78.679310000000001</v>
      </c>
      <c r="H70" s="115">
        <v>11451</v>
      </c>
      <c r="I70" s="266">
        <v>14.832520000000001</v>
      </c>
      <c r="J70" s="115">
        <v>150</v>
      </c>
      <c r="K70" s="266">
        <v>0.1943</v>
      </c>
      <c r="L70" s="115">
        <v>1</v>
      </c>
      <c r="M70" s="266">
        <v>1.2999999999999999E-3</v>
      </c>
      <c r="N70" s="115">
        <v>318</v>
      </c>
      <c r="O70" s="266">
        <v>0.41191</v>
      </c>
      <c r="P70" s="115">
        <v>1419</v>
      </c>
      <c r="Q70" s="266">
        <v>1.8380399999999999</v>
      </c>
      <c r="R70" s="115">
        <v>0</v>
      </c>
      <c r="S70" s="266">
        <v>0</v>
      </c>
      <c r="T70" s="115">
        <v>3099</v>
      </c>
      <c r="U70" s="266">
        <v>4.0141400000000003</v>
      </c>
      <c r="V70" s="115">
        <v>22</v>
      </c>
      <c r="W70" s="266">
        <v>2.8500000000000001E-2</v>
      </c>
      <c r="X70" s="82">
        <v>77202</v>
      </c>
    </row>
    <row r="71" spans="1:24" x14ac:dyDescent="0.2">
      <c r="A71" s="40" t="s">
        <v>18</v>
      </c>
      <c r="B71" s="54" t="s">
        <v>155</v>
      </c>
      <c r="C71" s="69" t="s">
        <v>61</v>
      </c>
      <c r="D71" s="73">
        <v>18</v>
      </c>
      <c r="E71" s="266">
        <v>2.4420000000000001E-2</v>
      </c>
      <c r="F71" s="115">
        <v>33991</v>
      </c>
      <c r="G71" s="266">
        <v>46.106369999999998</v>
      </c>
      <c r="H71" s="115">
        <v>21066</v>
      </c>
      <c r="I71" s="266">
        <v>28.574529999999999</v>
      </c>
      <c r="J71" s="115">
        <v>180</v>
      </c>
      <c r="K71" s="266">
        <v>0.24415999999999999</v>
      </c>
      <c r="L71" s="115">
        <v>165</v>
      </c>
      <c r="M71" s="266">
        <v>0.22381000000000001</v>
      </c>
      <c r="N71" s="115">
        <v>2972</v>
      </c>
      <c r="O71" s="266">
        <v>4.0313100000000004</v>
      </c>
      <c r="P71" s="115">
        <v>2641</v>
      </c>
      <c r="Q71" s="266">
        <v>3.5823299999999998</v>
      </c>
      <c r="R71" s="115">
        <v>424</v>
      </c>
      <c r="S71" s="266">
        <v>0.57513000000000003</v>
      </c>
      <c r="T71" s="115">
        <v>1743</v>
      </c>
      <c r="U71" s="266">
        <v>2.3642599999999998</v>
      </c>
      <c r="V71" s="115">
        <v>10523</v>
      </c>
      <c r="W71" s="266">
        <v>14.2737</v>
      </c>
      <c r="X71" s="82">
        <v>73723</v>
      </c>
    </row>
    <row r="72" spans="1:24" x14ac:dyDescent="0.2">
      <c r="A72" s="40" t="s">
        <v>190</v>
      </c>
      <c r="B72" s="54" t="s">
        <v>212</v>
      </c>
      <c r="C72" s="69" t="s">
        <v>213</v>
      </c>
      <c r="D72" s="73">
        <v>4</v>
      </c>
      <c r="E72" s="266">
        <v>5.6299999999999996E-3</v>
      </c>
      <c r="F72" s="115">
        <v>27143</v>
      </c>
      <c r="G72" s="266">
        <v>38.215580000000003</v>
      </c>
      <c r="H72" s="115">
        <v>14448</v>
      </c>
      <c r="I72" s="266">
        <v>20.341850000000001</v>
      </c>
      <c r="J72" s="115">
        <v>1551</v>
      </c>
      <c r="K72" s="266">
        <v>2.18371</v>
      </c>
      <c r="L72" s="115">
        <v>240</v>
      </c>
      <c r="M72" s="266">
        <v>0.33789999999999998</v>
      </c>
      <c r="N72" s="115">
        <v>6838</v>
      </c>
      <c r="O72" s="266">
        <v>9.6274599999999992</v>
      </c>
      <c r="P72" s="115">
        <v>9580</v>
      </c>
      <c r="Q72" s="266">
        <v>13.488020000000001</v>
      </c>
      <c r="R72" s="115">
        <v>699</v>
      </c>
      <c r="S72" s="266">
        <v>0.98414999999999997</v>
      </c>
      <c r="T72" s="115">
        <v>1270</v>
      </c>
      <c r="U72" s="266">
        <v>1.7880799999999999</v>
      </c>
      <c r="V72" s="115">
        <v>9253</v>
      </c>
      <c r="W72" s="266">
        <v>13.027620000000001</v>
      </c>
      <c r="X72" s="82">
        <v>71026</v>
      </c>
    </row>
    <row r="73" spans="1:24" x14ac:dyDescent="0.2">
      <c r="A73" s="53"/>
      <c r="B73" s="54" t="s">
        <v>214</v>
      </c>
      <c r="C73" s="69" t="s">
        <v>215</v>
      </c>
      <c r="D73" s="73">
        <v>0</v>
      </c>
      <c r="E73" s="266">
        <v>0</v>
      </c>
      <c r="F73" s="115">
        <v>26151</v>
      </c>
      <c r="G73" s="266">
        <v>95.808760000000007</v>
      </c>
      <c r="H73" s="115">
        <v>250</v>
      </c>
      <c r="I73" s="266">
        <v>0.91591999999999996</v>
      </c>
      <c r="J73" s="115">
        <v>30</v>
      </c>
      <c r="K73" s="266">
        <v>0.10990999999999999</v>
      </c>
      <c r="L73" s="115">
        <v>0</v>
      </c>
      <c r="M73" s="266">
        <v>0</v>
      </c>
      <c r="N73" s="115">
        <v>105</v>
      </c>
      <c r="O73" s="266">
        <v>0.38468999999999998</v>
      </c>
      <c r="P73" s="115">
        <v>480</v>
      </c>
      <c r="Q73" s="266">
        <v>1.7585599999999999</v>
      </c>
      <c r="R73" s="115">
        <v>89</v>
      </c>
      <c r="S73" s="266">
        <v>0.32607000000000003</v>
      </c>
      <c r="T73" s="115">
        <v>51</v>
      </c>
      <c r="U73" s="266">
        <v>0.18684999999999999</v>
      </c>
      <c r="V73" s="115">
        <v>139</v>
      </c>
      <c r="W73" s="266">
        <v>0.50924999999999998</v>
      </c>
      <c r="X73" s="82">
        <v>27295</v>
      </c>
    </row>
    <row r="74" spans="1:24" x14ac:dyDescent="0.2">
      <c r="A74" s="53"/>
      <c r="B74" s="54" t="s">
        <v>216</v>
      </c>
      <c r="C74" s="69" t="s">
        <v>217</v>
      </c>
      <c r="D74" s="73">
        <v>0</v>
      </c>
      <c r="E74" s="266">
        <v>0</v>
      </c>
      <c r="F74" s="115">
        <v>5441</v>
      </c>
      <c r="G74" s="266">
        <v>58.42998</v>
      </c>
      <c r="H74" s="115">
        <v>2803</v>
      </c>
      <c r="I74" s="266">
        <v>30.100950000000001</v>
      </c>
      <c r="J74" s="115">
        <v>20</v>
      </c>
      <c r="K74" s="266">
        <v>0.21478</v>
      </c>
      <c r="L74" s="115">
        <v>0</v>
      </c>
      <c r="M74" s="266">
        <v>0</v>
      </c>
      <c r="N74" s="115">
        <v>811</v>
      </c>
      <c r="O74" s="266">
        <v>8.7091899999999995</v>
      </c>
      <c r="P74" s="115">
        <v>97</v>
      </c>
      <c r="Q74" s="266">
        <v>1.0416700000000001</v>
      </c>
      <c r="R74" s="115">
        <v>0</v>
      </c>
      <c r="S74" s="266">
        <v>0</v>
      </c>
      <c r="T74" s="115">
        <v>100</v>
      </c>
      <c r="U74" s="266">
        <v>1.0738799999999999</v>
      </c>
      <c r="V74" s="115">
        <v>40</v>
      </c>
      <c r="W74" s="266">
        <v>0.42954999999999999</v>
      </c>
      <c r="X74" s="82">
        <v>9312</v>
      </c>
    </row>
    <row r="75" spans="1:24" x14ac:dyDescent="0.2">
      <c r="A75" s="53"/>
      <c r="B75" s="54" t="s">
        <v>218</v>
      </c>
      <c r="C75" s="69" t="s">
        <v>219</v>
      </c>
      <c r="D75" s="73">
        <v>0</v>
      </c>
      <c r="E75" s="266">
        <v>0</v>
      </c>
      <c r="F75" s="115">
        <v>22066</v>
      </c>
      <c r="G75" s="266">
        <v>81.629180000000005</v>
      </c>
      <c r="H75" s="115">
        <v>2117</v>
      </c>
      <c r="I75" s="266">
        <v>7.8314599999999999</v>
      </c>
      <c r="J75" s="115">
        <v>378</v>
      </c>
      <c r="K75" s="266">
        <v>1.3983399999999999</v>
      </c>
      <c r="L75" s="115">
        <v>0</v>
      </c>
      <c r="M75" s="266">
        <v>0</v>
      </c>
      <c r="N75" s="115">
        <v>693</v>
      </c>
      <c r="O75" s="266">
        <v>2.5636299999999999</v>
      </c>
      <c r="P75" s="115">
        <v>1328</v>
      </c>
      <c r="Q75" s="266">
        <v>4.9127000000000001</v>
      </c>
      <c r="R75" s="115">
        <v>15</v>
      </c>
      <c r="S75" s="266">
        <v>5.5489999999999998E-2</v>
      </c>
      <c r="T75" s="115">
        <v>285</v>
      </c>
      <c r="U75" s="266">
        <v>1.0543100000000001</v>
      </c>
      <c r="V75" s="115">
        <v>150</v>
      </c>
      <c r="W75" s="266">
        <v>0.55489999999999995</v>
      </c>
      <c r="X75" s="82">
        <v>27032</v>
      </c>
    </row>
    <row r="76" spans="1:24" x14ac:dyDescent="0.2">
      <c r="A76" s="53"/>
      <c r="B76" s="54" t="s">
        <v>220</v>
      </c>
      <c r="C76" s="69" t="s">
        <v>221</v>
      </c>
      <c r="D76" s="73">
        <v>0</v>
      </c>
      <c r="E76" s="266">
        <v>0</v>
      </c>
      <c r="F76" s="115">
        <v>1477</v>
      </c>
      <c r="G76" s="266">
        <v>71.629490000000004</v>
      </c>
      <c r="H76" s="115">
        <v>444</v>
      </c>
      <c r="I76" s="266">
        <v>21.532489999999999</v>
      </c>
      <c r="J76" s="115">
        <v>9</v>
      </c>
      <c r="K76" s="266">
        <v>0.43647000000000002</v>
      </c>
      <c r="L76" s="115">
        <v>4</v>
      </c>
      <c r="M76" s="266">
        <v>0.19399</v>
      </c>
      <c r="N76" s="115">
        <v>102</v>
      </c>
      <c r="O76" s="266">
        <v>4.94665</v>
      </c>
      <c r="P76" s="115">
        <v>2</v>
      </c>
      <c r="Q76" s="266">
        <v>9.6990000000000007E-2</v>
      </c>
      <c r="R76" s="115">
        <v>7</v>
      </c>
      <c r="S76" s="266">
        <v>0.33948</v>
      </c>
      <c r="T76" s="115">
        <v>9</v>
      </c>
      <c r="U76" s="266">
        <v>0.43647000000000002</v>
      </c>
      <c r="V76" s="115">
        <v>8</v>
      </c>
      <c r="W76" s="266">
        <v>0.38796999999999998</v>
      </c>
      <c r="X76" s="82">
        <v>2062</v>
      </c>
    </row>
    <row r="77" spans="1:24" x14ac:dyDescent="0.2">
      <c r="A77" s="40" t="s">
        <v>222</v>
      </c>
      <c r="B77" s="55"/>
      <c r="C77" s="70"/>
      <c r="D77" s="73">
        <v>4</v>
      </c>
      <c r="E77" s="266">
        <v>2.9299999999999999E-3</v>
      </c>
      <c r="F77" s="115">
        <v>82278</v>
      </c>
      <c r="G77" s="266">
        <v>60.176850000000002</v>
      </c>
      <c r="H77" s="115">
        <v>20062</v>
      </c>
      <c r="I77" s="266">
        <v>14.673030000000001</v>
      </c>
      <c r="J77" s="115">
        <v>1988</v>
      </c>
      <c r="K77" s="266">
        <v>1.4539899999999999</v>
      </c>
      <c r="L77" s="115">
        <v>244</v>
      </c>
      <c r="M77" s="266">
        <v>0.17846000000000001</v>
      </c>
      <c r="N77" s="115">
        <v>8549</v>
      </c>
      <c r="O77" s="266">
        <v>6.2526099999999998</v>
      </c>
      <c r="P77" s="115">
        <v>11487</v>
      </c>
      <c r="Q77" s="266">
        <v>8.4014100000000003</v>
      </c>
      <c r="R77" s="115">
        <v>810</v>
      </c>
      <c r="S77" s="266">
        <v>0.59241999999999995</v>
      </c>
      <c r="T77" s="115">
        <v>1715</v>
      </c>
      <c r="U77" s="266">
        <v>1.2543200000000001</v>
      </c>
      <c r="V77" s="115">
        <v>9590</v>
      </c>
      <c r="W77" s="266">
        <v>7.0139800000000001</v>
      </c>
      <c r="X77" s="82">
        <v>136727</v>
      </c>
    </row>
    <row r="78" spans="1:24" x14ac:dyDescent="0.2">
      <c r="A78" s="40" t="s">
        <v>191</v>
      </c>
      <c r="B78" s="54" t="s">
        <v>156</v>
      </c>
      <c r="C78" s="69" t="s">
        <v>157</v>
      </c>
      <c r="D78" s="73">
        <v>10</v>
      </c>
      <c r="E78" s="266">
        <v>2.095E-2</v>
      </c>
      <c r="F78" s="115">
        <v>27687</v>
      </c>
      <c r="G78" s="266">
        <v>57.99418</v>
      </c>
      <c r="H78" s="115">
        <v>7514</v>
      </c>
      <c r="I78" s="266">
        <v>15.739089999999999</v>
      </c>
      <c r="J78" s="115">
        <v>1029</v>
      </c>
      <c r="K78" s="266">
        <v>2.1553800000000001</v>
      </c>
      <c r="L78" s="115">
        <v>157</v>
      </c>
      <c r="M78" s="266">
        <v>0.32885999999999999</v>
      </c>
      <c r="N78" s="115">
        <v>2795</v>
      </c>
      <c r="O78" s="266">
        <v>5.8545100000000003</v>
      </c>
      <c r="P78" s="115">
        <v>5946</v>
      </c>
      <c r="Q78" s="266">
        <v>12.454700000000001</v>
      </c>
      <c r="R78" s="115">
        <v>0</v>
      </c>
      <c r="S78" s="266">
        <v>0</v>
      </c>
      <c r="T78" s="115">
        <v>1112</v>
      </c>
      <c r="U78" s="266">
        <v>2.3292299999999999</v>
      </c>
      <c r="V78" s="115">
        <v>1491</v>
      </c>
      <c r="W78" s="266">
        <v>3.1231</v>
      </c>
      <c r="X78" s="82">
        <v>47741</v>
      </c>
    </row>
    <row r="79" spans="1:24" x14ac:dyDescent="0.2">
      <c r="A79" s="40" t="s">
        <v>24</v>
      </c>
      <c r="B79" s="54" t="s">
        <v>141</v>
      </c>
      <c r="C79" s="69" t="s">
        <v>223</v>
      </c>
      <c r="D79" s="73">
        <v>3</v>
      </c>
      <c r="E79" s="266">
        <v>6.4700000000000001E-3</v>
      </c>
      <c r="F79" s="115">
        <v>26213</v>
      </c>
      <c r="G79" s="266">
        <v>56.525210000000001</v>
      </c>
      <c r="H79" s="115">
        <v>7740</v>
      </c>
      <c r="I79" s="266">
        <v>16.690390000000001</v>
      </c>
      <c r="J79" s="115">
        <v>1146</v>
      </c>
      <c r="K79" s="266">
        <v>2.4712100000000001</v>
      </c>
      <c r="L79" s="115">
        <v>240</v>
      </c>
      <c r="M79" s="266">
        <v>0.51753000000000005</v>
      </c>
      <c r="N79" s="115">
        <v>3907</v>
      </c>
      <c r="O79" s="266">
        <v>8.4249799999999997</v>
      </c>
      <c r="P79" s="115">
        <v>174</v>
      </c>
      <c r="Q79" s="266">
        <v>0.37520999999999999</v>
      </c>
      <c r="R79" s="115">
        <v>65</v>
      </c>
      <c r="S79" s="266">
        <v>0.14016000000000001</v>
      </c>
      <c r="T79" s="115">
        <v>6738</v>
      </c>
      <c r="U79" s="266">
        <v>14.52969</v>
      </c>
      <c r="V79" s="115">
        <v>148</v>
      </c>
      <c r="W79" s="266">
        <v>0.31913999999999998</v>
      </c>
      <c r="X79" s="82">
        <v>46374</v>
      </c>
    </row>
    <row r="80" spans="1:24" x14ac:dyDescent="0.2">
      <c r="A80" s="53"/>
      <c r="B80" s="54" t="s">
        <v>224</v>
      </c>
      <c r="C80" s="69" t="s">
        <v>225</v>
      </c>
      <c r="D80" s="75">
        <v>0</v>
      </c>
      <c r="E80" s="268">
        <v>0</v>
      </c>
      <c r="F80" s="117">
        <v>7054</v>
      </c>
      <c r="G80" s="268">
        <v>98.684950000000001</v>
      </c>
      <c r="H80" s="117">
        <v>0</v>
      </c>
      <c r="I80" s="268">
        <v>0</v>
      </c>
      <c r="J80" s="117">
        <v>35</v>
      </c>
      <c r="K80" s="268">
        <v>0.48964999999999997</v>
      </c>
      <c r="L80" s="117">
        <v>0</v>
      </c>
      <c r="M80" s="268">
        <v>0</v>
      </c>
      <c r="N80" s="117">
        <v>0</v>
      </c>
      <c r="O80" s="268">
        <v>0</v>
      </c>
      <c r="P80" s="117">
        <v>2</v>
      </c>
      <c r="Q80" s="268">
        <v>2.7980000000000001E-2</v>
      </c>
      <c r="R80" s="117">
        <v>0</v>
      </c>
      <c r="S80" s="268">
        <v>0</v>
      </c>
      <c r="T80" s="117">
        <v>57</v>
      </c>
      <c r="U80" s="268">
        <v>0.79742999999999997</v>
      </c>
      <c r="V80" s="117">
        <v>0</v>
      </c>
      <c r="W80" s="268">
        <v>0</v>
      </c>
      <c r="X80" s="84">
        <v>7148</v>
      </c>
    </row>
    <row r="81" spans="1:24" ht="13.5" thickBot="1" x14ac:dyDescent="0.25">
      <c r="A81" s="40" t="s">
        <v>226</v>
      </c>
      <c r="B81" s="55"/>
      <c r="C81" s="70"/>
      <c r="D81" s="73">
        <v>3</v>
      </c>
      <c r="E81" s="266">
        <v>5.6100000000000004E-3</v>
      </c>
      <c r="F81" s="115">
        <v>33267</v>
      </c>
      <c r="G81" s="266">
        <v>62.155749999999998</v>
      </c>
      <c r="H81" s="115">
        <v>7740</v>
      </c>
      <c r="I81" s="266">
        <v>14.46134</v>
      </c>
      <c r="J81" s="115">
        <v>1181</v>
      </c>
      <c r="K81" s="266">
        <v>2.2065700000000001</v>
      </c>
      <c r="L81" s="115">
        <v>240</v>
      </c>
      <c r="M81" s="266">
        <v>0.44840999999999998</v>
      </c>
      <c r="N81" s="115">
        <v>3907</v>
      </c>
      <c r="O81" s="266">
        <v>7.2998000000000003</v>
      </c>
      <c r="P81" s="115">
        <v>176</v>
      </c>
      <c r="Q81" s="266">
        <v>0.32884000000000002</v>
      </c>
      <c r="R81" s="115">
        <v>65</v>
      </c>
      <c r="S81" s="266">
        <v>0.12145</v>
      </c>
      <c r="T81" s="115">
        <v>6795</v>
      </c>
      <c r="U81" s="266">
        <v>12.69571</v>
      </c>
      <c r="V81" s="115">
        <v>148</v>
      </c>
      <c r="W81" s="266">
        <v>0.27651999999999999</v>
      </c>
      <c r="X81" s="82">
        <v>53522</v>
      </c>
    </row>
    <row r="82" spans="1:24" ht="13.5" thickBot="1" x14ac:dyDescent="0.25">
      <c r="A82" s="407" t="s">
        <v>76</v>
      </c>
      <c r="B82" s="408"/>
      <c r="C82" s="409"/>
      <c r="D82" s="76">
        <v>737</v>
      </c>
      <c r="E82" s="269">
        <v>3.7620000000000001E-2</v>
      </c>
      <c r="F82" s="238">
        <v>1246922</v>
      </c>
      <c r="G82" s="269">
        <v>63.642850000000003</v>
      </c>
      <c r="H82" s="238">
        <v>304044</v>
      </c>
      <c r="I82" s="269">
        <v>15.5184</v>
      </c>
      <c r="J82" s="238">
        <v>37679</v>
      </c>
      <c r="K82" s="269">
        <v>1.92313</v>
      </c>
      <c r="L82" s="238">
        <v>3590</v>
      </c>
      <c r="M82" s="269">
        <v>0.18323</v>
      </c>
      <c r="N82" s="238">
        <v>127881</v>
      </c>
      <c r="O82" s="269">
        <v>6.5270400000000004</v>
      </c>
      <c r="P82" s="238">
        <v>107592</v>
      </c>
      <c r="Q82" s="269">
        <v>5.4914899999999998</v>
      </c>
      <c r="R82" s="238">
        <v>2121</v>
      </c>
      <c r="S82" s="269">
        <v>0.10826</v>
      </c>
      <c r="T82" s="238">
        <v>64953</v>
      </c>
      <c r="U82" s="269">
        <v>3.3151999999999999</v>
      </c>
      <c r="V82" s="238">
        <v>63730</v>
      </c>
      <c r="W82" s="269">
        <v>3.25278</v>
      </c>
      <c r="X82" s="85">
        <v>1959249</v>
      </c>
    </row>
    <row r="84" spans="1:24" x14ac:dyDescent="0.2">
      <c r="A84" s="146"/>
    </row>
    <row r="85" spans="1:24" x14ac:dyDescent="0.2">
      <c r="A85" s="146"/>
    </row>
    <row r="86" spans="1:24" x14ac:dyDescent="0.2">
      <c r="A86" s="146"/>
      <c r="H86" s="142"/>
      <c r="J86" s="142"/>
      <c r="L86" s="142"/>
      <c r="N86" s="142"/>
      <c r="P86" s="142"/>
      <c r="R86" s="142"/>
      <c r="T86" s="142"/>
      <c r="V86" s="142"/>
      <c r="X86" s="142"/>
    </row>
  </sheetData>
  <mergeCells count="15">
    <mergeCell ref="X9:X10"/>
    <mergeCell ref="V9:W9"/>
    <mergeCell ref="A4:X4"/>
    <mergeCell ref="T9:U9"/>
    <mergeCell ref="A2:X2"/>
    <mergeCell ref="D8:X8"/>
    <mergeCell ref="D9:E9"/>
    <mergeCell ref="F9:G9"/>
    <mergeCell ref="H9:I9"/>
    <mergeCell ref="J9:K9"/>
    <mergeCell ref="L9:M9"/>
    <mergeCell ref="N9:O9"/>
    <mergeCell ref="P9:Q9"/>
    <mergeCell ref="R9:S9"/>
    <mergeCell ref="A82:C82"/>
  </mergeCells>
  <phoneticPr fontId="0" type="noConversion"/>
  <printOptions horizontalCentered="1"/>
  <pageMargins left="0.39370078740157483" right="0.39370078740157483" top="0.59055118110236227" bottom="0.39370078740157483" header="0.51181102362204722" footer="0.51181102362204722"/>
  <pageSetup paperSize="9" scale="56" orientation="landscape" r:id="rId1"/>
  <headerFooter alignWithMargins="0"/>
  <rowBreaks count="1" manualBreakCount="1">
    <brk id="44" max="16383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76"/>
  <sheetViews>
    <sheetView view="pageBreakPreview" zoomScale="80" zoomScaleNormal="100" workbookViewId="0">
      <pane xSplit="4" ySplit="11" topLeftCell="E12" activePane="bottomRight" state="frozen"/>
      <selection pane="topRight" activeCell="E1" sqref="E1"/>
      <selection pane="bottomLeft" activeCell="A12" sqref="A12"/>
      <selection pane="bottomRight"/>
    </sheetView>
  </sheetViews>
  <sheetFormatPr defaultRowHeight="12.75" x14ac:dyDescent="0.2"/>
  <cols>
    <col min="1" max="1" width="13.7109375" customWidth="1"/>
    <col min="2" max="2" width="12" style="139" customWidth="1"/>
    <col min="3" max="3" width="9.140625" style="139"/>
    <col min="4" max="4" width="34.28515625" style="139" customWidth="1"/>
    <col min="5" max="5" width="9.28515625" style="139" customWidth="1"/>
    <col min="6" max="6" width="9" style="139" customWidth="1"/>
    <col min="7" max="7" width="9.85546875" style="139" customWidth="1"/>
    <col min="8" max="10" width="8.7109375" style="139" customWidth="1"/>
    <col min="13" max="13" width="9.85546875" customWidth="1"/>
    <col min="14" max="16" width="8.7109375" customWidth="1"/>
    <col min="19" max="19" width="9.5703125" customWidth="1"/>
    <col min="20" max="22" width="8.7109375" customWidth="1"/>
    <col min="25" max="25" width="9.85546875" customWidth="1"/>
    <col min="26" max="28" width="8.7109375" customWidth="1"/>
  </cols>
  <sheetData>
    <row r="1" spans="1:28" x14ac:dyDescent="0.2">
      <c r="A1" s="3"/>
      <c r="B1" s="133"/>
      <c r="C1" s="133"/>
      <c r="D1" s="133"/>
      <c r="E1" s="133"/>
      <c r="F1" s="133"/>
      <c r="G1" s="133"/>
      <c r="H1" s="133"/>
      <c r="I1" s="133"/>
      <c r="J1" s="133"/>
      <c r="K1" s="3"/>
      <c r="L1" s="142"/>
      <c r="N1" s="142"/>
      <c r="P1" s="142"/>
      <c r="R1" s="142"/>
      <c r="T1" s="142"/>
    </row>
    <row r="2" spans="1:28" x14ac:dyDescent="0.2">
      <c r="A2" s="353" t="s">
        <v>460</v>
      </c>
      <c r="B2" s="353"/>
      <c r="C2" s="353"/>
      <c r="D2" s="353"/>
      <c r="E2" s="353"/>
      <c r="F2" s="353"/>
      <c r="G2" s="353"/>
      <c r="H2" s="353"/>
      <c r="I2" s="353"/>
      <c r="J2" s="353"/>
      <c r="K2" s="353"/>
      <c r="L2" s="353"/>
      <c r="M2" s="353"/>
      <c r="N2" s="353"/>
      <c r="O2" s="353"/>
      <c r="P2" s="353"/>
      <c r="Q2" s="353"/>
      <c r="R2" s="353"/>
      <c r="S2" s="353"/>
      <c r="T2" s="353"/>
      <c r="U2" s="353"/>
    </row>
    <row r="3" spans="1:28" x14ac:dyDescent="0.2">
      <c r="A3" s="133"/>
      <c r="B3" s="133"/>
      <c r="C3" s="196"/>
      <c r="D3" s="196"/>
      <c r="E3" s="196"/>
      <c r="F3" s="196"/>
      <c r="G3" s="196"/>
      <c r="H3" s="196"/>
      <c r="I3" s="196"/>
      <c r="J3" s="196"/>
      <c r="K3" s="11"/>
      <c r="L3" s="142"/>
      <c r="N3" s="142"/>
      <c r="P3" s="142"/>
      <c r="R3" s="142"/>
      <c r="T3" s="142"/>
    </row>
    <row r="4" spans="1:28" x14ac:dyDescent="0.2">
      <c r="A4" s="353" t="s">
        <v>73</v>
      </c>
      <c r="B4" s="353"/>
      <c r="C4" s="353"/>
      <c r="D4" s="353"/>
      <c r="E4" s="353"/>
      <c r="F4" s="353"/>
      <c r="G4" s="353"/>
      <c r="H4" s="353"/>
      <c r="I4" s="353"/>
      <c r="J4" s="353"/>
      <c r="K4" s="353"/>
      <c r="L4" s="353"/>
      <c r="M4" s="353"/>
      <c r="N4" s="353"/>
      <c r="O4" s="353"/>
      <c r="P4" s="353"/>
      <c r="Q4" s="353"/>
      <c r="R4" s="353"/>
      <c r="S4" s="353"/>
      <c r="T4" s="353"/>
      <c r="U4" s="353"/>
    </row>
    <row r="5" spans="1:28" x14ac:dyDescent="0.2">
      <c r="L5" s="142"/>
      <c r="N5" s="142"/>
      <c r="P5" s="142"/>
      <c r="R5" s="142"/>
      <c r="T5" s="142"/>
    </row>
    <row r="6" spans="1:28" x14ac:dyDescent="0.2">
      <c r="A6" s="1" t="s">
        <v>370</v>
      </c>
      <c r="B6" s="188"/>
      <c r="L6" s="142"/>
      <c r="N6" s="142"/>
      <c r="P6" s="142"/>
      <c r="R6" s="142"/>
      <c r="T6" s="142"/>
    </row>
    <row r="7" spans="1:28" ht="13.5" thickBot="1" x14ac:dyDescent="0.25"/>
    <row r="8" spans="1:28" ht="13.5" thickBot="1" x14ac:dyDescent="0.25">
      <c r="A8" s="385" t="s">
        <v>368</v>
      </c>
      <c r="B8" s="385" t="s">
        <v>7</v>
      </c>
      <c r="C8" s="385" t="s">
        <v>68</v>
      </c>
      <c r="D8" s="385" t="s">
        <v>315</v>
      </c>
      <c r="E8" s="414" t="s">
        <v>228</v>
      </c>
      <c r="F8" s="415"/>
      <c r="G8" s="415"/>
      <c r="H8" s="415"/>
      <c r="I8" s="415"/>
      <c r="J8" s="415"/>
      <c r="K8" s="415"/>
      <c r="L8" s="415"/>
      <c r="M8" s="415"/>
      <c r="N8" s="415"/>
      <c r="O8" s="415"/>
      <c r="P8" s="415"/>
      <c r="Q8" s="415"/>
      <c r="R8" s="415"/>
      <c r="S8" s="415"/>
      <c r="T8" s="415"/>
      <c r="U8" s="415"/>
      <c r="V8" s="415"/>
      <c r="W8" s="415"/>
      <c r="X8" s="415"/>
      <c r="Y8" s="415"/>
      <c r="Z8" s="415"/>
      <c r="AA8" s="415"/>
      <c r="AB8" s="416"/>
    </row>
    <row r="9" spans="1:28" ht="13.5" customHeight="1" thickBot="1" x14ac:dyDescent="0.25">
      <c r="A9" s="386"/>
      <c r="B9" s="386"/>
      <c r="C9" s="386"/>
      <c r="D9" s="386"/>
      <c r="E9" s="417" t="s">
        <v>277</v>
      </c>
      <c r="F9" s="418"/>
      <c r="G9" s="418"/>
      <c r="H9" s="418"/>
      <c r="I9" s="418"/>
      <c r="J9" s="419"/>
      <c r="K9" s="417" t="s">
        <v>278</v>
      </c>
      <c r="L9" s="418"/>
      <c r="M9" s="418"/>
      <c r="N9" s="418"/>
      <c r="O9" s="418"/>
      <c r="P9" s="419"/>
      <c r="Q9" s="418" t="s">
        <v>279</v>
      </c>
      <c r="R9" s="418"/>
      <c r="S9" s="418"/>
      <c r="T9" s="418"/>
      <c r="U9" s="418"/>
      <c r="V9" s="418"/>
      <c r="W9" s="417" t="s">
        <v>280</v>
      </c>
      <c r="X9" s="418"/>
      <c r="Y9" s="418"/>
      <c r="Z9" s="418"/>
      <c r="AA9" s="418"/>
      <c r="AB9" s="419"/>
    </row>
    <row r="10" spans="1:28" ht="13.5" customHeight="1" thickBot="1" x14ac:dyDescent="0.25">
      <c r="A10" s="386"/>
      <c r="B10" s="386"/>
      <c r="C10" s="386"/>
      <c r="D10" s="386"/>
      <c r="E10" s="388" t="s">
        <v>275</v>
      </c>
      <c r="F10" s="390" t="s">
        <v>304</v>
      </c>
      <c r="G10" s="391"/>
      <c r="H10" s="391"/>
      <c r="I10" s="391"/>
      <c r="J10" s="392"/>
      <c r="K10" s="388" t="s">
        <v>275</v>
      </c>
      <c r="L10" s="390" t="s">
        <v>304</v>
      </c>
      <c r="M10" s="391"/>
      <c r="N10" s="391"/>
      <c r="O10" s="391"/>
      <c r="P10" s="392"/>
      <c r="Q10" s="393" t="s">
        <v>275</v>
      </c>
      <c r="R10" s="390" t="s">
        <v>304</v>
      </c>
      <c r="S10" s="391"/>
      <c r="T10" s="391"/>
      <c r="U10" s="391"/>
      <c r="V10" s="391"/>
      <c r="W10" s="388" t="s">
        <v>275</v>
      </c>
      <c r="X10" s="390" t="s">
        <v>304</v>
      </c>
      <c r="Y10" s="391"/>
      <c r="Z10" s="391"/>
      <c r="AA10" s="391"/>
      <c r="AB10" s="392"/>
    </row>
    <row r="11" spans="1:28" ht="13.5" thickBot="1" x14ac:dyDescent="0.25">
      <c r="A11" s="386"/>
      <c r="B11" s="386"/>
      <c r="C11" s="386"/>
      <c r="D11" s="386"/>
      <c r="E11" s="412"/>
      <c r="F11" s="192" t="s">
        <v>291</v>
      </c>
      <c r="G11" s="192" t="s">
        <v>292</v>
      </c>
      <c r="H11" s="192" t="s">
        <v>293</v>
      </c>
      <c r="I11" s="192" t="s">
        <v>294</v>
      </c>
      <c r="J11" s="199" t="s">
        <v>295</v>
      </c>
      <c r="K11" s="412"/>
      <c r="L11" s="192" t="s">
        <v>291</v>
      </c>
      <c r="M11" s="192" t="s">
        <v>292</v>
      </c>
      <c r="N11" s="192" t="s">
        <v>293</v>
      </c>
      <c r="O11" s="192" t="s">
        <v>294</v>
      </c>
      <c r="P11" s="199" t="s">
        <v>295</v>
      </c>
      <c r="Q11" s="420"/>
      <c r="R11" s="192" t="s">
        <v>291</v>
      </c>
      <c r="S11" s="192" t="s">
        <v>292</v>
      </c>
      <c r="T11" s="192" t="s">
        <v>293</v>
      </c>
      <c r="U11" s="192" t="s">
        <v>294</v>
      </c>
      <c r="V11" s="191" t="s">
        <v>295</v>
      </c>
      <c r="W11" s="412"/>
      <c r="X11" s="192" t="s">
        <v>291</v>
      </c>
      <c r="Y11" s="192" t="s">
        <v>292</v>
      </c>
      <c r="Z11" s="192" t="s">
        <v>293</v>
      </c>
      <c r="AA11" s="192" t="s">
        <v>294</v>
      </c>
      <c r="AB11" s="199" t="s">
        <v>295</v>
      </c>
    </row>
    <row r="12" spans="1:28" x14ac:dyDescent="0.2">
      <c r="A12" s="413" t="s">
        <v>300</v>
      </c>
      <c r="B12" s="219" t="s">
        <v>9</v>
      </c>
      <c r="C12" s="220" t="s">
        <v>151</v>
      </c>
      <c r="D12" s="219" t="s">
        <v>45</v>
      </c>
      <c r="E12" s="216">
        <v>87</v>
      </c>
      <c r="F12" s="217">
        <v>509</v>
      </c>
      <c r="G12" s="217">
        <v>238</v>
      </c>
      <c r="H12" s="217">
        <v>112</v>
      </c>
      <c r="I12" s="217">
        <v>698</v>
      </c>
      <c r="J12" s="216">
        <v>1299</v>
      </c>
      <c r="K12" s="216">
        <v>2935</v>
      </c>
      <c r="L12" s="217">
        <v>404.5</v>
      </c>
      <c r="M12" s="217">
        <v>216</v>
      </c>
      <c r="N12" s="217">
        <v>122</v>
      </c>
      <c r="O12" s="217">
        <v>457</v>
      </c>
      <c r="P12" s="216">
        <v>1058</v>
      </c>
      <c r="Q12" s="216">
        <v>18567</v>
      </c>
      <c r="R12" s="217">
        <v>169.3</v>
      </c>
      <c r="S12" s="217">
        <v>112</v>
      </c>
      <c r="T12" s="217">
        <v>63</v>
      </c>
      <c r="U12" s="217">
        <v>182</v>
      </c>
      <c r="V12" s="217">
        <v>296</v>
      </c>
      <c r="W12" s="217">
        <v>572</v>
      </c>
      <c r="X12" s="217">
        <v>318.7</v>
      </c>
      <c r="Y12" s="217">
        <v>160.5</v>
      </c>
      <c r="Z12" s="217">
        <v>87</v>
      </c>
      <c r="AA12" s="217">
        <v>397.5</v>
      </c>
      <c r="AB12" s="218">
        <v>710</v>
      </c>
    </row>
    <row r="13" spans="1:28" x14ac:dyDescent="0.2">
      <c r="A13" s="396"/>
      <c r="B13" s="221" t="s">
        <v>22</v>
      </c>
      <c r="C13" s="222" t="s">
        <v>159</v>
      </c>
      <c r="D13" s="221" t="s">
        <v>40</v>
      </c>
      <c r="E13" s="202">
        <v>234</v>
      </c>
      <c r="F13" s="203">
        <v>290.3</v>
      </c>
      <c r="G13" s="203">
        <v>150</v>
      </c>
      <c r="H13" s="203">
        <v>96</v>
      </c>
      <c r="I13" s="203">
        <v>335</v>
      </c>
      <c r="J13" s="202">
        <v>680</v>
      </c>
      <c r="K13" s="202">
        <v>3828</v>
      </c>
      <c r="L13" s="203">
        <v>319.5</v>
      </c>
      <c r="M13" s="203">
        <v>206</v>
      </c>
      <c r="N13" s="203">
        <v>134</v>
      </c>
      <c r="O13" s="203">
        <v>340</v>
      </c>
      <c r="P13" s="202">
        <v>704</v>
      </c>
      <c r="Q13" s="202">
        <v>11037</v>
      </c>
      <c r="R13" s="203">
        <v>255.3</v>
      </c>
      <c r="S13" s="203">
        <v>201</v>
      </c>
      <c r="T13" s="203">
        <v>115</v>
      </c>
      <c r="U13" s="203">
        <v>315</v>
      </c>
      <c r="V13" s="203">
        <v>459</v>
      </c>
      <c r="W13" s="203">
        <v>253</v>
      </c>
      <c r="X13" s="203">
        <v>271.89999999999998</v>
      </c>
      <c r="Y13" s="203">
        <v>223</v>
      </c>
      <c r="Z13" s="203">
        <v>111</v>
      </c>
      <c r="AA13" s="203">
        <v>370</v>
      </c>
      <c r="AB13" s="213">
        <v>555</v>
      </c>
    </row>
    <row r="14" spans="1:28" x14ac:dyDescent="0.2">
      <c r="A14" s="396"/>
      <c r="B14" s="410" t="s">
        <v>14</v>
      </c>
      <c r="C14" s="222" t="s">
        <v>160</v>
      </c>
      <c r="D14" s="221" t="s">
        <v>35</v>
      </c>
      <c r="E14" s="202">
        <v>814</v>
      </c>
      <c r="F14" s="203">
        <v>499.6</v>
      </c>
      <c r="G14" s="203">
        <v>287</v>
      </c>
      <c r="H14" s="203">
        <v>151</v>
      </c>
      <c r="I14" s="203">
        <v>612</v>
      </c>
      <c r="J14" s="202">
        <v>1234</v>
      </c>
      <c r="K14" s="202">
        <v>9283</v>
      </c>
      <c r="L14" s="203">
        <v>389.9</v>
      </c>
      <c r="M14" s="203">
        <v>229</v>
      </c>
      <c r="N14" s="203">
        <v>123</v>
      </c>
      <c r="O14" s="203">
        <v>421</v>
      </c>
      <c r="P14" s="202">
        <v>845</v>
      </c>
      <c r="Q14" s="202">
        <v>17008</v>
      </c>
      <c r="R14" s="203">
        <v>210.8</v>
      </c>
      <c r="S14" s="203">
        <v>162</v>
      </c>
      <c r="T14" s="203">
        <v>83</v>
      </c>
      <c r="U14" s="203">
        <v>273</v>
      </c>
      <c r="V14" s="203">
        <v>406</v>
      </c>
      <c r="W14" s="202">
        <v>357</v>
      </c>
      <c r="X14" s="203">
        <v>182.8</v>
      </c>
      <c r="Y14" s="203">
        <v>129</v>
      </c>
      <c r="Z14" s="203">
        <v>59</v>
      </c>
      <c r="AA14" s="203">
        <v>245</v>
      </c>
      <c r="AB14" s="213">
        <v>414</v>
      </c>
    </row>
    <row r="15" spans="1:28" x14ac:dyDescent="0.2">
      <c r="A15" s="396"/>
      <c r="B15" s="410"/>
      <c r="C15" s="222" t="s">
        <v>161</v>
      </c>
      <c r="D15" s="221" t="s">
        <v>127</v>
      </c>
      <c r="E15" s="202">
        <v>262</v>
      </c>
      <c r="F15" s="203">
        <v>552.4</v>
      </c>
      <c r="G15" s="203">
        <v>226.5</v>
      </c>
      <c r="H15" s="203">
        <v>95</v>
      </c>
      <c r="I15" s="203">
        <v>723</v>
      </c>
      <c r="J15" s="202">
        <v>1446</v>
      </c>
      <c r="K15" s="202">
        <v>4929</v>
      </c>
      <c r="L15" s="203">
        <v>404.8</v>
      </c>
      <c r="M15" s="203">
        <v>189</v>
      </c>
      <c r="N15" s="203">
        <v>101</v>
      </c>
      <c r="O15" s="203">
        <v>422</v>
      </c>
      <c r="P15" s="202">
        <v>1019</v>
      </c>
      <c r="Q15" s="202">
        <v>14276</v>
      </c>
      <c r="R15" s="203">
        <v>146.69999999999999</v>
      </c>
      <c r="S15" s="203">
        <v>99</v>
      </c>
      <c r="T15" s="203">
        <v>37</v>
      </c>
      <c r="U15" s="203">
        <v>188</v>
      </c>
      <c r="V15" s="203">
        <v>298</v>
      </c>
      <c r="W15" s="202">
        <v>439</v>
      </c>
      <c r="X15" s="203">
        <v>170.9</v>
      </c>
      <c r="Y15" s="203">
        <v>94</v>
      </c>
      <c r="Z15" s="203">
        <v>17</v>
      </c>
      <c r="AA15" s="203">
        <v>252</v>
      </c>
      <c r="AB15" s="213">
        <v>442</v>
      </c>
    </row>
    <row r="16" spans="1:28" x14ac:dyDescent="0.2">
      <c r="A16" s="396"/>
      <c r="B16" s="410"/>
      <c r="C16" s="222" t="s">
        <v>162</v>
      </c>
      <c r="D16" s="221" t="s">
        <v>37</v>
      </c>
      <c r="E16" s="202">
        <v>486</v>
      </c>
      <c r="F16" s="203">
        <v>670</v>
      </c>
      <c r="G16" s="203">
        <v>304.5</v>
      </c>
      <c r="H16" s="203">
        <v>142</v>
      </c>
      <c r="I16" s="203">
        <v>886</v>
      </c>
      <c r="J16" s="202">
        <v>1782</v>
      </c>
      <c r="K16" s="202">
        <v>7682</v>
      </c>
      <c r="L16" s="203">
        <v>467.7</v>
      </c>
      <c r="M16" s="203">
        <v>235</v>
      </c>
      <c r="N16" s="203">
        <v>135</v>
      </c>
      <c r="O16" s="203">
        <v>490</v>
      </c>
      <c r="P16" s="202">
        <v>1180</v>
      </c>
      <c r="Q16" s="202">
        <v>26562</v>
      </c>
      <c r="R16" s="203">
        <v>188.4</v>
      </c>
      <c r="S16" s="203">
        <v>134</v>
      </c>
      <c r="T16" s="203">
        <v>70</v>
      </c>
      <c r="U16" s="203">
        <v>225</v>
      </c>
      <c r="V16" s="203">
        <v>345</v>
      </c>
      <c r="W16" s="202">
        <v>251</v>
      </c>
      <c r="X16" s="203">
        <v>180.3</v>
      </c>
      <c r="Y16" s="203">
        <v>128</v>
      </c>
      <c r="Z16" s="203">
        <v>46</v>
      </c>
      <c r="AA16" s="203">
        <v>269</v>
      </c>
      <c r="AB16" s="213">
        <v>410</v>
      </c>
    </row>
    <row r="17" spans="1:28" x14ac:dyDescent="0.2">
      <c r="A17" s="396"/>
      <c r="B17" s="410"/>
      <c r="C17" s="222" t="s">
        <v>163</v>
      </c>
      <c r="D17" s="221" t="s">
        <v>38</v>
      </c>
      <c r="E17" s="202">
        <v>116</v>
      </c>
      <c r="F17" s="203">
        <v>453.9</v>
      </c>
      <c r="G17" s="203">
        <v>89</v>
      </c>
      <c r="H17" s="203">
        <v>14.5</v>
      </c>
      <c r="I17" s="203">
        <v>388</v>
      </c>
      <c r="J17" s="202">
        <v>1631</v>
      </c>
      <c r="K17" s="202">
        <v>3181</v>
      </c>
      <c r="L17" s="203">
        <v>460.4</v>
      </c>
      <c r="M17" s="203">
        <v>191</v>
      </c>
      <c r="N17" s="203">
        <v>104</v>
      </c>
      <c r="O17" s="203">
        <v>420</v>
      </c>
      <c r="P17" s="202">
        <v>1174</v>
      </c>
      <c r="Q17" s="202">
        <v>5766</v>
      </c>
      <c r="R17" s="203">
        <v>171.7</v>
      </c>
      <c r="S17" s="203">
        <v>109</v>
      </c>
      <c r="T17" s="203">
        <v>60</v>
      </c>
      <c r="U17" s="203">
        <v>188</v>
      </c>
      <c r="V17" s="203">
        <v>304</v>
      </c>
      <c r="W17" s="203">
        <v>68</v>
      </c>
      <c r="X17" s="203">
        <v>133.80000000000001</v>
      </c>
      <c r="Y17" s="203">
        <v>112</v>
      </c>
      <c r="Z17" s="203">
        <v>54.5</v>
      </c>
      <c r="AA17" s="203">
        <v>187.5</v>
      </c>
      <c r="AB17" s="213">
        <v>261</v>
      </c>
    </row>
    <row r="18" spans="1:28" x14ac:dyDescent="0.2">
      <c r="A18" s="396"/>
      <c r="B18" s="410" t="s">
        <v>8</v>
      </c>
      <c r="C18" s="222" t="s">
        <v>166</v>
      </c>
      <c r="D18" s="221" t="s">
        <v>83</v>
      </c>
      <c r="E18" s="202">
        <v>1042</v>
      </c>
      <c r="F18" s="203">
        <v>510.6</v>
      </c>
      <c r="G18" s="203">
        <v>262</v>
      </c>
      <c r="H18" s="203">
        <v>96</v>
      </c>
      <c r="I18" s="203">
        <v>645</v>
      </c>
      <c r="J18" s="202">
        <v>1344</v>
      </c>
      <c r="K18" s="202">
        <v>13267</v>
      </c>
      <c r="L18" s="203">
        <v>367.9</v>
      </c>
      <c r="M18" s="203">
        <v>205</v>
      </c>
      <c r="N18" s="203">
        <v>112</v>
      </c>
      <c r="O18" s="203">
        <v>357</v>
      </c>
      <c r="P18" s="202">
        <v>868</v>
      </c>
      <c r="Q18" s="202">
        <v>14553</v>
      </c>
      <c r="R18" s="203">
        <v>191.9</v>
      </c>
      <c r="S18" s="203">
        <v>135</v>
      </c>
      <c r="T18" s="203">
        <v>69</v>
      </c>
      <c r="U18" s="203">
        <v>241</v>
      </c>
      <c r="V18" s="203">
        <v>374</v>
      </c>
      <c r="W18" s="202">
        <v>1107</v>
      </c>
      <c r="X18" s="203">
        <v>233.9</v>
      </c>
      <c r="Y18" s="203">
        <v>177</v>
      </c>
      <c r="Z18" s="203">
        <v>87</v>
      </c>
      <c r="AA18" s="203">
        <v>335</v>
      </c>
      <c r="AB18" s="213">
        <v>503</v>
      </c>
    </row>
    <row r="19" spans="1:28" x14ac:dyDescent="0.2">
      <c r="A19" s="396"/>
      <c r="B19" s="410"/>
      <c r="C19" s="222" t="s">
        <v>167</v>
      </c>
      <c r="D19" s="221" t="s">
        <v>36</v>
      </c>
      <c r="E19" s="202">
        <v>412</v>
      </c>
      <c r="F19" s="203">
        <v>177.7</v>
      </c>
      <c r="G19" s="203">
        <v>100.5</v>
      </c>
      <c r="H19" s="203">
        <v>39.5</v>
      </c>
      <c r="I19" s="203">
        <v>218</v>
      </c>
      <c r="J19" s="202">
        <v>392</v>
      </c>
      <c r="K19" s="202">
        <v>7319</v>
      </c>
      <c r="L19" s="203">
        <v>265.5</v>
      </c>
      <c r="M19" s="203">
        <v>198</v>
      </c>
      <c r="N19" s="203">
        <v>117</v>
      </c>
      <c r="O19" s="203">
        <v>329</v>
      </c>
      <c r="P19" s="202">
        <v>525</v>
      </c>
      <c r="Q19" s="202">
        <v>23186</v>
      </c>
      <c r="R19" s="203">
        <v>175.4</v>
      </c>
      <c r="S19" s="203">
        <v>143</v>
      </c>
      <c r="T19" s="203">
        <v>84</v>
      </c>
      <c r="U19" s="203">
        <v>220</v>
      </c>
      <c r="V19" s="203">
        <v>326</v>
      </c>
      <c r="W19" s="203">
        <v>311</v>
      </c>
      <c r="X19" s="203">
        <v>156.1</v>
      </c>
      <c r="Y19" s="203">
        <v>130</v>
      </c>
      <c r="Z19" s="203">
        <v>59</v>
      </c>
      <c r="AA19" s="203">
        <v>204</v>
      </c>
      <c r="AB19" s="213">
        <v>328</v>
      </c>
    </row>
    <row r="20" spans="1:28" x14ac:dyDescent="0.2">
      <c r="A20" s="396"/>
      <c r="B20" s="410"/>
      <c r="C20" s="222" t="s">
        <v>168</v>
      </c>
      <c r="D20" s="221" t="s">
        <v>272</v>
      </c>
      <c r="E20" s="202">
        <v>533</v>
      </c>
      <c r="F20" s="203">
        <v>615.9</v>
      </c>
      <c r="G20" s="203">
        <v>340</v>
      </c>
      <c r="H20" s="203">
        <v>143</v>
      </c>
      <c r="I20" s="203">
        <v>821</v>
      </c>
      <c r="J20" s="202">
        <v>1581</v>
      </c>
      <c r="K20" s="202">
        <v>10817</v>
      </c>
      <c r="L20" s="203">
        <v>446.3</v>
      </c>
      <c r="M20" s="203">
        <v>251</v>
      </c>
      <c r="N20" s="203">
        <v>127</v>
      </c>
      <c r="O20" s="203">
        <v>514</v>
      </c>
      <c r="P20" s="202">
        <v>1157</v>
      </c>
      <c r="Q20" s="202">
        <v>19320</v>
      </c>
      <c r="R20" s="203">
        <v>206.6</v>
      </c>
      <c r="S20" s="203">
        <v>143</v>
      </c>
      <c r="T20" s="203">
        <v>71</v>
      </c>
      <c r="U20" s="203">
        <v>261.5</v>
      </c>
      <c r="V20" s="203">
        <v>423</v>
      </c>
      <c r="W20" s="203">
        <v>375</v>
      </c>
      <c r="X20" s="203">
        <v>264.8</v>
      </c>
      <c r="Y20" s="203">
        <v>193</v>
      </c>
      <c r="Z20" s="203">
        <v>77</v>
      </c>
      <c r="AA20" s="203">
        <v>398</v>
      </c>
      <c r="AB20" s="213">
        <v>586</v>
      </c>
    </row>
    <row r="21" spans="1:28" x14ac:dyDescent="0.2">
      <c r="A21" s="396"/>
      <c r="B21" s="410"/>
      <c r="C21" s="222" t="s">
        <v>169</v>
      </c>
      <c r="D21" s="221" t="s">
        <v>28</v>
      </c>
      <c r="E21" s="202">
        <v>615</v>
      </c>
      <c r="F21" s="203">
        <v>228.9</v>
      </c>
      <c r="G21" s="203">
        <v>167</v>
      </c>
      <c r="H21" s="203">
        <v>91</v>
      </c>
      <c r="I21" s="203">
        <v>277</v>
      </c>
      <c r="J21" s="202">
        <v>455</v>
      </c>
      <c r="K21" s="202">
        <v>5354</v>
      </c>
      <c r="L21" s="203">
        <v>227.4</v>
      </c>
      <c r="M21" s="203">
        <v>174</v>
      </c>
      <c r="N21" s="203">
        <v>104</v>
      </c>
      <c r="O21" s="203">
        <v>285</v>
      </c>
      <c r="P21" s="202">
        <v>451</v>
      </c>
      <c r="Q21" s="202">
        <v>17698</v>
      </c>
      <c r="R21" s="203">
        <v>141.30000000000001</v>
      </c>
      <c r="S21" s="203">
        <v>113</v>
      </c>
      <c r="T21" s="203">
        <v>64</v>
      </c>
      <c r="U21" s="203">
        <v>184</v>
      </c>
      <c r="V21" s="203">
        <v>274</v>
      </c>
      <c r="W21" s="202">
        <v>394</v>
      </c>
      <c r="X21" s="203">
        <v>154.80000000000001</v>
      </c>
      <c r="Y21" s="203">
        <v>123.5</v>
      </c>
      <c r="Z21" s="203">
        <v>59</v>
      </c>
      <c r="AA21" s="203">
        <v>216</v>
      </c>
      <c r="AB21" s="213">
        <v>336</v>
      </c>
    </row>
    <row r="22" spans="1:28" x14ac:dyDescent="0.2">
      <c r="A22" s="396"/>
      <c r="B22" s="410" t="s">
        <v>356</v>
      </c>
      <c r="C22" s="222" t="s">
        <v>170</v>
      </c>
      <c r="D22" s="221" t="s">
        <v>26</v>
      </c>
      <c r="E22" s="203">
        <v>10</v>
      </c>
      <c r="F22" s="203">
        <v>110.3</v>
      </c>
      <c r="G22" s="203">
        <v>71.5</v>
      </c>
      <c r="H22" s="203">
        <v>42</v>
      </c>
      <c r="I22" s="203">
        <v>99</v>
      </c>
      <c r="J22" s="202">
        <v>319.5</v>
      </c>
      <c r="K22" s="203">
        <v>537</v>
      </c>
      <c r="L22" s="203">
        <v>83.4</v>
      </c>
      <c r="M22" s="203">
        <v>68</v>
      </c>
      <c r="N22" s="203">
        <v>27</v>
      </c>
      <c r="O22" s="203">
        <v>102</v>
      </c>
      <c r="P22" s="202">
        <v>157</v>
      </c>
      <c r="Q22" s="202">
        <v>3848</v>
      </c>
      <c r="R22" s="203">
        <v>48.8</v>
      </c>
      <c r="S22" s="203">
        <v>31</v>
      </c>
      <c r="T22" s="203">
        <v>11</v>
      </c>
      <c r="U22" s="203">
        <v>67</v>
      </c>
      <c r="V22" s="203">
        <v>107</v>
      </c>
      <c r="W22" s="203">
        <v>473</v>
      </c>
      <c r="X22" s="203">
        <v>20.399999999999999</v>
      </c>
      <c r="Y22" s="203">
        <v>8</v>
      </c>
      <c r="Z22" s="203">
        <v>4</v>
      </c>
      <c r="AA22" s="203">
        <v>19</v>
      </c>
      <c r="AB22" s="213">
        <v>45</v>
      </c>
    </row>
    <row r="23" spans="1:28" x14ac:dyDescent="0.2">
      <c r="A23" s="396"/>
      <c r="B23" s="410"/>
      <c r="C23" s="222" t="s">
        <v>171</v>
      </c>
      <c r="D23" s="221" t="s">
        <v>27</v>
      </c>
      <c r="E23" s="202">
        <v>189</v>
      </c>
      <c r="F23" s="203">
        <v>182.8</v>
      </c>
      <c r="G23" s="203">
        <v>119</v>
      </c>
      <c r="H23" s="203">
        <v>60</v>
      </c>
      <c r="I23" s="203">
        <v>204</v>
      </c>
      <c r="J23" s="202">
        <v>425</v>
      </c>
      <c r="K23" s="202">
        <v>2892</v>
      </c>
      <c r="L23" s="203">
        <v>228.3</v>
      </c>
      <c r="M23" s="203">
        <v>161</v>
      </c>
      <c r="N23" s="203">
        <v>89</v>
      </c>
      <c r="O23" s="203">
        <v>291</v>
      </c>
      <c r="P23" s="202">
        <v>462</v>
      </c>
      <c r="Q23" s="202">
        <v>11460</v>
      </c>
      <c r="R23" s="203">
        <v>142.6</v>
      </c>
      <c r="S23" s="203">
        <v>109</v>
      </c>
      <c r="T23" s="203">
        <v>48</v>
      </c>
      <c r="U23" s="203">
        <v>195</v>
      </c>
      <c r="V23" s="203">
        <v>304</v>
      </c>
      <c r="W23" s="203">
        <v>200</v>
      </c>
      <c r="X23" s="203">
        <v>115.2</v>
      </c>
      <c r="Y23" s="203">
        <v>59</v>
      </c>
      <c r="Z23" s="203">
        <v>13</v>
      </c>
      <c r="AA23" s="203">
        <v>160</v>
      </c>
      <c r="AB23" s="213">
        <v>300.5</v>
      </c>
    </row>
    <row r="24" spans="1:28" x14ac:dyDescent="0.2">
      <c r="A24" s="396"/>
      <c r="B24" s="410"/>
      <c r="C24" s="222" t="s">
        <v>172</v>
      </c>
      <c r="D24" s="221" t="s">
        <v>29</v>
      </c>
      <c r="E24" s="202">
        <v>178</v>
      </c>
      <c r="F24" s="203">
        <v>217.3</v>
      </c>
      <c r="G24" s="203">
        <v>145.5</v>
      </c>
      <c r="H24" s="203">
        <v>76</v>
      </c>
      <c r="I24" s="203">
        <v>263</v>
      </c>
      <c r="J24" s="202">
        <v>402</v>
      </c>
      <c r="K24" s="202">
        <v>4088</v>
      </c>
      <c r="L24" s="203">
        <v>202.9</v>
      </c>
      <c r="M24" s="203">
        <v>130</v>
      </c>
      <c r="N24" s="203">
        <v>77</v>
      </c>
      <c r="O24" s="203">
        <v>229</v>
      </c>
      <c r="P24" s="202">
        <v>442</v>
      </c>
      <c r="Q24" s="202">
        <v>13763</v>
      </c>
      <c r="R24" s="203">
        <v>101.7</v>
      </c>
      <c r="S24" s="203">
        <v>71</v>
      </c>
      <c r="T24" s="203">
        <v>37</v>
      </c>
      <c r="U24" s="203">
        <v>129</v>
      </c>
      <c r="V24" s="203">
        <v>201</v>
      </c>
      <c r="W24" s="202">
        <v>915</v>
      </c>
      <c r="X24" s="203">
        <v>98.8</v>
      </c>
      <c r="Y24" s="203">
        <v>71</v>
      </c>
      <c r="Z24" s="203">
        <v>35</v>
      </c>
      <c r="AA24" s="203">
        <v>125</v>
      </c>
      <c r="AB24" s="213">
        <v>209</v>
      </c>
    </row>
    <row r="25" spans="1:28" x14ac:dyDescent="0.2">
      <c r="A25" s="396"/>
      <c r="B25" s="410" t="s">
        <v>358</v>
      </c>
      <c r="C25" s="222" t="s">
        <v>176</v>
      </c>
      <c r="D25" s="221" t="s">
        <v>50</v>
      </c>
      <c r="E25" s="202">
        <v>688</v>
      </c>
      <c r="F25" s="203">
        <v>155.5</v>
      </c>
      <c r="G25" s="203">
        <v>127</v>
      </c>
      <c r="H25" s="203">
        <v>83</v>
      </c>
      <c r="I25" s="203">
        <v>199</v>
      </c>
      <c r="J25" s="202">
        <v>294</v>
      </c>
      <c r="K25" s="202">
        <v>10973</v>
      </c>
      <c r="L25" s="203">
        <v>196.2</v>
      </c>
      <c r="M25" s="203">
        <v>169</v>
      </c>
      <c r="N25" s="203">
        <v>110</v>
      </c>
      <c r="O25" s="203">
        <v>254</v>
      </c>
      <c r="P25" s="202">
        <v>359</v>
      </c>
      <c r="Q25" s="202">
        <v>19161</v>
      </c>
      <c r="R25" s="203">
        <v>165.1</v>
      </c>
      <c r="S25" s="203">
        <v>141</v>
      </c>
      <c r="T25" s="203">
        <v>79</v>
      </c>
      <c r="U25" s="203">
        <v>223</v>
      </c>
      <c r="V25" s="203">
        <v>316</v>
      </c>
      <c r="W25" s="202">
        <v>719</v>
      </c>
      <c r="X25" s="203">
        <v>167.5</v>
      </c>
      <c r="Y25" s="203">
        <v>124</v>
      </c>
      <c r="Z25" s="203">
        <v>60</v>
      </c>
      <c r="AA25" s="203">
        <v>239</v>
      </c>
      <c r="AB25" s="213">
        <v>369</v>
      </c>
    </row>
    <row r="26" spans="1:28" x14ac:dyDescent="0.2">
      <c r="A26" s="396"/>
      <c r="B26" s="410"/>
      <c r="C26" s="222" t="s">
        <v>177</v>
      </c>
      <c r="D26" s="221" t="s">
        <v>51</v>
      </c>
      <c r="E26" s="202">
        <v>308</v>
      </c>
      <c r="F26" s="203">
        <v>107.4</v>
      </c>
      <c r="G26" s="203">
        <v>68.5</v>
      </c>
      <c r="H26" s="203">
        <v>34</v>
      </c>
      <c r="I26" s="203">
        <v>134.5</v>
      </c>
      <c r="J26" s="202">
        <v>250</v>
      </c>
      <c r="K26" s="202">
        <v>5514</v>
      </c>
      <c r="L26" s="203">
        <v>119.2</v>
      </c>
      <c r="M26" s="203">
        <v>92.5</v>
      </c>
      <c r="N26" s="203">
        <v>45</v>
      </c>
      <c r="O26" s="203">
        <v>162</v>
      </c>
      <c r="P26" s="202">
        <v>242</v>
      </c>
      <c r="Q26" s="202">
        <v>16138</v>
      </c>
      <c r="R26" s="203">
        <v>91.8</v>
      </c>
      <c r="S26" s="203">
        <v>60</v>
      </c>
      <c r="T26" s="203">
        <v>28</v>
      </c>
      <c r="U26" s="203">
        <v>124</v>
      </c>
      <c r="V26" s="203">
        <v>208</v>
      </c>
      <c r="W26" s="202">
        <v>1113</v>
      </c>
      <c r="X26" s="203">
        <v>68.599999999999994</v>
      </c>
      <c r="Y26" s="203">
        <v>45</v>
      </c>
      <c r="Z26" s="203">
        <v>19</v>
      </c>
      <c r="AA26" s="203">
        <v>89</v>
      </c>
      <c r="AB26" s="213">
        <v>163</v>
      </c>
    </row>
    <row r="27" spans="1:28" x14ac:dyDescent="0.2">
      <c r="A27" s="396"/>
      <c r="B27" s="410"/>
      <c r="C27" s="222" t="s">
        <v>180</v>
      </c>
      <c r="D27" s="221" t="s">
        <v>54</v>
      </c>
      <c r="E27" s="202">
        <v>283</v>
      </c>
      <c r="F27" s="203">
        <v>119.6</v>
      </c>
      <c r="G27" s="203">
        <v>106</v>
      </c>
      <c r="H27" s="203">
        <v>70</v>
      </c>
      <c r="I27" s="203">
        <v>144</v>
      </c>
      <c r="J27" s="202">
        <v>202</v>
      </c>
      <c r="K27" s="202">
        <v>10439</v>
      </c>
      <c r="L27" s="203">
        <v>358.7</v>
      </c>
      <c r="M27" s="203">
        <v>150</v>
      </c>
      <c r="N27" s="203">
        <v>99</v>
      </c>
      <c r="O27" s="203">
        <v>223</v>
      </c>
      <c r="P27" s="202">
        <v>831</v>
      </c>
      <c r="Q27" s="202">
        <v>26013</v>
      </c>
      <c r="R27" s="203">
        <v>118.2</v>
      </c>
      <c r="S27" s="203">
        <v>90</v>
      </c>
      <c r="T27" s="203">
        <v>50</v>
      </c>
      <c r="U27" s="203">
        <v>142</v>
      </c>
      <c r="V27" s="203">
        <v>202</v>
      </c>
      <c r="W27" s="203">
        <v>402</v>
      </c>
      <c r="X27" s="203">
        <v>74.5</v>
      </c>
      <c r="Y27" s="203">
        <v>43</v>
      </c>
      <c r="Z27" s="203">
        <v>19</v>
      </c>
      <c r="AA27" s="203">
        <v>100</v>
      </c>
      <c r="AB27" s="213">
        <v>189</v>
      </c>
    </row>
    <row r="28" spans="1:28" x14ac:dyDescent="0.2">
      <c r="A28" s="396"/>
      <c r="B28" s="410" t="s">
        <v>359</v>
      </c>
      <c r="C28" s="222" t="s">
        <v>182</v>
      </c>
      <c r="D28" s="221" t="s">
        <v>55</v>
      </c>
      <c r="E28" s="202">
        <v>109</v>
      </c>
      <c r="F28" s="203">
        <v>110.1</v>
      </c>
      <c r="G28" s="203">
        <v>90</v>
      </c>
      <c r="H28" s="203">
        <v>59</v>
      </c>
      <c r="I28" s="203">
        <v>145</v>
      </c>
      <c r="J28" s="202">
        <v>230</v>
      </c>
      <c r="K28" s="202">
        <v>5710</v>
      </c>
      <c r="L28" s="203">
        <v>130.9</v>
      </c>
      <c r="M28" s="203">
        <v>113</v>
      </c>
      <c r="N28" s="203">
        <v>70</v>
      </c>
      <c r="O28" s="203">
        <v>168</v>
      </c>
      <c r="P28" s="202">
        <v>237</v>
      </c>
      <c r="Q28" s="202">
        <v>22019</v>
      </c>
      <c r="R28" s="203">
        <v>104.5</v>
      </c>
      <c r="S28" s="203">
        <v>82</v>
      </c>
      <c r="T28" s="203">
        <v>34</v>
      </c>
      <c r="U28" s="203">
        <v>146</v>
      </c>
      <c r="V28" s="203">
        <v>225</v>
      </c>
      <c r="W28" s="203">
        <v>500</v>
      </c>
      <c r="X28" s="203">
        <v>133.69999999999999</v>
      </c>
      <c r="Y28" s="203">
        <v>99.5</v>
      </c>
      <c r="Z28" s="203">
        <v>39</v>
      </c>
      <c r="AA28" s="203">
        <v>197</v>
      </c>
      <c r="AB28" s="213">
        <v>303</v>
      </c>
    </row>
    <row r="29" spans="1:28" x14ac:dyDescent="0.2">
      <c r="A29" s="396"/>
      <c r="B29" s="410"/>
      <c r="C29" s="222" t="s">
        <v>183</v>
      </c>
      <c r="D29" s="221" t="s">
        <v>56</v>
      </c>
      <c r="E29" s="202">
        <v>375</v>
      </c>
      <c r="F29" s="203">
        <v>425.6</v>
      </c>
      <c r="G29" s="203">
        <v>158</v>
      </c>
      <c r="H29" s="203">
        <v>84</v>
      </c>
      <c r="I29" s="203">
        <v>418</v>
      </c>
      <c r="J29" s="202">
        <v>1231</v>
      </c>
      <c r="K29" s="202">
        <v>9017</v>
      </c>
      <c r="L29" s="203">
        <v>544.70000000000005</v>
      </c>
      <c r="M29" s="203">
        <v>176</v>
      </c>
      <c r="N29" s="203">
        <v>83</v>
      </c>
      <c r="O29" s="203">
        <v>494</v>
      </c>
      <c r="P29" s="202">
        <v>1342</v>
      </c>
      <c r="Q29" s="202">
        <v>16256</v>
      </c>
      <c r="R29" s="203">
        <v>269</v>
      </c>
      <c r="S29" s="203">
        <v>132</v>
      </c>
      <c r="T29" s="203">
        <v>67</v>
      </c>
      <c r="U29" s="203">
        <v>239</v>
      </c>
      <c r="V29" s="203">
        <v>467</v>
      </c>
      <c r="W29" s="202">
        <v>861</v>
      </c>
      <c r="X29" s="203">
        <v>124.5</v>
      </c>
      <c r="Y29" s="203">
        <v>92</v>
      </c>
      <c r="Z29" s="203">
        <v>40</v>
      </c>
      <c r="AA29" s="203">
        <v>171</v>
      </c>
      <c r="AB29" s="213">
        <v>273</v>
      </c>
    </row>
    <row r="30" spans="1:28" x14ac:dyDescent="0.2">
      <c r="A30" s="396"/>
      <c r="B30" s="410" t="s">
        <v>2</v>
      </c>
      <c r="C30" s="410"/>
      <c r="D30" s="410"/>
      <c r="E30" s="202">
        <v>6741</v>
      </c>
      <c r="F30" s="203">
        <v>376.2</v>
      </c>
      <c r="G30" s="203">
        <v>171</v>
      </c>
      <c r="H30" s="203">
        <v>83</v>
      </c>
      <c r="I30" s="203">
        <v>390</v>
      </c>
      <c r="J30" s="202">
        <v>1013</v>
      </c>
      <c r="K30" s="202">
        <v>117765</v>
      </c>
      <c r="L30" s="203">
        <v>337.1</v>
      </c>
      <c r="M30" s="203">
        <v>176</v>
      </c>
      <c r="N30" s="203">
        <v>100</v>
      </c>
      <c r="O30" s="203">
        <v>325</v>
      </c>
      <c r="P30" s="202">
        <v>703</v>
      </c>
      <c r="Q30" s="202">
        <v>296631</v>
      </c>
      <c r="R30" s="203">
        <v>163.9</v>
      </c>
      <c r="S30" s="203">
        <v>114</v>
      </c>
      <c r="T30" s="203">
        <v>57</v>
      </c>
      <c r="U30" s="203">
        <v>200</v>
      </c>
      <c r="V30" s="203">
        <v>317</v>
      </c>
      <c r="W30" s="202">
        <v>9310</v>
      </c>
      <c r="X30" s="203">
        <v>154.4</v>
      </c>
      <c r="Y30" s="203">
        <v>95</v>
      </c>
      <c r="Z30" s="203">
        <v>35</v>
      </c>
      <c r="AA30" s="203">
        <v>204</v>
      </c>
      <c r="AB30" s="213">
        <v>367</v>
      </c>
    </row>
    <row r="31" spans="1:28" x14ac:dyDescent="0.2">
      <c r="A31" s="396" t="s">
        <v>301</v>
      </c>
      <c r="B31" s="221" t="s">
        <v>15</v>
      </c>
      <c r="C31" s="222" t="s">
        <v>135</v>
      </c>
      <c r="D31" s="221" t="s">
        <v>44</v>
      </c>
      <c r="E31" s="202">
        <v>407</v>
      </c>
      <c r="F31" s="203">
        <v>180.5</v>
      </c>
      <c r="G31" s="203">
        <v>157</v>
      </c>
      <c r="H31" s="203">
        <v>92</v>
      </c>
      <c r="I31" s="203">
        <v>235</v>
      </c>
      <c r="J31" s="202">
        <v>340</v>
      </c>
      <c r="K31" s="202">
        <v>13787</v>
      </c>
      <c r="L31" s="203">
        <v>147.19999999999999</v>
      </c>
      <c r="M31" s="203">
        <v>117</v>
      </c>
      <c r="N31" s="203">
        <v>57</v>
      </c>
      <c r="O31" s="203">
        <v>203</v>
      </c>
      <c r="P31" s="202">
        <v>311</v>
      </c>
      <c r="Q31" s="202">
        <v>18769</v>
      </c>
      <c r="R31" s="203">
        <v>148.4</v>
      </c>
      <c r="S31" s="203">
        <v>126</v>
      </c>
      <c r="T31" s="203">
        <v>65</v>
      </c>
      <c r="U31" s="203">
        <v>203</v>
      </c>
      <c r="V31" s="203">
        <v>293</v>
      </c>
      <c r="W31" s="202">
        <v>1733</v>
      </c>
      <c r="X31" s="203">
        <v>143.1</v>
      </c>
      <c r="Y31" s="203">
        <v>110</v>
      </c>
      <c r="Z31" s="203">
        <v>57</v>
      </c>
      <c r="AA31" s="203">
        <v>200</v>
      </c>
      <c r="AB31" s="213">
        <v>301</v>
      </c>
    </row>
    <row r="32" spans="1:28" x14ac:dyDescent="0.2">
      <c r="A32" s="396"/>
      <c r="B32" s="410" t="s">
        <v>13</v>
      </c>
      <c r="C32" s="222" t="s">
        <v>139</v>
      </c>
      <c r="D32" s="221" t="s">
        <v>48</v>
      </c>
      <c r="E32" s="202">
        <v>869</v>
      </c>
      <c r="F32" s="203">
        <v>844.7</v>
      </c>
      <c r="G32" s="203">
        <v>370</v>
      </c>
      <c r="H32" s="203">
        <v>74</v>
      </c>
      <c r="I32" s="202">
        <v>1252</v>
      </c>
      <c r="J32" s="202">
        <v>2365</v>
      </c>
      <c r="K32" s="202">
        <v>9434</v>
      </c>
      <c r="L32" s="203">
        <v>741.8</v>
      </c>
      <c r="M32" s="203">
        <v>300</v>
      </c>
      <c r="N32" s="203">
        <v>138</v>
      </c>
      <c r="O32" s="202">
        <v>979</v>
      </c>
      <c r="P32" s="202">
        <v>1892</v>
      </c>
      <c r="Q32" s="202">
        <v>50638</v>
      </c>
      <c r="R32" s="203">
        <v>296.10000000000002</v>
      </c>
      <c r="S32" s="203">
        <v>165</v>
      </c>
      <c r="T32" s="203">
        <v>87</v>
      </c>
      <c r="U32" s="203">
        <v>295</v>
      </c>
      <c r="V32" s="203">
        <v>514</v>
      </c>
      <c r="W32" s="202">
        <v>1493</v>
      </c>
      <c r="X32" s="203">
        <v>272.7</v>
      </c>
      <c r="Y32" s="203">
        <v>219</v>
      </c>
      <c r="Z32" s="203">
        <v>108</v>
      </c>
      <c r="AA32" s="203">
        <v>372</v>
      </c>
      <c r="AB32" s="213">
        <v>550</v>
      </c>
    </row>
    <row r="33" spans="1:28" x14ac:dyDescent="0.2">
      <c r="A33" s="396"/>
      <c r="B33" s="410"/>
      <c r="C33" s="222" t="s">
        <v>140</v>
      </c>
      <c r="D33" s="221" t="s">
        <v>57</v>
      </c>
      <c r="E33" s="202">
        <v>2540</v>
      </c>
      <c r="F33" s="215">
        <v>1337.3</v>
      </c>
      <c r="G33" s="203">
        <v>797.5</v>
      </c>
      <c r="H33" s="203">
        <v>213</v>
      </c>
      <c r="I33" s="202">
        <v>2008.5</v>
      </c>
      <c r="J33" s="202">
        <v>3313</v>
      </c>
      <c r="K33" s="202">
        <v>11450</v>
      </c>
      <c r="L33" s="215">
        <v>1115.5</v>
      </c>
      <c r="M33" s="203">
        <v>604</v>
      </c>
      <c r="N33" s="203">
        <v>214</v>
      </c>
      <c r="O33" s="202">
        <v>1551</v>
      </c>
      <c r="P33" s="202">
        <v>2817</v>
      </c>
      <c r="Q33" s="202">
        <v>52866</v>
      </c>
      <c r="R33" s="203">
        <v>386.2</v>
      </c>
      <c r="S33" s="203">
        <v>160</v>
      </c>
      <c r="T33" s="203">
        <v>82</v>
      </c>
      <c r="U33" s="203">
        <v>323</v>
      </c>
      <c r="V33" s="203">
        <v>882</v>
      </c>
      <c r="W33" s="202">
        <v>3588</v>
      </c>
      <c r="X33" s="203">
        <v>178.5</v>
      </c>
      <c r="Y33" s="203">
        <v>107</v>
      </c>
      <c r="Z33" s="203">
        <v>54</v>
      </c>
      <c r="AA33" s="203">
        <v>199.5</v>
      </c>
      <c r="AB33" s="213">
        <v>344</v>
      </c>
    </row>
    <row r="34" spans="1:28" x14ac:dyDescent="0.2">
      <c r="A34" s="396"/>
      <c r="B34" s="410" t="s">
        <v>12</v>
      </c>
      <c r="C34" s="222" t="s">
        <v>143</v>
      </c>
      <c r="D34" s="221" t="s">
        <v>42</v>
      </c>
      <c r="E34" s="202">
        <v>1714</v>
      </c>
      <c r="F34" s="203">
        <v>993.7</v>
      </c>
      <c r="G34" s="203">
        <v>518</v>
      </c>
      <c r="H34" s="203">
        <v>166</v>
      </c>
      <c r="I34" s="203">
        <v>1370</v>
      </c>
      <c r="J34" s="202">
        <v>2578</v>
      </c>
      <c r="K34" s="202">
        <v>14130</v>
      </c>
      <c r="L34" s="203">
        <v>907.1</v>
      </c>
      <c r="M34" s="203">
        <v>392.5</v>
      </c>
      <c r="N34" s="203">
        <v>153</v>
      </c>
      <c r="O34" s="203">
        <v>1217</v>
      </c>
      <c r="P34" s="202">
        <v>2564.5</v>
      </c>
      <c r="Q34" s="202">
        <v>40582</v>
      </c>
      <c r="R34" s="203">
        <v>384.1</v>
      </c>
      <c r="S34" s="203">
        <v>189</v>
      </c>
      <c r="T34" s="203">
        <v>81</v>
      </c>
      <c r="U34" s="203">
        <v>370</v>
      </c>
      <c r="V34" s="203">
        <v>675</v>
      </c>
      <c r="W34" s="202">
        <v>1230</v>
      </c>
      <c r="X34" s="203">
        <v>207</v>
      </c>
      <c r="Y34" s="203">
        <v>74.5</v>
      </c>
      <c r="Z34" s="203">
        <v>34</v>
      </c>
      <c r="AA34" s="203">
        <v>204</v>
      </c>
      <c r="AB34" s="213">
        <v>495.5</v>
      </c>
    </row>
    <row r="35" spans="1:28" x14ac:dyDescent="0.2">
      <c r="A35" s="396"/>
      <c r="B35" s="410"/>
      <c r="C35" s="222" t="s">
        <v>144</v>
      </c>
      <c r="D35" s="221" t="s">
        <v>47</v>
      </c>
      <c r="E35" s="202">
        <v>1631</v>
      </c>
      <c r="F35" s="203">
        <v>523.20000000000005</v>
      </c>
      <c r="G35" s="203">
        <v>227</v>
      </c>
      <c r="H35" s="203">
        <v>91</v>
      </c>
      <c r="I35" s="203">
        <v>598</v>
      </c>
      <c r="J35" s="202">
        <v>1383</v>
      </c>
      <c r="K35" s="202">
        <v>11489</v>
      </c>
      <c r="L35" s="203">
        <v>637.70000000000005</v>
      </c>
      <c r="M35" s="203">
        <v>263</v>
      </c>
      <c r="N35" s="203">
        <v>122</v>
      </c>
      <c r="O35" s="203">
        <v>862</v>
      </c>
      <c r="P35" s="202">
        <v>1594</v>
      </c>
      <c r="Q35" s="202">
        <v>31310</v>
      </c>
      <c r="R35" s="203">
        <v>297.7</v>
      </c>
      <c r="S35" s="203">
        <v>137</v>
      </c>
      <c r="T35" s="203">
        <v>73</v>
      </c>
      <c r="U35" s="203">
        <v>259</v>
      </c>
      <c r="V35" s="203">
        <v>608</v>
      </c>
      <c r="W35" s="202">
        <v>2165</v>
      </c>
      <c r="X35" s="203">
        <v>214.4</v>
      </c>
      <c r="Y35" s="203">
        <v>143</v>
      </c>
      <c r="Z35" s="203">
        <v>61</v>
      </c>
      <c r="AA35" s="203">
        <v>268</v>
      </c>
      <c r="AB35" s="213">
        <v>426</v>
      </c>
    </row>
    <row r="36" spans="1:28" x14ac:dyDescent="0.2">
      <c r="A36" s="396"/>
      <c r="B36" s="221" t="s">
        <v>19</v>
      </c>
      <c r="C36" s="222" t="s">
        <v>145</v>
      </c>
      <c r="D36" s="221" t="s">
        <v>41</v>
      </c>
      <c r="E36" s="202">
        <v>2447</v>
      </c>
      <c r="F36" s="203">
        <v>779.4</v>
      </c>
      <c r="G36" s="203">
        <v>431</v>
      </c>
      <c r="H36" s="203">
        <v>155</v>
      </c>
      <c r="I36" s="203">
        <v>1130</v>
      </c>
      <c r="J36" s="202">
        <v>1729</v>
      </c>
      <c r="K36" s="202">
        <v>16273</v>
      </c>
      <c r="L36" s="203">
        <v>591.1</v>
      </c>
      <c r="M36" s="203">
        <v>315</v>
      </c>
      <c r="N36" s="203">
        <v>146</v>
      </c>
      <c r="O36" s="203">
        <v>786</v>
      </c>
      <c r="P36" s="202">
        <v>1418</v>
      </c>
      <c r="Q36" s="202">
        <v>36327</v>
      </c>
      <c r="R36" s="203">
        <v>227.4</v>
      </c>
      <c r="S36" s="203">
        <v>116</v>
      </c>
      <c r="T36" s="203">
        <v>57</v>
      </c>
      <c r="U36" s="203">
        <v>236</v>
      </c>
      <c r="V36" s="203">
        <v>497</v>
      </c>
      <c r="W36" s="202">
        <v>1083</v>
      </c>
      <c r="X36" s="203">
        <v>149.6</v>
      </c>
      <c r="Y36" s="203">
        <v>66</v>
      </c>
      <c r="Z36" s="203">
        <v>22</v>
      </c>
      <c r="AA36" s="203">
        <v>153</v>
      </c>
      <c r="AB36" s="213">
        <v>409</v>
      </c>
    </row>
    <row r="37" spans="1:28" x14ac:dyDescent="0.2">
      <c r="A37" s="396"/>
      <c r="B37" s="410" t="s">
        <v>9</v>
      </c>
      <c r="C37" s="222" t="s">
        <v>148</v>
      </c>
      <c r="D37" s="221" t="s">
        <v>71</v>
      </c>
      <c r="E37" s="202">
        <v>716</v>
      </c>
      <c r="F37" s="203">
        <v>270.5</v>
      </c>
      <c r="G37" s="203">
        <v>95</v>
      </c>
      <c r="H37" s="203">
        <v>49</v>
      </c>
      <c r="I37" s="203">
        <v>166</v>
      </c>
      <c r="J37" s="202">
        <v>443</v>
      </c>
      <c r="K37" s="202">
        <v>6145</v>
      </c>
      <c r="L37" s="203">
        <v>360.3</v>
      </c>
      <c r="M37" s="203">
        <v>131</v>
      </c>
      <c r="N37" s="203">
        <v>87</v>
      </c>
      <c r="O37" s="203">
        <v>231</v>
      </c>
      <c r="P37" s="202">
        <v>1131</v>
      </c>
      <c r="Q37" s="202">
        <v>23663</v>
      </c>
      <c r="R37" s="203">
        <v>162.5</v>
      </c>
      <c r="S37" s="203">
        <v>95</v>
      </c>
      <c r="T37" s="203">
        <v>49</v>
      </c>
      <c r="U37" s="203">
        <v>160</v>
      </c>
      <c r="V37" s="203">
        <v>251</v>
      </c>
      <c r="W37" s="202">
        <v>3232</v>
      </c>
      <c r="X37" s="203">
        <v>138.4</v>
      </c>
      <c r="Y37" s="203">
        <v>96</v>
      </c>
      <c r="Z37" s="203">
        <v>42</v>
      </c>
      <c r="AA37" s="203">
        <v>188</v>
      </c>
      <c r="AB37" s="213">
        <v>309</v>
      </c>
    </row>
    <row r="38" spans="1:28" x14ac:dyDescent="0.2">
      <c r="A38" s="396"/>
      <c r="B38" s="410"/>
      <c r="C38" s="222" t="s">
        <v>150</v>
      </c>
      <c r="D38" s="221" t="s">
        <v>43</v>
      </c>
      <c r="E38" s="202">
        <v>492</v>
      </c>
      <c r="F38" s="203">
        <v>729.9</v>
      </c>
      <c r="G38" s="203">
        <v>283</v>
      </c>
      <c r="H38" s="203">
        <v>133</v>
      </c>
      <c r="I38" s="203">
        <v>903</v>
      </c>
      <c r="J38" s="202">
        <v>2365</v>
      </c>
      <c r="K38" s="202">
        <v>7391</v>
      </c>
      <c r="L38" s="203">
        <v>630.79999999999995</v>
      </c>
      <c r="M38" s="203">
        <v>223</v>
      </c>
      <c r="N38" s="203">
        <v>117</v>
      </c>
      <c r="O38" s="203">
        <v>513</v>
      </c>
      <c r="P38" s="202">
        <v>1722</v>
      </c>
      <c r="Q38" s="202">
        <v>41984</v>
      </c>
      <c r="R38" s="203">
        <v>187.8</v>
      </c>
      <c r="S38" s="203">
        <v>94</v>
      </c>
      <c r="T38" s="203">
        <v>47</v>
      </c>
      <c r="U38" s="203">
        <v>169</v>
      </c>
      <c r="V38" s="203">
        <v>297</v>
      </c>
      <c r="W38" s="202">
        <v>1524</v>
      </c>
      <c r="X38" s="203">
        <v>164.9</v>
      </c>
      <c r="Y38" s="203">
        <v>111</v>
      </c>
      <c r="Z38" s="203">
        <v>55.5</v>
      </c>
      <c r="AA38" s="203">
        <v>200</v>
      </c>
      <c r="AB38" s="213">
        <v>331</v>
      </c>
    </row>
    <row r="39" spans="1:28" x14ac:dyDescent="0.2">
      <c r="A39" s="396"/>
      <c r="B39" s="410"/>
      <c r="C39" s="222" t="s">
        <v>153</v>
      </c>
      <c r="D39" s="221" t="s">
        <v>49</v>
      </c>
      <c r="E39" s="202">
        <v>582</v>
      </c>
      <c r="F39" s="203">
        <v>728.6</v>
      </c>
      <c r="G39" s="203">
        <v>131.5</v>
      </c>
      <c r="H39" s="203">
        <v>44</v>
      </c>
      <c r="I39" s="203">
        <v>836</v>
      </c>
      <c r="J39" s="202">
        <v>2466</v>
      </c>
      <c r="K39" s="202">
        <v>7185</v>
      </c>
      <c r="L39" s="203">
        <v>763</v>
      </c>
      <c r="M39" s="203">
        <v>293</v>
      </c>
      <c r="N39" s="203">
        <v>143</v>
      </c>
      <c r="O39" s="203">
        <v>893</v>
      </c>
      <c r="P39" s="202">
        <v>1994</v>
      </c>
      <c r="Q39" s="202">
        <v>17094</v>
      </c>
      <c r="R39" s="203">
        <v>253.5</v>
      </c>
      <c r="S39" s="203">
        <v>142</v>
      </c>
      <c r="T39" s="203">
        <v>80</v>
      </c>
      <c r="U39" s="203">
        <v>235</v>
      </c>
      <c r="V39" s="203">
        <v>396</v>
      </c>
      <c r="W39" s="203">
        <v>190</v>
      </c>
      <c r="X39" s="203">
        <v>193</v>
      </c>
      <c r="Y39" s="203">
        <v>102</v>
      </c>
      <c r="Z39" s="203">
        <v>43</v>
      </c>
      <c r="AA39" s="203">
        <v>209</v>
      </c>
      <c r="AB39" s="213">
        <v>409.5</v>
      </c>
    </row>
    <row r="40" spans="1:28" x14ac:dyDescent="0.2">
      <c r="A40" s="396"/>
      <c r="B40" s="221" t="s">
        <v>22</v>
      </c>
      <c r="C40" s="222" t="s">
        <v>158</v>
      </c>
      <c r="D40" s="221" t="s">
        <v>34</v>
      </c>
      <c r="E40" s="202">
        <v>1214</v>
      </c>
      <c r="F40" s="203">
        <v>732.2</v>
      </c>
      <c r="G40" s="203">
        <v>250.5</v>
      </c>
      <c r="H40" s="203">
        <v>114</v>
      </c>
      <c r="I40" s="203">
        <v>920</v>
      </c>
      <c r="J40" s="202">
        <v>1778</v>
      </c>
      <c r="K40" s="202">
        <v>10440</v>
      </c>
      <c r="L40" s="203">
        <v>530.9</v>
      </c>
      <c r="M40" s="203">
        <v>212</v>
      </c>
      <c r="N40" s="203">
        <v>107</v>
      </c>
      <c r="O40" s="203">
        <v>462</v>
      </c>
      <c r="P40" s="202">
        <v>1404.5</v>
      </c>
      <c r="Q40" s="202">
        <v>13747</v>
      </c>
      <c r="R40" s="203">
        <v>221.1</v>
      </c>
      <c r="S40" s="203">
        <v>134</v>
      </c>
      <c r="T40" s="203">
        <v>65</v>
      </c>
      <c r="U40" s="203">
        <v>254</v>
      </c>
      <c r="V40" s="203">
        <v>403</v>
      </c>
      <c r="W40" s="203">
        <v>720</v>
      </c>
      <c r="X40" s="203">
        <v>154.1</v>
      </c>
      <c r="Y40" s="203">
        <v>101.5</v>
      </c>
      <c r="Z40" s="203">
        <v>39</v>
      </c>
      <c r="AA40" s="203">
        <v>206.5</v>
      </c>
      <c r="AB40" s="213">
        <v>349.5</v>
      </c>
    </row>
    <row r="41" spans="1:28" x14ac:dyDescent="0.2">
      <c r="A41" s="396"/>
      <c r="B41" s="221" t="s">
        <v>14</v>
      </c>
      <c r="C41" s="222" t="s">
        <v>164</v>
      </c>
      <c r="D41" s="221" t="s">
        <v>128</v>
      </c>
      <c r="E41" s="202">
        <v>1295</v>
      </c>
      <c r="F41" s="203">
        <v>624.6</v>
      </c>
      <c r="G41" s="203">
        <v>255</v>
      </c>
      <c r="H41" s="203">
        <v>89</v>
      </c>
      <c r="I41" s="203">
        <v>899</v>
      </c>
      <c r="J41" s="202">
        <v>1638</v>
      </c>
      <c r="K41" s="202">
        <v>17244</v>
      </c>
      <c r="L41" s="203">
        <v>440.9</v>
      </c>
      <c r="M41" s="203">
        <v>184</v>
      </c>
      <c r="N41" s="203">
        <v>88</v>
      </c>
      <c r="O41" s="203">
        <v>413</v>
      </c>
      <c r="P41" s="202">
        <v>1183</v>
      </c>
      <c r="Q41" s="202">
        <v>22042</v>
      </c>
      <c r="R41" s="203">
        <v>150.4</v>
      </c>
      <c r="S41" s="203">
        <v>104</v>
      </c>
      <c r="T41" s="203">
        <v>53</v>
      </c>
      <c r="U41" s="203">
        <v>177</v>
      </c>
      <c r="V41" s="203">
        <v>269</v>
      </c>
      <c r="W41" s="202">
        <v>1100</v>
      </c>
      <c r="X41" s="203">
        <v>136.5</v>
      </c>
      <c r="Y41" s="203">
        <v>100.5</v>
      </c>
      <c r="Z41" s="203">
        <v>48</v>
      </c>
      <c r="AA41" s="203">
        <v>184.5</v>
      </c>
      <c r="AB41" s="213">
        <v>300.5</v>
      </c>
    </row>
    <row r="42" spans="1:28" x14ac:dyDescent="0.2">
      <c r="A42" s="396"/>
      <c r="B42" s="221" t="s">
        <v>8</v>
      </c>
      <c r="C42" s="222" t="s">
        <v>165</v>
      </c>
      <c r="D42" s="221" t="s">
        <v>33</v>
      </c>
      <c r="E42" s="202">
        <v>825</v>
      </c>
      <c r="F42" s="203">
        <v>899.1</v>
      </c>
      <c r="G42" s="203">
        <v>222</v>
      </c>
      <c r="H42" s="203">
        <v>101</v>
      </c>
      <c r="I42" s="203">
        <v>1048</v>
      </c>
      <c r="J42" s="202">
        <v>2512</v>
      </c>
      <c r="K42" s="202">
        <v>9796</v>
      </c>
      <c r="L42" s="203">
        <v>638.20000000000005</v>
      </c>
      <c r="M42" s="203">
        <v>202</v>
      </c>
      <c r="N42" s="203">
        <v>111</v>
      </c>
      <c r="O42" s="203">
        <v>501.5</v>
      </c>
      <c r="P42" s="202">
        <v>1474</v>
      </c>
      <c r="Q42" s="202">
        <v>25819</v>
      </c>
      <c r="R42" s="203">
        <v>217.1</v>
      </c>
      <c r="S42" s="203">
        <v>135</v>
      </c>
      <c r="T42" s="203">
        <v>70</v>
      </c>
      <c r="U42" s="203">
        <v>226</v>
      </c>
      <c r="V42" s="203">
        <v>355</v>
      </c>
      <c r="W42" s="203">
        <v>979</v>
      </c>
      <c r="X42" s="203">
        <v>209</v>
      </c>
      <c r="Y42" s="203">
        <v>145</v>
      </c>
      <c r="Z42" s="203">
        <v>59</v>
      </c>
      <c r="AA42" s="203">
        <v>279</v>
      </c>
      <c r="AB42" s="213">
        <v>417</v>
      </c>
    </row>
    <row r="43" spans="1:28" x14ac:dyDescent="0.2">
      <c r="A43" s="396"/>
      <c r="B43" s="221" t="s">
        <v>356</v>
      </c>
      <c r="C43" s="222" t="s">
        <v>173</v>
      </c>
      <c r="D43" s="221" t="s">
        <v>58</v>
      </c>
      <c r="E43" s="202">
        <v>1514</v>
      </c>
      <c r="F43" s="203">
        <v>461.3</v>
      </c>
      <c r="G43" s="203">
        <v>239</v>
      </c>
      <c r="H43" s="203">
        <v>113</v>
      </c>
      <c r="I43" s="203">
        <v>533</v>
      </c>
      <c r="J43" s="202">
        <v>1192</v>
      </c>
      <c r="K43" s="202">
        <v>13786</v>
      </c>
      <c r="L43" s="203">
        <v>431.1</v>
      </c>
      <c r="M43" s="203">
        <v>253</v>
      </c>
      <c r="N43" s="203">
        <v>146</v>
      </c>
      <c r="O43" s="203">
        <v>486</v>
      </c>
      <c r="P43" s="202">
        <v>993</v>
      </c>
      <c r="Q43" s="202">
        <v>29876</v>
      </c>
      <c r="R43" s="203">
        <v>180.6</v>
      </c>
      <c r="S43" s="203">
        <v>116</v>
      </c>
      <c r="T43" s="203">
        <v>64</v>
      </c>
      <c r="U43" s="203">
        <v>209</v>
      </c>
      <c r="V43" s="203">
        <v>345</v>
      </c>
      <c r="W43" s="202">
        <v>1260</v>
      </c>
      <c r="X43" s="203">
        <v>158.30000000000001</v>
      </c>
      <c r="Y43" s="203">
        <v>108</v>
      </c>
      <c r="Z43" s="203">
        <v>54.5</v>
      </c>
      <c r="AA43" s="203">
        <v>206.5</v>
      </c>
      <c r="AB43" s="213">
        <v>338</v>
      </c>
    </row>
    <row r="44" spans="1:28" x14ac:dyDescent="0.2">
      <c r="A44" s="396"/>
      <c r="B44" s="221" t="s">
        <v>357</v>
      </c>
      <c r="C44" s="222" t="s">
        <v>174</v>
      </c>
      <c r="D44" s="221" t="s">
        <v>30</v>
      </c>
      <c r="E44" s="202">
        <v>1645</v>
      </c>
      <c r="F44" s="203">
        <v>333.5</v>
      </c>
      <c r="G44" s="203">
        <v>145</v>
      </c>
      <c r="H44" s="203">
        <v>91</v>
      </c>
      <c r="I44" s="203">
        <v>260</v>
      </c>
      <c r="J44" s="202">
        <v>915</v>
      </c>
      <c r="K44" s="202">
        <v>14118</v>
      </c>
      <c r="L44" s="203">
        <v>459.4</v>
      </c>
      <c r="M44" s="203">
        <v>251</v>
      </c>
      <c r="N44" s="203">
        <v>151</v>
      </c>
      <c r="O44" s="203">
        <v>452</v>
      </c>
      <c r="P44" s="202">
        <v>1179</v>
      </c>
      <c r="Q44" s="202">
        <v>23385</v>
      </c>
      <c r="R44" s="203">
        <v>196.6</v>
      </c>
      <c r="S44" s="203">
        <v>135</v>
      </c>
      <c r="T44" s="203">
        <v>70</v>
      </c>
      <c r="U44" s="203">
        <v>244</v>
      </c>
      <c r="V44" s="203">
        <v>380</v>
      </c>
      <c r="W44" s="202">
        <v>574</v>
      </c>
      <c r="X44" s="203">
        <v>166</v>
      </c>
      <c r="Y44" s="203">
        <v>103</v>
      </c>
      <c r="Z44" s="203">
        <v>49</v>
      </c>
      <c r="AA44" s="203">
        <v>212</v>
      </c>
      <c r="AB44" s="213">
        <v>401</v>
      </c>
    </row>
    <row r="45" spans="1:28" x14ac:dyDescent="0.2">
      <c r="A45" s="396"/>
      <c r="B45" s="410" t="s">
        <v>358</v>
      </c>
      <c r="C45" s="222" t="s">
        <v>175</v>
      </c>
      <c r="D45" s="221" t="s">
        <v>72</v>
      </c>
      <c r="E45" s="202">
        <v>2419</v>
      </c>
      <c r="F45" s="203">
        <v>588</v>
      </c>
      <c r="G45" s="203">
        <v>227</v>
      </c>
      <c r="H45" s="203">
        <v>75</v>
      </c>
      <c r="I45" s="203">
        <v>766</v>
      </c>
      <c r="J45" s="202">
        <v>1587</v>
      </c>
      <c r="K45" s="202">
        <v>18168</v>
      </c>
      <c r="L45" s="203">
        <v>783.3</v>
      </c>
      <c r="M45" s="203">
        <v>371</v>
      </c>
      <c r="N45" s="203">
        <v>191</v>
      </c>
      <c r="O45" s="203">
        <v>1010.5</v>
      </c>
      <c r="P45" s="202">
        <v>1861</v>
      </c>
      <c r="Q45" s="202">
        <v>39841</v>
      </c>
      <c r="R45" s="203">
        <v>318.7</v>
      </c>
      <c r="S45" s="203">
        <v>208</v>
      </c>
      <c r="T45" s="203">
        <v>99</v>
      </c>
      <c r="U45" s="203">
        <v>378</v>
      </c>
      <c r="V45" s="203">
        <v>601</v>
      </c>
      <c r="W45" s="202">
        <v>1855</v>
      </c>
      <c r="X45" s="203">
        <v>236.1</v>
      </c>
      <c r="Y45" s="203">
        <v>164</v>
      </c>
      <c r="Z45" s="203">
        <v>82</v>
      </c>
      <c r="AA45" s="203">
        <v>304</v>
      </c>
      <c r="AB45" s="213">
        <v>519</v>
      </c>
    </row>
    <row r="46" spans="1:28" x14ac:dyDescent="0.2">
      <c r="A46" s="396"/>
      <c r="B46" s="410"/>
      <c r="C46" s="222" t="s">
        <v>178</v>
      </c>
      <c r="D46" s="221" t="s">
        <v>52</v>
      </c>
      <c r="E46" s="202">
        <v>417</v>
      </c>
      <c r="F46" s="203">
        <v>251.5</v>
      </c>
      <c r="G46" s="203">
        <v>94</v>
      </c>
      <c r="H46" s="203">
        <v>23</v>
      </c>
      <c r="I46" s="203">
        <v>171</v>
      </c>
      <c r="J46" s="202">
        <v>370</v>
      </c>
      <c r="K46" s="202">
        <v>9860</v>
      </c>
      <c r="L46" s="203">
        <v>296.60000000000002</v>
      </c>
      <c r="M46" s="203">
        <v>144</v>
      </c>
      <c r="N46" s="203">
        <v>88</v>
      </c>
      <c r="O46" s="203">
        <v>250</v>
      </c>
      <c r="P46" s="202">
        <v>556</v>
      </c>
      <c r="Q46" s="202">
        <v>27962</v>
      </c>
      <c r="R46" s="203">
        <v>196.5</v>
      </c>
      <c r="S46" s="203">
        <v>110</v>
      </c>
      <c r="T46" s="203">
        <v>57</v>
      </c>
      <c r="U46" s="203">
        <v>185</v>
      </c>
      <c r="V46" s="203">
        <v>301</v>
      </c>
      <c r="W46" s="202">
        <v>315</v>
      </c>
      <c r="X46" s="203">
        <v>193.3</v>
      </c>
      <c r="Y46" s="203">
        <v>79</v>
      </c>
      <c r="Z46" s="203">
        <v>39</v>
      </c>
      <c r="AA46" s="203">
        <v>169</v>
      </c>
      <c r="AB46" s="213">
        <v>276</v>
      </c>
    </row>
    <row r="47" spans="1:28" x14ac:dyDescent="0.2">
      <c r="A47" s="396"/>
      <c r="B47" s="410" t="s">
        <v>359</v>
      </c>
      <c r="C47" s="222" t="s">
        <v>181</v>
      </c>
      <c r="D47" s="221" t="s">
        <v>273</v>
      </c>
      <c r="E47" s="202">
        <v>2280</v>
      </c>
      <c r="F47" s="203">
        <v>710.5</v>
      </c>
      <c r="G47" s="203">
        <v>205</v>
      </c>
      <c r="H47" s="203">
        <v>94</v>
      </c>
      <c r="I47" s="203">
        <v>693</v>
      </c>
      <c r="J47" s="202">
        <v>1744.5</v>
      </c>
      <c r="K47" s="202">
        <v>19025</v>
      </c>
      <c r="L47" s="203">
        <v>713.2</v>
      </c>
      <c r="M47" s="203">
        <v>263</v>
      </c>
      <c r="N47" s="203">
        <v>141</v>
      </c>
      <c r="O47" s="203">
        <v>671</v>
      </c>
      <c r="P47" s="202">
        <v>1718</v>
      </c>
      <c r="Q47" s="202">
        <v>22905</v>
      </c>
      <c r="R47" s="203">
        <v>218.9</v>
      </c>
      <c r="S47" s="203">
        <v>130</v>
      </c>
      <c r="T47" s="203">
        <v>67</v>
      </c>
      <c r="U47" s="203">
        <v>241</v>
      </c>
      <c r="V47" s="203">
        <v>415</v>
      </c>
      <c r="W47" s="203">
        <v>783</v>
      </c>
      <c r="X47" s="203">
        <v>278.60000000000002</v>
      </c>
      <c r="Y47" s="203">
        <v>162</v>
      </c>
      <c r="Z47" s="203">
        <v>86</v>
      </c>
      <c r="AA47" s="203">
        <v>339</v>
      </c>
      <c r="AB47" s="213">
        <v>603</v>
      </c>
    </row>
    <row r="48" spans="1:28" x14ac:dyDescent="0.2">
      <c r="A48" s="396"/>
      <c r="B48" s="410"/>
      <c r="C48" s="222" t="s">
        <v>184</v>
      </c>
      <c r="D48" s="221" t="s">
        <v>274</v>
      </c>
      <c r="E48" s="202">
        <v>961</v>
      </c>
      <c r="F48" s="203">
        <v>235.5</v>
      </c>
      <c r="G48" s="203">
        <v>157</v>
      </c>
      <c r="H48" s="203">
        <v>99</v>
      </c>
      <c r="I48" s="203">
        <v>278</v>
      </c>
      <c r="J48" s="202">
        <v>489</v>
      </c>
      <c r="K48" s="202">
        <v>13754</v>
      </c>
      <c r="L48" s="203">
        <v>224.8</v>
      </c>
      <c r="M48" s="203">
        <v>156</v>
      </c>
      <c r="N48" s="203">
        <v>91</v>
      </c>
      <c r="O48" s="203">
        <v>265</v>
      </c>
      <c r="P48" s="202">
        <v>464</v>
      </c>
      <c r="Q48" s="202">
        <v>24478</v>
      </c>
      <c r="R48" s="203">
        <v>146.6</v>
      </c>
      <c r="S48" s="203">
        <v>111</v>
      </c>
      <c r="T48" s="203">
        <v>54</v>
      </c>
      <c r="U48" s="203">
        <v>191</v>
      </c>
      <c r="V48" s="203">
        <v>301</v>
      </c>
      <c r="W48" s="202">
        <v>704</v>
      </c>
      <c r="X48" s="203">
        <v>135</v>
      </c>
      <c r="Y48" s="203">
        <v>84.5</v>
      </c>
      <c r="Z48" s="203">
        <v>39</v>
      </c>
      <c r="AA48" s="203">
        <v>163.5</v>
      </c>
      <c r="AB48" s="213">
        <v>310</v>
      </c>
    </row>
    <row r="49" spans="1:28" ht="25.5" x14ac:dyDescent="0.2">
      <c r="A49" s="396"/>
      <c r="B49" s="221" t="s">
        <v>360</v>
      </c>
      <c r="C49" s="222" t="s">
        <v>154</v>
      </c>
      <c r="D49" s="221" t="s">
        <v>70</v>
      </c>
      <c r="E49" s="202">
        <v>1679</v>
      </c>
      <c r="F49" s="203">
        <v>1090.4000000000001</v>
      </c>
      <c r="G49" s="203">
        <v>461</v>
      </c>
      <c r="H49" s="203">
        <v>175</v>
      </c>
      <c r="I49" s="203">
        <v>1471</v>
      </c>
      <c r="J49" s="202">
        <v>2884</v>
      </c>
      <c r="K49" s="202">
        <v>11642</v>
      </c>
      <c r="L49" s="203">
        <v>1074</v>
      </c>
      <c r="M49" s="203">
        <v>477</v>
      </c>
      <c r="N49" s="203">
        <v>239</v>
      </c>
      <c r="O49" s="203">
        <v>1420</v>
      </c>
      <c r="P49" s="202">
        <v>2836</v>
      </c>
      <c r="Q49" s="202">
        <v>18379</v>
      </c>
      <c r="R49" s="203">
        <v>419.3</v>
      </c>
      <c r="S49" s="203">
        <v>209</v>
      </c>
      <c r="T49" s="203">
        <v>100</v>
      </c>
      <c r="U49" s="203">
        <v>375</v>
      </c>
      <c r="V49" s="203">
        <v>799</v>
      </c>
      <c r="W49" s="202">
        <v>766</v>
      </c>
      <c r="X49" s="203">
        <v>153.69999999999999</v>
      </c>
      <c r="Y49" s="203">
        <v>80.5</v>
      </c>
      <c r="Z49" s="203">
        <v>24</v>
      </c>
      <c r="AA49" s="203">
        <v>179</v>
      </c>
      <c r="AB49" s="213">
        <v>354</v>
      </c>
    </row>
    <row r="50" spans="1:28" ht="25.5" x14ac:dyDescent="0.2">
      <c r="A50" s="396"/>
      <c r="B50" s="221" t="s">
        <v>361</v>
      </c>
      <c r="C50" s="222" t="s">
        <v>156</v>
      </c>
      <c r="D50" s="221" t="s">
        <v>157</v>
      </c>
      <c r="E50" s="202">
        <v>1353</v>
      </c>
      <c r="F50" s="203">
        <v>1028</v>
      </c>
      <c r="G50" s="203">
        <v>457</v>
      </c>
      <c r="H50" s="203">
        <v>163</v>
      </c>
      <c r="I50" s="215">
        <v>1392</v>
      </c>
      <c r="J50" s="202">
        <v>2753</v>
      </c>
      <c r="K50" s="202">
        <v>11675</v>
      </c>
      <c r="L50" s="203">
        <v>1087.3</v>
      </c>
      <c r="M50" s="203">
        <v>355</v>
      </c>
      <c r="N50" s="203">
        <v>177</v>
      </c>
      <c r="O50" s="215">
        <v>1347</v>
      </c>
      <c r="P50" s="202">
        <v>3001</v>
      </c>
      <c r="Q50" s="202">
        <v>33463</v>
      </c>
      <c r="R50" s="203">
        <v>524.1</v>
      </c>
      <c r="S50" s="203">
        <v>258</v>
      </c>
      <c r="T50" s="203">
        <v>136</v>
      </c>
      <c r="U50" s="203">
        <v>429</v>
      </c>
      <c r="V50" s="203">
        <v>944</v>
      </c>
      <c r="W50" s="202">
        <v>1080</v>
      </c>
      <c r="X50" s="203">
        <v>340.4</v>
      </c>
      <c r="Y50" s="203">
        <v>183</v>
      </c>
      <c r="Z50" s="203">
        <v>58</v>
      </c>
      <c r="AA50" s="203">
        <v>555</v>
      </c>
      <c r="AB50" s="213">
        <v>846</v>
      </c>
    </row>
    <row r="51" spans="1:28" ht="25.5" x14ac:dyDescent="0.2">
      <c r="A51" s="396"/>
      <c r="B51" s="221" t="s">
        <v>362</v>
      </c>
      <c r="C51" s="222" t="s">
        <v>141</v>
      </c>
      <c r="D51" s="221" t="s">
        <v>223</v>
      </c>
      <c r="E51" s="202">
        <v>1901</v>
      </c>
      <c r="F51" s="215">
        <v>1516.7</v>
      </c>
      <c r="G51" s="203">
        <v>667</v>
      </c>
      <c r="H51" s="203">
        <v>120</v>
      </c>
      <c r="I51" s="215">
        <v>1968</v>
      </c>
      <c r="J51" s="202">
        <v>4373</v>
      </c>
      <c r="K51" s="202">
        <v>11658</v>
      </c>
      <c r="L51" s="215">
        <v>1183.3</v>
      </c>
      <c r="M51" s="203">
        <v>467.5</v>
      </c>
      <c r="N51" s="203">
        <v>202</v>
      </c>
      <c r="O51" s="215">
        <v>1427</v>
      </c>
      <c r="P51" s="202">
        <v>3128</v>
      </c>
      <c r="Q51" s="202">
        <v>27621</v>
      </c>
      <c r="R51" s="203">
        <v>537.5</v>
      </c>
      <c r="S51" s="203">
        <v>248</v>
      </c>
      <c r="T51" s="203">
        <v>142</v>
      </c>
      <c r="U51" s="203">
        <v>433</v>
      </c>
      <c r="V51" s="203">
        <v>1110</v>
      </c>
      <c r="W51" s="202">
        <v>4797</v>
      </c>
      <c r="X51" s="203">
        <v>290.89999999999998</v>
      </c>
      <c r="Y51" s="203">
        <v>193</v>
      </c>
      <c r="Z51" s="203">
        <v>89</v>
      </c>
      <c r="AA51" s="203">
        <v>354</v>
      </c>
      <c r="AB51" s="213">
        <v>587</v>
      </c>
    </row>
    <row r="52" spans="1:28" x14ac:dyDescent="0.2">
      <c r="A52" s="396"/>
      <c r="B52" s="410" t="s">
        <v>2</v>
      </c>
      <c r="C52" s="410"/>
      <c r="D52" s="410"/>
      <c r="E52" s="202">
        <v>28901</v>
      </c>
      <c r="F52" s="203">
        <v>789.2</v>
      </c>
      <c r="G52" s="203">
        <v>270</v>
      </c>
      <c r="H52" s="203">
        <v>104</v>
      </c>
      <c r="I52" s="203">
        <v>1036</v>
      </c>
      <c r="J52" s="202">
        <v>2142</v>
      </c>
      <c r="K52" s="202">
        <v>258450</v>
      </c>
      <c r="L52" s="203">
        <v>652.20000000000005</v>
      </c>
      <c r="M52" s="203">
        <v>251</v>
      </c>
      <c r="N52" s="203">
        <v>125</v>
      </c>
      <c r="O52" s="203">
        <v>668</v>
      </c>
      <c r="P52" s="202">
        <v>1632</v>
      </c>
      <c r="Q52" s="202">
        <v>622751</v>
      </c>
      <c r="R52" s="203">
        <v>283.10000000000002</v>
      </c>
      <c r="S52" s="203">
        <v>143</v>
      </c>
      <c r="T52" s="203">
        <v>72</v>
      </c>
      <c r="U52" s="203">
        <v>270</v>
      </c>
      <c r="V52" s="203">
        <v>492</v>
      </c>
      <c r="W52" s="202">
        <v>31171</v>
      </c>
      <c r="X52" s="203">
        <v>204.2</v>
      </c>
      <c r="Y52" s="203">
        <v>125</v>
      </c>
      <c r="Z52" s="203">
        <v>55</v>
      </c>
      <c r="AA52" s="203">
        <v>251</v>
      </c>
      <c r="AB52" s="213">
        <v>440</v>
      </c>
    </row>
    <row r="53" spans="1:28" ht="38.25" x14ac:dyDescent="0.2">
      <c r="A53" s="396" t="s">
        <v>302</v>
      </c>
      <c r="B53" s="221" t="s">
        <v>363</v>
      </c>
      <c r="C53" s="222" t="s">
        <v>146</v>
      </c>
      <c r="D53" s="221" t="s">
        <v>296</v>
      </c>
      <c r="E53" s="202">
        <v>2538</v>
      </c>
      <c r="F53" s="203">
        <v>879.8</v>
      </c>
      <c r="G53" s="203">
        <v>453</v>
      </c>
      <c r="H53" s="203">
        <v>172</v>
      </c>
      <c r="I53" s="203">
        <v>1260</v>
      </c>
      <c r="J53" s="202">
        <v>2145</v>
      </c>
      <c r="K53" s="202">
        <v>11843</v>
      </c>
      <c r="L53" s="203">
        <v>819</v>
      </c>
      <c r="M53" s="203">
        <v>467</v>
      </c>
      <c r="N53" s="203">
        <v>204</v>
      </c>
      <c r="O53" s="203">
        <v>1052</v>
      </c>
      <c r="P53" s="202">
        <v>1786</v>
      </c>
      <c r="Q53" s="202">
        <v>40026</v>
      </c>
      <c r="R53" s="203">
        <v>573.79999999999995</v>
      </c>
      <c r="S53" s="203">
        <v>229</v>
      </c>
      <c r="T53" s="203">
        <v>113</v>
      </c>
      <c r="U53" s="203">
        <v>448</v>
      </c>
      <c r="V53" s="203">
        <v>1313</v>
      </c>
      <c r="W53" s="202">
        <v>2080</v>
      </c>
      <c r="X53" s="203">
        <v>349.9</v>
      </c>
      <c r="Y53" s="203">
        <v>228</v>
      </c>
      <c r="Z53" s="203">
        <v>108.5</v>
      </c>
      <c r="AA53" s="203">
        <v>452</v>
      </c>
      <c r="AB53" s="213">
        <v>737</v>
      </c>
    </row>
    <row r="54" spans="1:28" ht="25.5" x14ac:dyDescent="0.2">
      <c r="A54" s="396"/>
      <c r="B54" s="221" t="s">
        <v>364</v>
      </c>
      <c r="C54" s="222" t="s">
        <v>136</v>
      </c>
      <c r="D54" s="221" t="s">
        <v>59</v>
      </c>
      <c r="E54" s="202">
        <v>1883</v>
      </c>
      <c r="F54" s="203">
        <v>240.7</v>
      </c>
      <c r="G54" s="203">
        <v>120</v>
      </c>
      <c r="H54" s="203">
        <v>69</v>
      </c>
      <c r="I54" s="203">
        <v>212</v>
      </c>
      <c r="J54" s="202">
        <v>444</v>
      </c>
      <c r="K54" s="202">
        <v>15379</v>
      </c>
      <c r="L54" s="203">
        <v>356</v>
      </c>
      <c r="M54" s="203">
        <v>168</v>
      </c>
      <c r="N54" s="203">
        <v>105</v>
      </c>
      <c r="O54" s="203">
        <v>293</v>
      </c>
      <c r="P54" s="202">
        <v>799</v>
      </c>
      <c r="Q54" s="202">
        <v>40717</v>
      </c>
      <c r="R54" s="203">
        <v>190.4</v>
      </c>
      <c r="S54" s="203">
        <v>118</v>
      </c>
      <c r="T54" s="203">
        <v>62</v>
      </c>
      <c r="U54" s="203">
        <v>211</v>
      </c>
      <c r="V54" s="203">
        <v>351</v>
      </c>
      <c r="W54" s="202">
        <v>2188</v>
      </c>
      <c r="X54" s="203">
        <v>236.8</v>
      </c>
      <c r="Y54" s="203">
        <v>190</v>
      </c>
      <c r="Z54" s="203">
        <v>81</v>
      </c>
      <c r="AA54" s="203">
        <v>328</v>
      </c>
      <c r="AB54" s="213">
        <v>480</v>
      </c>
    </row>
    <row r="55" spans="1:28" ht="25.5" x14ac:dyDescent="0.2">
      <c r="A55" s="396"/>
      <c r="B55" s="221" t="s">
        <v>365</v>
      </c>
      <c r="C55" s="222" t="s">
        <v>155</v>
      </c>
      <c r="D55" s="221" t="s">
        <v>61</v>
      </c>
      <c r="E55" s="202">
        <v>2214</v>
      </c>
      <c r="F55" s="203">
        <v>751.2</v>
      </c>
      <c r="G55" s="203">
        <v>386</v>
      </c>
      <c r="H55" s="203">
        <v>130</v>
      </c>
      <c r="I55" s="203">
        <v>1156</v>
      </c>
      <c r="J55" s="202">
        <v>1817</v>
      </c>
      <c r="K55" s="202">
        <v>20156</v>
      </c>
      <c r="L55" s="203">
        <v>609</v>
      </c>
      <c r="M55" s="203">
        <v>336</v>
      </c>
      <c r="N55" s="203">
        <v>182</v>
      </c>
      <c r="O55" s="203">
        <v>763</v>
      </c>
      <c r="P55" s="202">
        <v>1455</v>
      </c>
      <c r="Q55" s="202">
        <v>48808</v>
      </c>
      <c r="R55" s="203">
        <v>309.5</v>
      </c>
      <c r="S55" s="203">
        <v>179</v>
      </c>
      <c r="T55" s="203">
        <v>74</v>
      </c>
      <c r="U55" s="203">
        <v>330</v>
      </c>
      <c r="V55" s="203">
        <v>608</v>
      </c>
      <c r="W55" s="202">
        <v>1814</v>
      </c>
      <c r="X55" s="203">
        <v>226.4</v>
      </c>
      <c r="Y55" s="203">
        <v>140</v>
      </c>
      <c r="Z55" s="203">
        <v>53</v>
      </c>
      <c r="AA55" s="203">
        <v>290</v>
      </c>
      <c r="AB55" s="213">
        <v>496</v>
      </c>
    </row>
    <row r="56" spans="1:28" ht="25.5" x14ac:dyDescent="0.2">
      <c r="A56" s="396"/>
      <c r="B56" s="221" t="s">
        <v>366</v>
      </c>
      <c r="C56" s="222" t="s">
        <v>212</v>
      </c>
      <c r="D56" s="221" t="s">
        <v>213</v>
      </c>
      <c r="E56" s="202">
        <v>3865</v>
      </c>
      <c r="F56" s="203">
        <v>1226.5</v>
      </c>
      <c r="G56" s="203">
        <v>559</v>
      </c>
      <c r="H56" s="203">
        <v>172</v>
      </c>
      <c r="I56" s="215">
        <v>1544</v>
      </c>
      <c r="J56" s="202">
        <v>3271</v>
      </c>
      <c r="K56" s="202">
        <v>23077</v>
      </c>
      <c r="L56" s="203">
        <v>1022.1</v>
      </c>
      <c r="M56" s="203">
        <v>418</v>
      </c>
      <c r="N56" s="203">
        <v>195</v>
      </c>
      <c r="O56" s="215">
        <v>1340</v>
      </c>
      <c r="P56" s="202">
        <v>2861</v>
      </c>
      <c r="Q56" s="202">
        <v>41303</v>
      </c>
      <c r="R56" s="203">
        <v>271.2</v>
      </c>
      <c r="S56" s="203">
        <v>131</v>
      </c>
      <c r="T56" s="203">
        <v>64</v>
      </c>
      <c r="U56" s="203">
        <v>272</v>
      </c>
      <c r="V56" s="203">
        <v>523</v>
      </c>
      <c r="W56" s="202">
        <v>2781</v>
      </c>
      <c r="X56" s="203">
        <v>277.60000000000002</v>
      </c>
      <c r="Y56" s="203">
        <v>150</v>
      </c>
      <c r="Z56" s="203">
        <v>76</v>
      </c>
      <c r="AA56" s="203">
        <v>292</v>
      </c>
      <c r="AB56" s="213">
        <v>573</v>
      </c>
    </row>
    <row r="57" spans="1:28" x14ac:dyDescent="0.2">
      <c r="A57" s="396"/>
      <c r="B57" s="410" t="s">
        <v>2</v>
      </c>
      <c r="C57" s="410"/>
      <c r="D57" s="410"/>
      <c r="E57" s="202">
        <v>10500</v>
      </c>
      <c r="F57" s="203">
        <v>865.7</v>
      </c>
      <c r="G57" s="203">
        <v>333</v>
      </c>
      <c r="H57" s="203">
        <v>120</v>
      </c>
      <c r="I57" s="203">
        <v>1171.5</v>
      </c>
      <c r="J57" s="202">
        <v>2355</v>
      </c>
      <c r="K57" s="202">
        <v>70455</v>
      </c>
      <c r="L57" s="203">
        <v>724.4</v>
      </c>
      <c r="M57" s="203">
        <v>314</v>
      </c>
      <c r="N57" s="203">
        <v>155</v>
      </c>
      <c r="O57" s="203">
        <v>877</v>
      </c>
      <c r="P57" s="202">
        <v>1717</v>
      </c>
      <c r="Q57" s="202">
        <v>170854</v>
      </c>
      <c r="R57" s="203">
        <v>333.8</v>
      </c>
      <c r="S57" s="203">
        <v>157</v>
      </c>
      <c r="T57" s="203">
        <v>74</v>
      </c>
      <c r="U57" s="203">
        <v>309</v>
      </c>
      <c r="V57" s="203">
        <v>598</v>
      </c>
      <c r="W57" s="202">
        <v>8863</v>
      </c>
      <c r="X57" s="203">
        <v>274</v>
      </c>
      <c r="Y57" s="203">
        <v>174</v>
      </c>
      <c r="Z57" s="203">
        <v>78</v>
      </c>
      <c r="AA57" s="203">
        <v>339</v>
      </c>
      <c r="AB57" s="213">
        <v>568</v>
      </c>
    </row>
    <row r="58" spans="1:28" ht="13.5" customHeight="1" x14ac:dyDescent="0.2">
      <c r="A58" s="396" t="s">
        <v>303</v>
      </c>
      <c r="B58" s="221" t="s">
        <v>15</v>
      </c>
      <c r="C58" s="222" t="s">
        <v>134</v>
      </c>
      <c r="D58" s="221" t="s">
        <v>32</v>
      </c>
      <c r="E58" s="203">
        <v>0</v>
      </c>
      <c r="F58" s="203">
        <v>0</v>
      </c>
      <c r="G58" s="203">
        <v>0</v>
      </c>
      <c r="H58" s="203">
        <v>0</v>
      </c>
      <c r="I58" s="203">
        <v>0</v>
      </c>
      <c r="J58" s="202">
        <v>0</v>
      </c>
      <c r="K58" s="203">
        <v>32</v>
      </c>
      <c r="L58" s="203">
        <v>72.099999999999994</v>
      </c>
      <c r="M58" s="203">
        <v>72.5</v>
      </c>
      <c r="N58" s="203">
        <v>27.5</v>
      </c>
      <c r="O58" s="203">
        <v>108</v>
      </c>
      <c r="P58" s="202">
        <v>119</v>
      </c>
      <c r="Q58" s="202">
        <v>26899</v>
      </c>
      <c r="R58" s="203">
        <v>46.8</v>
      </c>
      <c r="S58" s="203">
        <v>17</v>
      </c>
      <c r="T58" s="203">
        <v>8</v>
      </c>
      <c r="U58" s="203">
        <v>50</v>
      </c>
      <c r="V58" s="203">
        <v>98</v>
      </c>
      <c r="W58" s="203">
        <v>609</v>
      </c>
      <c r="X58" s="203">
        <v>51.8</v>
      </c>
      <c r="Y58" s="203">
        <v>15</v>
      </c>
      <c r="Z58" s="203">
        <v>8</v>
      </c>
      <c r="AA58" s="203">
        <v>30</v>
      </c>
      <c r="AB58" s="213">
        <v>92</v>
      </c>
    </row>
    <row r="59" spans="1:28" x14ac:dyDescent="0.2">
      <c r="A59" s="396"/>
      <c r="B59" s="221" t="s">
        <v>12</v>
      </c>
      <c r="C59" s="222" t="s">
        <v>142</v>
      </c>
      <c r="D59" s="221" t="s">
        <v>39</v>
      </c>
      <c r="E59" s="202">
        <v>18</v>
      </c>
      <c r="F59" s="203">
        <v>103.2</v>
      </c>
      <c r="G59" s="203">
        <v>94</v>
      </c>
      <c r="H59" s="203">
        <v>54</v>
      </c>
      <c r="I59" s="203">
        <v>130</v>
      </c>
      <c r="J59" s="202">
        <v>181</v>
      </c>
      <c r="K59" s="202">
        <v>2261</v>
      </c>
      <c r="L59" s="203">
        <v>112.2</v>
      </c>
      <c r="M59" s="203">
        <v>95</v>
      </c>
      <c r="N59" s="203">
        <v>61</v>
      </c>
      <c r="O59" s="203">
        <v>141</v>
      </c>
      <c r="P59" s="202">
        <v>200</v>
      </c>
      <c r="Q59" s="202">
        <v>26067</v>
      </c>
      <c r="R59" s="203">
        <v>98.4</v>
      </c>
      <c r="S59" s="203">
        <v>86</v>
      </c>
      <c r="T59" s="203">
        <v>52</v>
      </c>
      <c r="U59" s="203">
        <v>130</v>
      </c>
      <c r="V59" s="203">
        <v>177</v>
      </c>
      <c r="W59" s="202">
        <v>4137</v>
      </c>
      <c r="X59" s="203">
        <v>96.8</v>
      </c>
      <c r="Y59" s="203">
        <v>81</v>
      </c>
      <c r="Z59" s="203">
        <v>42</v>
      </c>
      <c r="AA59" s="203">
        <v>136</v>
      </c>
      <c r="AB59" s="213">
        <v>196</v>
      </c>
    </row>
    <row r="60" spans="1:28" x14ac:dyDescent="0.2">
      <c r="A60" s="396"/>
      <c r="B60" s="410" t="s">
        <v>9</v>
      </c>
      <c r="C60" s="222" t="s">
        <v>149</v>
      </c>
      <c r="D60" s="221" t="s">
        <v>31</v>
      </c>
      <c r="E60" s="202">
        <v>17</v>
      </c>
      <c r="F60" s="203">
        <v>71.099999999999994</v>
      </c>
      <c r="G60" s="203">
        <v>23</v>
      </c>
      <c r="H60" s="203">
        <v>18</v>
      </c>
      <c r="I60" s="203">
        <v>87</v>
      </c>
      <c r="J60" s="202">
        <v>144</v>
      </c>
      <c r="K60" s="202">
        <v>904</v>
      </c>
      <c r="L60" s="203">
        <v>70.599999999999994</v>
      </c>
      <c r="M60" s="203">
        <v>53</v>
      </c>
      <c r="N60" s="203">
        <v>21</v>
      </c>
      <c r="O60" s="203">
        <v>98.5</v>
      </c>
      <c r="P60" s="202">
        <v>148</v>
      </c>
      <c r="Q60" s="202">
        <v>29566</v>
      </c>
      <c r="R60" s="203">
        <v>111.4</v>
      </c>
      <c r="S60" s="203">
        <v>88</v>
      </c>
      <c r="T60" s="203">
        <v>39</v>
      </c>
      <c r="U60" s="203">
        <v>163</v>
      </c>
      <c r="V60" s="203">
        <v>240</v>
      </c>
      <c r="W60" s="202">
        <v>10592</v>
      </c>
      <c r="X60" s="203">
        <v>136.4</v>
      </c>
      <c r="Y60" s="203">
        <v>104</v>
      </c>
      <c r="Z60" s="203">
        <v>43</v>
      </c>
      <c r="AA60" s="203">
        <v>196</v>
      </c>
      <c r="AB60" s="213">
        <v>301</v>
      </c>
    </row>
    <row r="61" spans="1:28" x14ac:dyDescent="0.2">
      <c r="A61" s="396"/>
      <c r="B61" s="410"/>
      <c r="C61" s="222" t="s">
        <v>152</v>
      </c>
      <c r="D61" s="221" t="s">
        <v>46</v>
      </c>
      <c r="E61" s="202">
        <v>77</v>
      </c>
      <c r="F61" s="203">
        <v>172.2</v>
      </c>
      <c r="G61" s="203">
        <v>136</v>
      </c>
      <c r="H61" s="203">
        <v>55</v>
      </c>
      <c r="I61" s="203">
        <v>231</v>
      </c>
      <c r="J61" s="202">
        <v>389</v>
      </c>
      <c r="K61" s="202">
        <v>6394</v>
      </c>
      <c r="L61" s="203">
        <v>138.1</v>
      </c>
      <c r="M61" s="203">
        <v>119.5</v>
      </c>
      <c r="N61" s="203">
        <v>63</v>
      </c>
      <c r="O61" s="203">
        <v>188</v>
      </c>
      <c r="P61" s="202">
        <v>267</v>
      </c>
      <c r="Q61" s="202">
        <v>12900</v>
      </c>
      <c r="R61" s="203">
        <v>121.1</v>
      </c>
      <c r="S61" s="203">
        <v>100</v>
      </c>
      <c r="T61" s="203">
        <v>49</v>
      </c>
      <c r="U61" s="203">
        <v>171</v>
      </c>
      <c r="V61" s="203">
        <v>243</v>
      </c>
      <c r="W61" s="203">
        <v>139</v>
      </c>
      <c r="X61" s="203">
        <v>112.7</v>
      </c>
      <c r="Y61" s="203">
        <v>84</v>
      </c>
      <c r="Z61" s="203">
        <v>56</v>
      </c>
      <c r="AA61" s="203">
        <v>149</v>
      </c>
      <c r="AB61" s="213">
        <v>243</v>
      </c>
    </row>
    <row r="62" spans="1:28" x14ac:dyDescent="0.2">
      <c r="A62" s="396"/>
      <c r="B62" s="221" t="s">
        <v>358</v>
      </c>
      <c r="C62" s="222" t="s">
        <v>179</v>
      </c>
      <c r="D62" s="221" t="s">
        <v>53</v>
      </c>
      <c r="E62" s="203">
        <v>2</v>
      </c>
      <c r="F62" s="203">
        <v>115.5</v>
      </c>
      <c r="G62" s="203">
        <v>115.5</v>
      </c>
      <c r="H62" s="203">
        <v>99</v>
      </c>
      <c r="I62" s="203">
        <v>132</v>
      </c>
      <c r="J62" s="202">
        <v>132</v>
      </c>
      <c r="K62" s="203">
        <v>814</v>
      </c>
      <c r="L62" s="203">
        <v>90</v>
      </c>
      <c r="M62" s="203">
        <v>72</v>
      </c>
      <c r="N62" s="203">
        <v>49</v>
      </c>
      <c r="O62" s="203">
        <v>107</v>
      </c>
      <c r="P62" s="202">
        <v>158</v>
      </c>
      <c r="Q62" s="202">
        <v>16042</v>
      </c>
      <c r="R62" s="203">
        <v>57</v>
      </c>
      <c r="S62" s="203">
        <v>47</v>
      </c>
      <c r="T62" s="203">
        <v>32</v>
      </c>
      <c r="U62" s="203">
        <v>70</v>
      </c>
      <c r="V62" s="203">
        <v>102</v>
      </c>
      <c r="W62" s="202">
        <v>1171</v>
      </c>
      <c r="X62" s="203">
        <v>59.6</v>
      </c>
      <c r="Y62" s="203">
        <v>47</v>
      </c>
      <c r="Z62" s="203">
        <v>23</v>
      </c>
      <c r="AA62" s="203">
        <v>79</v>
      </c>
      <c r="AB62" s="213">
        <v>126</v>
      </c>
    </row>
    <row r="63" spans="1:28" x14ac:dyDescent="0.2">
      <c r="A63" s="396"/>
      <c r="B63" s="410" t="s">
        <v>363</v>
      </c>
      <c r="C63" s="222" t="s">
        <v>208</v>
      </c>
      <c r="D63" s="221" t="s">
        <v>297</v>
      </c>
      <c r="E63" s="203">
        <v>12</v>
      </c>
      <c r="F63" s="203">
        <v>239.5</v>
      </c>
      <c r="G63" s="203">
        <v>106</v>
      </c>
      <c r="H63" s="203">
        <v>71.5</v>
      </c>
      <c r="I63" s="215">
        <v>190.5</v>
      </c>
      <c r="J63" s="202">
        <v>244</v>
      </c>
      <c r="K63" s="203">
        <v>912</v>
      </c>
      <c r="L63" s="203">
        <v>570.29999999999995</v>
      </c>
      <c r="M63" s="203">
        <v>203.5</v>
      </c>
      <c r="N63" s="203">
        <v>98.5</v>
      </c>
      <c r="O63" s="215">
        <v>810.5</v>
      </c>
      <c r="P63" s="202">
        <v>1484</v>
      </c>
      <c r="Q63" s="202">
        <v>16230</v>
      </c>
      <c r="R63" s="203">
        <v>240.5</v>
      </c>
      <c r="S63" s="203">
        <v>116</v>
      </c>
      <c r="T63" s="203">
        <v>64</v>
      </c>
      <c r="U63" s="203">
        <v>198</v>
      </c>
      <c r="V63" s="203">
        <v>360</v>
      </c>
      <c r="W63" s="203">
        <v>1213</v>
      </c>
      <c r="X63" s="203">
        <v>160.80000000000001</v>
      </c>
      <c r="Y63" s="203">
        <v>126</v>
      </c>
      <c r="Z63" s="203">
        <v>62</v>
      </c>
      <c r="AA63" s="203">
        <v>206</v>
      </c>
      <c r="AB63" s="213">
        <v>288</v>
      </c>
    </row>
    <row r="64" spans="1:28" x14ac:dyDescent="0.2">
      <c r="A64" s="396"/>
      <c r="B64" s="410"/>
      <c r="C64" s="222" t="s">
        <v>210</v>
      </c>
      <c r="D64" s="221" t="s">
        <v>298</v>
      </c>
      <c r="E64" s="202">
        <v>1</v>
      </c>
      <c r="F64" s="203">
        <v>12</v>
      </c>
      <c r="G64" s="203">
        <v>12</v>
      </c>
      <c r="H64" s="203">
        <v>12</v>
      </c>
      <c r="I64" s="203">
        <v>12</v>
      </c>
      <c r="J64" s="202">
        <v>12</v>
      </c>
      <c r="K64" s="202">
        <v>947</v>
      </c>
      <c r="L64" s="203">
        <v>49.2</v>
      </c>
      <c r="M64" s="203">
        <v>31</v>
      </c>
      <c r="N64" s="203">
        <v>17</v>
      </c>
      <c r="O64" s="203">
        <v>65</v>
      </c>
      <c r="P64" s="202">
        <v>107</v>
      </c>
      <c r="Q64" s="202">
        <v>8456</v>
      </c>
      <c r="R64" s="203">
        <v>91.9</v>
      </c>
      <c r="S64" s="203">
        <v>72</v>
      </c>
      <c r="T64" s="203">
        <v>40</v>
      </c>
      <c r="U64" s="203">
        <v>115.5</v>
      </c>
      <c r="V64" s="203">
        <v>188</v>
      </c>
      <c r="W64" s="203">
        <v>664</v>
      </c>
      <c r="X64" s="203">
        <v>64.8</v>
      </c>
      <c r="Y64" s="203">
        <v>44.5</v>
      </c>
      <c r="Z64" s="203">
        <v>19.5</v>
      </c>
      <c r="AA64" s="203">
        <v>91</v>
      </c>
      <c r="AB64" s="213">
        <v>148</v>
      </c>
    </row>
    <row r="65" spans="1:28" ht="38.25" x14ac:dyDescent="0.2">
      <c r="A65" s="396"/>
      <c r="B65" s="221" t="s">
        <v>367</v>
      </c>
      <c r="C65" s="222" t="s">
        <v>137</v>
      </c>
      <c r="D65" s="221" t="s">
        <v>60</v>
      </c>
      <c r="E65" s="202">
        <v>262</v>
      </c>
      <c r="F65" s="203">
        <v>34.200000000000003</v>
      </c>
      <c r="G65" s="203">
        <v>5</v>
      </c>
      <c r="H65" s="203">
        <v>4</v>
      </c>
      <c r="I65" s="203">
        <v>16</v>
      </c>
      <c r="J65" s="202">
        <v>92</v>
      </c>
      <c r="K65" s="202">
        <v>9672</v>
      </c>
      <c r="L65" s="203">
        <v>134.1</v>
      </c>
      <c r="M65" s="203">
        <v>109</v>
      </c>
      <c r="N65" s="203">
        <v>48</v>
      </c>
      <c r="O65" s="203">
        <v>183</v>
      </c>
      <c r="P65" s="202">
        <v>275</v>
      </c>
      <c r="Q65" s="202">
        <v>52181</v>
      </c>
      <c r="R65" s="203">
        <v>137.69999999999999</v>
      </c>
      <c r="S65" s="203">
        <v>114</v>
      </c>
      <c r="T65" s="203">
        <v>55</v>
      </c>
      <c r="U65" s="203">
        <v>193</v>
      </c>
      <c r="V65" s="203">
        <v>282</v>
      </c>
      <c r="W65" s="202">
        <v>15082</v>
      </c>
      <c r="X65" s="203">
        <v>101.2</v>
      </c>
      <c r="Y65" s="203">
        <v>69</v>
      </c>
      <c r="Z65" s="203">
        <v>26</v>
      </c>
      <c r="AA65" s="203">
        <v>148</v>
      </c>
      <c r="AB65" s="213">
        <v>237</v>
      </c>
    </row>
    <row r="66" spans="1:28" x14ac:dyDescent="0.2">
      <c r="A66" s="396"/>
      <c r="B66" s="410" t="s">
        <v>366</v>
      </c>
      <c r="C66" s="222" t="s">
        <v>214</v>
      </c>
      <c r="D66" s="221" t="s">
        <v>215</v>
      </c>
      <c r="E66" s="203">
        <v>0</v>
      </c>
      <c r="F66" s="203">
        <v>0</v>
      </c>
      <c r="G66" s="203">
        <v>0</v>
      </c>
      <c r="H66" s="203">
        <v>0</v>
      </c>
      <c r="I66" s="203">
        <v>0</v>
      </c>
      <c r="J66" s="202">
        <v>0</v>
      </c>
      <c r="K66" s="203">
        <v>219</v>
      </c>
      <c r="L66" s="203">
        <v>158.1</v>
      </c>
      <c r="M66" s="203">
        <v>107</v>
      </c>
      <c r="N66" s="203">
        <v>58</v>
      </c>
      <c r="O66" s="203">
        <v>190</v>
      </c>
      <c r="P66" s="202">
        <v>323</v>
      </c>
      <c r="Q66" s="202">
        <v>17868</v>
      </c>
      <c r="R66" s="203">
        <v>65.3</v>
      </c>
      <c r="S66" s="203">
        <v>42</v>
      </c>
      <c r="T66" s="203">
        <v>21</v>
      </c>
      <c r="U66" s="203">
        <v>81</v>
      </c>
      <c r="V66" s="203">
        <v>132</v>
      </c>
      <c r="W66" s="202">
        <v>9208</v>
      </c>
      <c r="X66" s="203">
        <v>51.1</v>
      </c>
      <c r="Y66" s="203">
        <v>39</v>
      </c>
      <c r="Z66" s="203">
        <v>21</v>
      </c>
      <c r="AA66" s="203">
        <v>66</v>
      </c>
      <c r="AB66" s="213">
        <v>103</v>
      </c>
    </row>
    <row r="67" spans="1:28" x14ac:dyDescent="0.2">
      <c r="A67" s="396"/>
      <c r="B67" s="410"/>
      <c r="C67" s="222" t="s">
        <v>216</v>
      </c>
      <c r="D67" s="221" t="s">
        <v>217</v>
      </c>
      <c r="E67" s="203">
        <v>6</v>
      </c>
      <c r="F67" s="203">
        <v>16</v>
      </c>
      <c r="G67" s="203">
        <v>15</v>
      </c>
      <c r="H67" s="203">
        <v>12</v>
      </c>
      <c r="I67" s="203">
        <v>18</v>
      </c>
      <c r="J67" s="202">
        <v>26</v>
      </c>
      <c r="K67" s="203">
        <v>770</v>
      </c>
      <c r="L67" s="203">
        <v>76.3</v>
      </c>
      <c r="M67" s="203">
        <v>48</v>
      </c>
      <c r="N67" s="203">
        <v>20</v>
      </c>
      <c r="O67" s="203">
        <v>79</v>
      </c>
      <c r="P67" s="202">
        <v>159.5</v>
      </c>
      <c r="Q67" s="202">
        <v>6811</v>
      </c>
      <c r="R67" s="203">
        <v>95.7</v>
      </c>
      <c r="S67" s="203">
        <v>64</v>
      </c>
      <c r="T67" s="203">
        <v>42</v>
      </c>
      <c r="U67" s="203">
        <v>98</v>
      </c>
      <c r="V67" s="203">
        <v>172</v>
      </c>
      <c r="W67" s="202">
        <v>1725</v>
      </c>
      <c r="X67" s="203">
        <v>39.299999999999997</v>
      </c>
      <c r="Y67" s="203">
        <v>24</v>
      </c>
      <c r="Z67" s="203">
        <v>11</v>
      </c>
      <c r="AA67" s="203">
        <v>49</v>
      </c>
      <c r="AB67" s="213">
        <v>88</v>
      </c>
    </row>
    <row r="68" spans="1:28" x14ac:dyDescent="0.2">
      <c r="A68" s="396"/>
      <c r="B68" s="410"/>
      <c r="C68" s="222" t="s">
        <v>218</v>
      </c>
      <c r="D68" s="221" t="s">
        <v>219</v>
      </c>
      <c r="E68" s="202">
        <v>211</v>
      </c>
      <c r="F68" s="203">
        <v>272.7</v>
      </c>
      <c r="G68" s="203">
        <v>171</v>
      </c>
      <c r="H68" s="203">
        <v>33</v>
      </c>
      <c r="I68" s="203">
        <v>326</v>
      </c>
      <c r="J68" s="202">
        <v>842</v>
      </c>
      <c r="K68" s="202">
        <v>5564</v>
      </c>
      <c r="L68" s="203">
        <v>279.8</v>
      </c>
      <c r="M68" s="203">
        <v>165</v>
      </c>
      <c r="N68" s="203">
        <v>85</v>
      </c>
      <c r="O68" s="203">
        <v>304.5</v>
      </c>
      <c r="P68" s="202">
        <v>633</v>
      </c>
      <c r="Q68" s="202">
        <v>19751</v>
      </c>
      <c r="R68" s="203">
        <v>154.80000000000001</v>
      </c>
      <c r="S68" s="203">
        <v>110</v>
      </c>
      <c r="T68" s="203">
        <v>50</v>
      </c>
      <c r="U68" s="203">
        <v>197</v>
      </c>
      <c r="V68" s="203">
        <v>312</v>
      </c>
      <c r="W68" s="202">
        <v>1506</v>
      </c>
      <c r="X68" s="203">
        <v>78.3</v>
      </c>
      <c r="Y68" s="203">
        <v>32</v>
      </c>
      <c r="Z68" s="203">
        <v>13</v>
      </c>
      <c r="AA68" s="203">
        <v>93</v>
      </c>
      <c r="AB68" s="213">
        <v>213</v>
      </c>
    </row>
    <row r="69" spans="1:28" x14ac:dyDescent="0.2">
      <c r="A69" s="396"/>
      <c r="B69" s="410"/>
      <c r="C69" s="222" t="s">
        <v>220</v>
      </c>
      <c r="D69" s="221" t="s">
        <v>221</v>
      </c>
      <c r="E69" s="203">
        <v>3</v>
      </c>
      <c r="F69" s="203">
        <v>1255.3</v>
      </c>
      <c r="G69" s="203">
        <v>450</v>
      </c>
      <c r="H69" s="203">
        <v>404</v>
      </c>
      <c r="I69" s="203">
        <v>2912</v>
      </c>
      <c r="J69" s="202">
        <v>2912</v>
      </c>
      <c r="K69" s="203">
        <v>129</v>
      </c>
      <c r="L69" s="203">
        <v>776.5</v>
      </c>
      <c r="M69" s="203">
        <v>385</v>
      </c>
      <c r="N69" s="203">
        <v>196</v>
      </c>
      <c r="O69" s="203">
        <v>1124</v>
      </c>
      <c r="P69" s="202">
        <v>1846</v>
      </c>
      <c r="Q69" s="202">
        <v>1925</v>
      </c>
      <c r="R69" s="203">
        <v>450.1</v>
      </c>
      <c r="S69" s="203">
        <v>243</v>
      </c>
      <c r="T69" s="203">
        <v>122</v>
      </c>
      <c r="U69" s="203">
        <v>465</v>
      </c>
      <c r="V69" s="203">
        <v>1243</v>
      </c>
      <c r="W69" s="203">
        <v>5</v>
      </c>
      <c r="X69" s="203">
        <v>72.2</v>
      </c>
      <c r="Y69" s="203">
        <v>81</v>
      </c>
      <c r="Z69" s="203">
        <v>58</v>
      </c>
      <c r="AA69" s="203">
        <v>96</v>
      </c>
      <c r="AB69" s="213">
        <v>122</v>
      </c>
    </row>
    <row r="70" spans="1:28" ht="25.5" x14ac:dyDescent="0.2">
      <c r="A70" s="396"/>
      <c r="B70" s="221" t="s">
        <v>362</v>
      </c>
      <c r="C70" s="222" t="s">
        <v>224</v>
      </c>
      <c r="D70" s="221" t="s">
        <v>225</v>
      </c>
      <c r="E70" s="203">
        <v>0</v>
      </c>
      <c r="F70" s="203">
        <v>0</v>
      </c>
      <c r="G70" s="203">
        <v>0</v>
      </c>
      <c r="H70" s="203">
        <v>0</v>
      </c>
      <c r="I70" s="203">
        <v>0</v>
      </c>
      <c r="J70" s="202">
        <v>0</v>
      </c>
      <c r="K70" s="203">
        <v>15</v>
      </c>
      <c r="L70" s="203">
        <v>63.1</v>
      </c>
      <c r="M70" s="203">
        <v>43</v>
      </c>
      <c r="N70" s="203">
        <v>27</v>
      </c>
      <c r="O70" s="203">
        <v>81</v>
      </c>
      <c r="P70" s="202">
        <v>174</v>
      </c>
      <c r="Q70" s="202">
        <v>6923</v>
      </c>
      <c r="R70" s="203">
        <v>63.3</v>
      </c>
      <c r="S70" s="203">
        <v>45</v>
      </c>
      <c r="T70" s="203">
        <v>27</v>
      </c>
      <c r="U70" s="203">
        <v>72</v>
      </c>
      <c r="V70" s="203">
        <v>107</v>
      </c>
      <c r="W70" s="203">
        <v>199</v>
      </c>
      <c r="X70" s="203">
        <v>57.3</v>
      </c>
      <c r="Y70" s="203">
        <v>40</v>
      </c>
      <c r="Z70" s="203">
        <v>25</v>
      </c>
      <c r="AA70" s="203">
        <v>80</v>
      </c>
      <c r="AB70" s="213">
        <v>119</v>
      </c>
    </row>
    <row r="71" spans="1:28" ht="13.5" thickBot="1" x14ac:dyDescent="0.25">
      <c r="A71" s="399"/>
      <c r="B71" s="411" t="s">
        <v>2</v>
      </c>
      <c r="C71" s="411"/>
      <c r="D71" s="411"/>
      <c r="E71" s="208">
        <v>609</v>
      </c>
      <c r="F71" s="209">
        <v>147.5</v>
      </c>
      <c r="G71" s="209">
        <v>44</v>
      </c>
      <c r="H71" s="209">
        <v>5</v>
      </c>
      <c r="I71" s="209">
        <v>176</v>
      </c>
      <c r="J71" s="209">
        <v>376</v>
      </c>
      <c r="K71" s="208">
        <v>28633</v>
      </c>
      <c r="L71" s="209">
        <v>170.8</v>
      </c>
      <c r="M71" s="209">
        <v>109</v>
      </c>
      <c r="N71" s="209">
        <v>53</v>
      </c>
      <c r="O71" s="209">
        <v>193</v>
      </c>
      <c r="P71" s="209">
        <v>317</v>
      </c>
      <c r="Q71" s="208">
        <v>241619</v>
      </c>
      <c r="R71" s="209">
        <v>114.4</v>
      </c>
      <c r="S71" s="209">
        <v>75</v>
      </c>
      <c r="T71" s="209">
        <v>34</v>
      </c>
      <c r="U71" s="209">
        <v>142</v>
      </c>
      <c r="V71" s="209">
        <v>233</v>
      </c>
      <c r="W71" s="208">
        <v>46250</v>
      </c>
      <c r="X71" s="209">
        <v>95</v>
      </c>
      <c r="Y71" s="209">
        <v>61</v>
      </c>
      <c r="Z71" s="209">
        <v>25</v>
      </c>
      <c r="AA71" s="209">
        <v>131</v>
      </c>
      <c r="AB71" s="214">
        <v>224</v>
      </c>
    </row>
    <row r="72" spans="1:28" ht="12.75" customHeight="1" thickBot="1" x14ac:dyDescent="0.25">
      <c r="A72" s="397" t="s">
        <v>299</v>
      </c>
      <c r="B72" s="398"/>
      <c r="C72" s="398"/>
      <c r="D72" s="398"/>
      <c r="E72" s="210">
        <v>46751</v>
      </c>
      <c r="F72" s="194">
        <v>738.5</v>
      </c>
      <c r="G72" s="194">
        <v>254</v>
      </c>
      <c r="H72" s="194">
        <v>101</v>
      </c>
      <c r="I72" s="194">
        <v>935</v>
      </c>
      <c r="J72" s="195">
        <v>1914</v>
      </c>
      <c r="K72" s="210">
        <v>475303</v>
      </c>
      <c r="L72" s="194">
        <v>555.79999999999995</v>
      </c>
      <c r="M72" s="194">
        <v>221</v>
      </c>
      <c r="N72" s="194">
        <v>114</v>
      </c>
      <c r="O72" s="194">
        <v>514</v>
      </c>
      <c r="P72" s="195">
        <v>1429</v>
      </c>
      <c r="Q72" s="193">
        <v>1331855</v>
      </c>
      <c r="R72" s="194">
        <v>232.4</v>
      </c>
      <c r="S72" s="194">
        <v>122</v>
      </c>
      <c r="T72" s="194">
        <v>59</v>
      </c>
      <c r="U72" s="194">
        <v>231</v>
      </c>
      <c r="V72" s="211">
        <v>409</v>
      </c>
      <c r="W72" s="210">
        <v>95594</v>
      </c>
      <c r="X72" s="194">
        <v>153</v>
      </c>
      <c r="Y72" s="194">
        <v>89</v>
      </c>
      <c r="Z72" s="194">
        <v>36</v>
      </c>
      <c r="AA72" s="194">
        <v>191</v>
      </c>
      <c r="AB72" s="195">
        <v>341</v>
      </c>
    </row>
    <row r="74" spans="1:28" x14ac:dyDescent="0.2">
      <c r="A74" s="198" t="s">
        <v>435</v>
      </c>
    </row>
    <row r="75" spans="1:28" x14ac:dyDescent="0.2">
      <c r="A75" s="198" t="s">
        <v>436</v>
      </c>
    </row>
    <row r="76" spans="1:28" x14ac:dyDescent="0.2">
      <c r="A76" s="198" t="s">
        <v>437</v>
      </c>
    </row>
  </sheetData>
  <mergeCells count="41">
    <mergeCell ref="A2:U2"/>
    <mergeCell ref="A4:U4"/>
    <mergeCell ref="A8:A11"/>
    <mergeCell ref="B8:B11"/>
    <mergeCell ref="C8:C11"/>
    <mergeCell ref="D8:D11"/>
    <mergeCell ref="E8:AB8"/>
    <mergeCell ref="E9:J9"/>
    <mergeCell ref="B22:B24"/>
    <mergeCell ref="B34:B35"/>
    <mergeCell ref="W10:W11"/>
    <mergeCell ref="X10:AB10"/>
    <mergeCell ref="Q9:V9"/>
    <mergeCell ref="K10:K11"/>
    <mergeCell ref="L10:P10"/>
    <mergeCell ref="W9:AB9"/>
    <mergeCell ref="K9:P9"/>
    <mergeCell ref="F10:J10"/>
    <mergeCell ref="Q10:Q11"/>
    <mergeCell ref="E10:E11"/>
    <mergeCell ref="R10:V10"/>
    <mergeCell ref="B18:B21"/>
    <mergeCell ref="A12:A30"/>
    <mergeCell ref="B37:B39"/>
    <mergeCell ref="B14:B17"/>
    <mergeCell ref="B25:B27"/>
    <mergeCell ref="B45:B46"/>
    <mergeCell ref="B28:B29"/>
    <mergeCell ref="B30:D30"/>
    <mergeCell ref="A72:D72"/>
    <mergeCell ref="A31:A52"/>
    <mergeCell ref="B66:B69"/>
    <mergeCell ref="B71:D71"/>
    <mergeCell ref="B47:B48"/>
    <mergeCell ref="A53:A57"/>
    <mergeCell ref="B52:D52"/>
    <mergeCell ref="B60:B61"/>
    <mergeCell ref="B32:B33"/>
    <mergeCell ref="B57:D57"/>
    <mergeCell ref="A58:A71"/>
    <mergeCell ref="B63:B64"/>
  </mergeCells>
  <phoneticPr fontId="5" type="noConversion"/>
  <printOptions horizontalCentered="1"/>
  <pageMargins left="0.39370078740157483" right="0.39370078740157483" top="0.78740157480314965" bottom="0.59055118110236227" header="0.51181102362204722" footer="0.51181102362204722"/>
  <pageSetup paperSize="9" scale="48" orientation="landscape" r:id="rId1"/>
  <headerFooter alignWithMargins="0"/>
  <rowBreaks count="1" manualBreakCount="1">
    <brk id="52" max="27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72"/>
  <sheetViews>
    <sheetView view="pageBreakPreview" zoomScaleNormal="100" zoomScaleSheetLayoutView="100" workbookViewId="0"/>
  </sheetViews>
  <sheetFormatPr defaultRowHeight="12.75" x14ac:dyDescent="0.2"/>
  <cols>
    <col min="1" max="2" width="12" customWidth="1"/>
    <col min="3" max="3" width="7.28515625" bestFit="1" customWidth="1"/>
    <col min="4" max="4" width="34.42578125" customWidth="1"/>
    <col min="5" max="5" width="10.140625" bestFit="1" customWidth="1"/>
    <col min="6" max="6" width="7.7109375" customWidth="1"/>
    <col min="7" max="7" width="8.7109375" customWidth="1"/>
    <col min="8" max="8" width="8" bestFit="1" customWidth="1"/>
    <col min="9" max="9" width="7.28515625" bestFit="1" customWidth="1"/>
    <col min="10" max="10" width="7.7109375" customWidth="1"/>
    <col min="11" max="11" width="7.85546875" bestFit="1" customWidth="1"/>
    <col min="12" max="12" width="8" bestFit="1" customWidth="1"/>
    <col min="13" max="13" width="7.28515625" bestFit="1" customWidth="1"/>
    <col min="14" max="14" width="7.7109375" customWidth="1"/>
    <col min="15" max="15" width="7.85546875" bestFit="1" customWidth="1"/>
    <col min="16" max="16" width="8" bestFit="1" customWidth="1"/>
    <col min="17" max="17" width="7.28515625" bestFit="1" customWidth="1"/>
    <col min="18" max="18" width="7.7109375" customWidth="1"/>
    <col min="19" max="19" width="7.85546875" bestFit="1" customWidth="1"/>
    <col min="20" max="20" width="8" bestFit="1" customWidth="1"/>
    <col min="21" max="21" width="7.28515625" bestFit="1" customWidth="1"/>
    <col min="22" max="22" width="7.7109375" customWidth="1"/>
    <col min="23" max="23" width="7.85546875" bestFit="1" customWidth="1"/>
    <col min="24" max="24" width="8" bestFit="1" customWidth="1"/>
    <col min="25" max="25" width="10.140625" bestFit="1" customWidth="1"/>
  </cols>
  <sheetData>
    <row r="1" spans="1:25" x14ac:dyDescent="0.2">
      <c r="A1" s="3"/>
      <c r="B1" s="3"/>
      <c r="C1" s="3"/>
      <c r="D1" s="3"/>
      <c r="E1" s="3"/>
      <c r="F1" s="142"/>
      <c r="H1" s="142"/>
    </row>
    <row r="2" spans="1:25" x14ac:dyDescent="0.2">
      <c r="A2" s="353" t="s">
        <v>460</v>
      </c>
      <c r="B2" s="353"/>
      <c r="C2" s="353"/>
      <c r="D2" s="353"/>
      <c r="E2" s="353"/>
      <c r="F2" s="353"/>
      <c r="G2" s="353"/>
      <c r="H2" s="353"/>
      <c r="I2" s="353"/>
      <c r="J2" s="353"/>
    </row>
    <row r="3" spans="1:25" x14ac:dyDescent="0.2">
      <c r="A3" s="3"/>
      <c r="B3" s="3"/>
      <c r="C3" s="11"/>
      <c r="D3" s="11"/>
      <c r="E3" s="11"/>
      <c r="F3" s="142"/>
      <c r="H3" s="142"/>
    </row>
    <row r="4" spans="1:25" x14ac:dyDescent="0.2">
      <c r="A4" s="353" t="s">
        <v>73</v>
      </c>
      <c r="B4" s="353"/>
      <c r="C4" s="353"/>
      <c r="D4" s="353"/>
      <c r="E4" s="353"/>
      <c r="F4" s="353"/>
      <c r="G4" s="353"/>
      <c r="H4" s="353"/>
      <c r="I4" s="353"/>
      <c r="J4" s="353"/>
    </row>
    <row r="5" spans="1:25" x14ac:dyDescent="0.2">
      <c r="F5" s="142"/>
      <c r="H5" s="142"/>
    </row>
    <row r="6" spans="1:25" x14ac:dyDescent="0.2">
      <c r="A6" s="1" t="s">
        <v>438</v>
      </c>
      <c r="B6" s="1"/>
      <c r="F6" s="142"/>
      <c r="H6" s="142"/>
    </row>
    <row r="7" spans="1:25" ht="13.5" thickBot="1" x14ac:dyDescent="0.25"/>
    <row r="8" spans="1:25" ht="15" x14ac:dyDescent="0.25">
      <c r="A8" s="425" t="s">
        <v>368</v>
      </c>
      <c r="B8" s="428" t="s">
        <v>7</v>
      </c>
      <c r="C8" s="428" t="s">
        <v>68</v>
      </c>
      <c r="D8" s="428" t="s">
        <v>315</v>
      </c>
      <c r="E8" s="424" t="s">
        <v>447</v>
      </c>
      <c r="F8" s="424"/>
      <c r="G8" s="424"/>
      <c r="H8" s="424"/>
      <c r="I8" s="424"/>
      <c r="J8" s="424"/>
      <c r="K8" s="424"/>
      <c r="L8" s="424"/>
      <c r="M8" s="424"/>
      <c r="N8" s="424"/>
      <c r="O8" s="424"/>
      <c r="P8" s="424"/>
      <c r="Q8" s="424"/>
      <c r="R8" s="424"/>
      <c r="S8" s="424"/>
      <c r="T8" s="424"/>
      <c r="U8" s="424"/>
      <c r="V8" s="424"/>
      <c r="W8" s="424"/>
      <c r="X8" s="424"/>
      <c r="Y8" s="421" t="s">
        <v>2</v>
      </c>
    </row>
    <row r="9" spans="1:25" ht="12.75" customHeight="1" x14ac:dyDescent="0.2">
      <c r="A9" s="426"/>
      <c r="B9" s="429"/>
      <c r="C9" s="429"/>
      <c r="D9" s="429"/>
      <c r="E9" s="433" t="s">
        <v>439</v>
      </c>
      <c r="F9" s="433"/>
      <c r="G9" s="433"/>
      <c r="H9" s="433"/>
      <c r="I9" s="433" t="s">
        <v>440</v>
      </c>
      <c r="J9" s="433"/>
      <c r="K9" s="433"/>
      <c r="L9" s="433"/>
      <c r="M9" s="433" t="s">
        <v>441</v>
      </c>
      <c r="N9" s="433"/>
      <c r="O9" s="433"/>
      <c r="P9" s="433"/>
      <c r="Q9" s="433" t="s">
        <v>442</v>
      </c>
      <c r="R9" s="433"/>
      <c r="S9" s="433"/>
      <c r="T9" s="433"/>
      <c r="U9" s="433" t="s">
        <v>443</v>
      </c>
      <c r="V9" s="433"/>
      <c r="W9" s="433"/>
      <c r="X9" s="433"/>
      <c r="Y9" s="422"/>
    </row>
    <row r="10" spans="1:25" ht="26.25" customHeight="1" x14ac:dyDescent="0.2">
      <c r="A10" s="426"/>
      <c r="B10" s="429"/>
      <c r="C10" s="429"/>
      <c r="D10" s="429"/>
      <c r="E10" s="434" t="s">
        <v>444</v>
      </c>
      <c r="F10" s="434"/>
      <c r="G10" s="435" t="s">
        <v>448</v>
      </c>
      <c r="H10" s="435"/>
      <c r="I10" s="434" t="s">
        <v>444</v>
      </c>
      <c r="J10" s="434"/>
      <c r="K10" s="435" t="s">
        <v>448</v>
      </c>
      <c r="L10" s="435"/>
      <c r="M10" s="434" t="s">
        <v>444</v>
      </c>
      <c r="N10" s="434"/>
      <c r="O10" s="435" t="s">
        <v>448</v>
      </c>
      <c r="P10" s="435"/>
      <c r="Q10" s="434" t="s">
        <v>444</v>
      </c>
      <c r="R10" s="434"/>
      <c r="S10" s="435" t="s">
        <v>448</v>
      </c>
      <c r="T10" s="435"/>
      <c r="U10" s="434" t="s">
        <v>444</v>
      </c>
      <c r="V10" s="434"/>
      <c r="W10" s="435" t="s">
        <v>448</v>
      </c>
      <c r="X10" s="435"/>
      <c r="Y10" s="422"/>
    </row>
    <row r="11" spans="1:25" ht="26.25" thickBot="1" x14ac:dyDescent="0.25">
      <c r="A11" s="427"/>
      <c r="B11" s="430"/>
      <c r="C11" s="430"/>
      <c r="D11" s="430"/>
      <c r="E11" s="288" t="s">
        <v>275</v>
      </c>
      <c r="F11" s="288" t="s">
        <v>445</v>
      </c>
      <c r="G11" s="291" t="s">
        <v>275</v>
      </c>
      <c r="H11" s="291" t="s">
        <v>446</v>
      </c>
      <c r="I11" s="288" t="s">
        <v>275</v>
      </c>
      <c r="J11" s="288" t="s">
        <v>445</v>
      </c>
      <c r="K11" s="291" t="s">
        <v>275</v>
      </c>
      <c r="L11" s="291" t="s">
        <v>446</v>
      </c>
      <c r="M11" s="288" t="s">
        <v>275</v>
      </c>
      <c r="N11" s="288" t="s">
        <v>445</v>
      </c>
      <c r="O11" s="291" t="s">
        <v>275</v>
      </c>
      <c r="P11" s="291" t="s">
        <v>446</v>
      </c>
      <c r="Q11" s="288" t="s">
        <v>275</v>
      </c>
      <c r="R11" s="288" t="s">
        <v>445</v>
      </c>
      <c r="S11" s="291" t="s">
        <v>275</v>
      </c>
      <c r="T11" s="291" t="s">
        <v>446</v>
      </c>
      <c r="U11" s="288" t="s">
        <v>275</v>
      </c>
      <c r="V11" s="288" t="s">
        <v>445</v>
      </c>
      <c r="W11" s="291" t="s">
        <v>275</v>
      </c>
      <c r="X11" s="291" t="s">
        <v>446</v>
      </c>
      <c r="Y11" s="283" t="s">
        <v>275</v>
      </c>
    </row>
    <row r="12" spans="1:25" ht="14.25" x14ac:dyDescent="0.2">
      <c r="A12" s="432" t="s">
        <v>300</v>
      </c>
      <c r="B12" s="277" t="s">
        <v>9</v>
      </c>
      <c r="C12" s="278" t="s">
        <v>151</v>
      </c>
      <c r="D12" s="277" t="s">
        <v>45</v>
      </c>
      <c r="E12" s="284">
        <v>20471</v>
      </c>
      <c r="F12" s="285">
        <v>92.315669999999997</v>
      </c>
      <c r="G12" s="280">
        <v>2265</v>
      </c>
      <c r="H12" s="281">
        <v>11.06443</v>
      </c>
      <c r="I12" s="289">
        <v>645</v>
      </c>
      <c r="J12" s="285">
        <v>2.9086799999999999</v>
      </c>
      <c r="K12" s="282">
        <v>219</v>
      </c>
      <c r="L12" s="281">
        <v>33.953490000000002</v>
      </c>
      <c r="M12" s="289">
        <v>770</v>
      </c>
      <c r="N12" s="285">
        <v>3.4723799999999998</v>
      </c>
      <c r="O12" s="282">
        <v>369</v>
      </c>
      <c r="P12" s="281">
        <v>47.922080000000001</v>
      </c>
      <c r="Q12" s="289">
        <v>180</v>
      </c>
      <c r="R12" s="285">
        <v>0.81172</v>
      </c>
      <c r="S12" s="282">
        <v>154</v>
      </c>
      <c r="T12" s="281">
        <v>85.55556</v>
      </c>
      <c r="U12" s="289">
        <v>109</v>
      </c>
      <c r="V12" s="285">
        <v>0.49153999999999998</v>
      </c>
      <c r="W12" s="282">
        <v>81</v>
      </c>
      <c r="X12" s="281">
        <v>74.311930000000004</v>
      </c>
      <c r="Y12" s="279">
        <v>22175</v>
      </c>
    </row>
    <row r="13" spans="1:25" ht="14.25" x14ac:dyDescent="0.2">
      <c r="A13" s="431"/>
      <c r="B13" s="271" t="s">
        <v>22</v>
      </c>
      <c r="C13" s="272" t="s">
        <v>159</v>
      </c>
      <c r="D13" s="271" t="s">
        <v>40</v>
      </c>
      <c r="E13" s="286">
        <v>13778</v>
      </c>
      <c r="F13" s="287">
        <v>89.32253</v>
      </c>
      <c r="G13" s="274">
        <v>1997</v>
      </c>
      <c r="H13" s="275">
        <v>14.494120000000001</v>
      </c>
      <c r="I13" s="290">
        <v>852</v>
      </c>
      <c r="J13" s="287">
        <v>5.5235000000000003</v>
      </c>
      <c r="K13" s="276">
        <v>232</v>
      </c>
      <c r="L13" s="275">
        <v>27.230049999999999</v>
      </c>
      <c r="M13" s="290">
        <v>603</v>
      </c>
      <c r="N13" s="287">
        <v>3.90924</v>
      </c>
      <c r="O13" s="276">
        <v>248</v>
      </c>
      <c r="P13" s="275">
        <v>41.127690000000001</v>
      </c>
      <c r="Q13" s="290">
        <v>146</v>
      </c>
      <c r="R13" s="287">
        <v>0.94652000000000003</v>
      </c>
      <c r="S13" s="276">
        <v>91</v>
      </c>
      <c r="T13" s="275">
        <v>62.328769999999999</v>
      </c>
      <c r="U13" s="290">
        <v>46</v>
      </c>
      <c r="V13" s="287">
        <v>0.29821999999999999</v>
      </c>
      <c r="W13" s="276">
        <v>29</v>
      </c>
      <c r="X13" s="275">
        <v>63.043480000000002</v>
      </c>
      <c r="Y13" s="273">
        <v>15425</v>
      </c>
    </row>
    <row r="14" spans="1:25" ht="14.25" x14ac:dyDescent="0.2">
      <c r="A14" s="431"/>
      <c r="B14" s="431" t="s">
        <v>14</v>
      </c>
      <c r="C14" s="272" t="s">
        <v>160</v>
      </c>
      <c r="D14" s="271" t="s">
        <v>35</v>
      </c>
      <c r="E14" s="286">
        <v>24398</v>
      </c>
      <c r="F14" s="287">
        <v>88.324950000000001</v>
      </c>
      <c r="G14" s="274">
        <v>3008</v>
      </c>
      <c r="H14" s="275">
        <v>12.32888</v>
      </c>
      <c r="I14" s="290">
        <v>1612</v>
      </c>
      <c r="J14" s="287">
        <v>5.8357200000000002</v>
      </c>
      <c r="K14" s="276">
        <v>344</v>
      </c>
      <c r="L14" s="275">
        <v>21.339950000000002</v>
      </c>
      <c r="M14" s="290">
        <v>1063</v>
      </c>
      <c r="N14" s="287">
        <v>3.8482400000000001</v>
      </c>
      <c r="O14" s="276">
        <v>404</v>
      </c>
      <c r="P14" s="275">
        <v>38.00564</v>
      </c>
      <c r="Q14" s="290">
        <v>349</v>
      </c>
      <c r="R14" s="287">
        <v>1.2634399999999999</v>
      </c>
      <c r="S14" s="276">
        <v>237</v>
      </c>
      <c r="T14" s="275">
        <v>67.90831</v>
      </c>
      <c r="U14" s="290">
        <v>201</v>
      </c>
      <c r="V14" s="287">
        <v>0.72765000000000002</v>
      </c>
      <c r="W14" s="276">
        <v>137</v>
      </c>
      <c r="X14" s="275">
        <v>68.159199999999998</v>
      </c>
      <c r="Y14" s="273">
        <v>27623</v>
      </c>
    </row>
    <row r="15" spans="1:25" ht="14.25" x14ac:dyDescent="0.2">
      <c r="A15" s="431"/>
      <c r="B15" s="431"/>
      <c r="C15" s="272" t="s">
        <v>161</v>
      </c>
      <c r="D15" s="271" t="s">
        <v>127</v>
      </c>
      <c r="E15" s="286">
        <v>18284</v>
      </c>
      <c r="F15" s="287">
        <v>91.502350000000007</v>
      </c>
      <c r="G15" s="274">
        <v>1726</v>
      </c>
      <c r="H15" s="275">
        <v>9.4399499999999996</v>
      </c>
      <c r="I15" s="290">
        <v>592</v>
      </c>
      <c r="J15" s="287">
        <v>2.9626700000000001</v>
      </c>
      <c r="K15" s="276">
        <v>141</v>
      </c>
      <c r="L15" s="275">
        <v>23.81757</v>
      </c>
      <c r="M15" s="290">
        <v>772</v>
      </c>
      <c r="N15" s="287">
        <v>3.86348</v>
      </c>
      <c r="O15" s="276">
        <v>290</v>
      </c>
      <c r="P15" s="275">
        <v>37.564770000000003</v>
      </c>
      <c r="Q15" s="290">
        <v>171</v>
      </c>
      <c r="R15" s="287">
        <v>0.85577000000000003</v>
      </c>
      <c r="S15" s="276">
        <v>81</v>
      </c>
      <c r="T15" s="275">
        <v>47.36842</v>
      </c>
      <c r="U15" s="290">
        <v>163</v>
      </c>
      <c r="V15" s="287">
        <v>0.81572999999999996</v>
      </c>
      <c r="W15" s="276">
        <v>95</v>
      </c>
      <c r="X15" s="275">
        <v>58.282209999999999</v>
      </c>
      <c r="Y15" s="273">
        <v>19982</v>
      </c>
    </row>
    <row r="16" spans="1:25" ht="14.25" x14ac:dyDescent="0.2">
      <c r="A16" s="431"/>
      <c r="B16" s="431"/>
      <c r="C16" s="272" t="s">
        <v>162</v>
      </c>
      <c r="D16" s="271" t="s">
        <v>37</v>
      </c>
      <c r="E16" s="286">
        <v>31849</v>
      </c>
      <c r="F16" s="287">
        <v>90.415899999999993</v>
      </c>
      <c r="G16" s="274">
        <v>2328</v>
      </c>
      <c r="H16" s="275">
        <v>7.3094900000000003</v>
      </c>
      <c r="I16" s="286">
        <v>1334</v>
      </c>
      <c r="J16" s="287">
        <v>3.78708</v>
      </c>
      <c r="K16" s="276">
        <v>302</v>
      </c>
      <c r="L16" s="275">
        <v>22.638680000000001</v>
      </c>
      <c r="M16" s="290">
        <v>1195</v>
      </c>
      <c r="N16" s="287">
        <v>3.3924799999999999</v>
      </c>
      <c r="O16" s="276">
        <v>466</v>
      </c>
      <c r="P16" s="275">
        <v>38.995820000000002</v>
      </c>
      <c r="Q16" s="290">
        <v>452</v>
      </c>
      <c r="R16" s="287">
        <v>1.28318</v>
      </c>
      <c r="S16" s="276">
        <v>301</v>
      </c>
      <c r="T16" s="275">
        <v>66.592920000000007</v>
      </c>
      <c r="U16" s="290">
        <v>395</v>
      </c>
      <c r="V16" s="287">
        <v>1.1213599999999999</v>
      </c>
      <c r="W16" s="276">
        <v>292</v>
      </c>
      <c r="X16" s="275">
        <v>73.924049999999994</v>
      </c>
      <c r="Y16" s="273">
        <v>35225</v>
      </c>
    </row>
    <row r="17" spans="1:25" ht="14.25" x14ac:dyDescent="0.2">
      <c r="A17" s="431"/>
      <c r="B17" s="431"/>
      <c r="C17" s="272" t="s">
        <v>163</v>
      </c>
      <c r="D17" s="271" t="s">
        <v>38</v>
      </c>
      <c r="E17" s="286">
        <v>8191</v>
      </c>
      <c r="F17" s="287">
        <v>90.149680000000004</v>
      </c>
      <c r="G17" s="274">
        <v>1267</v>
      </c>
      <c r="H17" s="275">
        <v>15.4682</v>
      </c>
      <c r="I17" s="290">
        <v>307</v>
      </c>
      <c r="J17" s="287">
        <v>3.3788200000000002</v>
      </c>
      <c r="K17" s="276">
        <v>114</v>
      </c>
      <c r="L17" s="275">
        <v>37.13355</v>
      </c>
      <c r="M17" s="290">
        <v>335</v>
      </c>
      <c r="N17" s="287">
        <v>3.6869900000000002</v>
      </c>
      <c r="O17" s="276">
        <v>131</v>
      </c>
      <c r="P17" s="275">
        <v>39.104480000000002</v>
      </c>
      <c r="Q17" s="290">
        <v>139</v>
      </c>
      <c r="R17" s="287">
        <v>1.52983</v>
      </c>
      <c r="S17" s="276">
        <v>91</v>
      </c>
      <c r="T17" s="275">
        <v>65.46763</v>
      </c>
      <c r="U17" s="290">
        <v>114</v>
      </c>
      <c r="V17" s="287">
        <v>1.25468</v>
      </c>
      <c r="W17" s="276">
        <v>81</v>
      </c>
      <c r="X17" s="275">
        <v>71.052629999999994</v>
      </c>
      <c r="Y17" s="273">
        <v>9086</v>
      </c>
    </row>
    <row r="18" spans="1:25" ht="14.25" x14ac:dyDescent="0.2">
      <c r="A18" s="431"/>
      <c r="B18" s="431" t="s">
        <v>8</v>
      </c>
      <c r="C18" s="272" t="s">
        <v>166</v>
      </c>
      <c r="D18" s="271" t="s">
        <v>83</v>
      </c>
      <c r="E18" s="286">
        <v>26489</v>
      </c>
      <c r="F18" s="287">
        <v>88.399799999999999</v>
      </c>
      <c r="G18" s="274">
        <v>3329</v>
      </c>
      <c r="H18" s="275">
        <v>12.56748</v>
      </c>
      <c r="I18" s="286">
        <v>1344</v>
      </c>
      <c r="J18" s="287">
        <v>4.4852299999999996</v>
      </c>
      <c r="K18" s="276">
        <v>434</v>
      </c>
      <c r="L18" s="275">
        <v>32.291670000000003</v>
      </c>
      <c r="M18" s="286">
        <v>1337</v>
      </c>
      <c r="N18" s="287">
        <v>4.4618700000000002</v>
      </c>
      <c r="O18" s="276">
        <v>869</v>
      </c>
      <c r="P18" s="275">
        <v>64.996260000000007</v>
      </c>
      <c r="Q18" s="290">
        <v>470</v>
      </c>
      <c r="R18" s="287">
        <v>1.5685</v>
      </c>
      <c r="S18" s="276">
        <v>360</v>
      </c>
      <c r="T18" s="275">
        <v>76.595740000000006</v>
      </c>
      <c r="U18" s="290">
        <v>325</v>
      </c>
      <c r="V18" s="287">
        <v>1.0846</v>
      </c>
      <c r="W18" s="276">
        <v>256</v>
      </c>
      <c r="X18" s="275">
        <v>78.769229999999993</v>
      </c>
      <c r="Y18" s="273">
        <v>29965</v>
      </c>
    </row>
    <row r="19" spans="1:25" ht="14.25" x14ac:dyDescent="0.2">
      <c r="A19" s="431"/>
      <c r="B19" s="431"/>
      <c r="C19" s="272" t="s">
        <v>167</v>
      </c>
      <c r="D19" s="271" t="s">
        <v>36</v>
      </c>
      <c r="E19" s="286">
        <v>29475</v>
      </c>
      <c r="F19" s="287">
        <v>94.386449999999996</v>
      </c>
      <c r="G19" s="274">
        <v>3845</v>
      </c>
      <c r="H19" s="275">
        <v>13.04495</v>
      </c>
      <c r="I19" s="290">
        <v>1153</v>
      </c>
      <c r="J19" s="287">
        <v>3.6922000000000001</v>
      </c>
      <c r="K19" s="276">
        <v>403</v>
      </c>
      <c r="L19" s="275">
        <v>34.952300000000001</v>
      </c>
      <c r="M19" s="290">
        <v>500</v>
      </c>
      <c r="N19" s="287">
        <v>1.6011299999999999</v>
      </c>
      <c r="O19" s="276">
        <v>265</v>
      </c>
      <c r="P19" s="275">
        <v>53</v>
      </c>
      <c r="Q19" s="290">
        <v>83</v>
      </c>
      <c r="R19" s="287">
        <v>0.26579000000000003</v>
      </c>
      <c r="S19" s="276">
        <v>68</v>
      </c>
      <c r="T19" s="275">
        <v>81.927710000000005</v>
      </c>
      <c r="U19" s="290">
        <v>17</v>
      </c>
      <c r="V19" s="287">
        <v>5.4440000000000002E-2</v>
      </c>
      <c r="W19" s="276">
        <v>12</v>
      </c>
      <c r="X19" s="275">
        <v>70.588239999999999</v>
      </c>
      <c r="Y19" s="273">
        <v>31228</v>
      </c>
    </row>
    <row r="20" spans="1:25" ht="14.25" x14ac:dyDescent="0.2">
      <c r="A20" s="431"/>
      <c r="B20" s="431"/>
      <c r="C20" s="272" t="s">
        <v>168</v>
      </c>
      <c r="D20" s="271" t="s">
        <v>272</v>
      </c>
      <c r="E20" s="286">
        <v>26423</v>
      </c>
      <c r="F20" s="287">
        <v>85.111930000000001</v>
      </c>
      <c r="G20" s="274">
        <v>3298</v>
      </c>
      <c r="H20" s="275">
        <v>12.48155</v>
      </c>
      <c r="I20" s="286">
        <v>2112</v>
      </c>
      <c r="J20" s="287">
        <v>6.8030299999999997</v>
      </c>
      <c r="K20" s="276">
        <v>469</v>
      </c>
      <c r="L20" s="275">
        <v>22.206440000000001</v>
      </c>
      <c r="M20" s="286">
        <v>1622</v>
      </c>
      <c r="N20" s="287">
        <v>5.2246699999999997</v>
      </c>
      <c r="O20" s="276">
        <v>753</v>
      </c>
      <c r="P20" s="275">
        <v>46.424169999999997</v>
      </c>
      <c r="Q20" s="290">
        <v>605</v>
      </c>
      <c r="R20" s="287">
        <v>1.94878</v>
      </c>
      <c r="S20" s="276">
        <v>408</v>
      </c>
      <c r="T20" s="275">
        <v>67.438019999999995</v>
      </c>
      <c r="U20" s="290">
        <v>283</v>
      </c>
      <c r="V20" s="287">
        <v>0.91157999999999995</v>
      </c>
      <c r="W20" s="276">
        <v>197</v>
      </c>
      <c r="X20" s="275">
        <v>69.611310000000003</v>
      </c>
      <c r="Y20" s="273">
        <v>31045</v>
      </c>
    </row>
    <row r="21" spans="1:25" ht="14.25" x14ac:dyDescent="0.2">
      <c r="A21" s="431"/>
      <c r="B21" s="431"/>
      <c r="C21" s="272" t="s">
        <v>169</v>
      </c>
      <c r="D21" s="271" t="s">
        <v>28</v>
      </c>
      <c r="E21" s="286">
        <v>23235</v>
      </c>
      <c r="F21" s="287">
        <v>96.546999999999997</v>
      </c>
      <c r="G21" s="274">
        <v>3075</v>
      </c>
      <c r="H21" s="275">
        <v>13.23434</v>
      </c>
      <c r="I21" s="290">
        <v>549</v>
      </c>
      <c r="J21" s="287">
        <v>2.2812299999999999</v>
      </c>
      <c r="K21" s="276">
        <v>193</v>
      </c>
      <c r="L21" s="275">
        <v>35.154829999999997</v>
      </c>
      <c r="M21" s="290">
        <v>266</v>
      </c>
      <c r="N21" s="287">
        <v>1.1052900000000001</v>
      </c>
      <c r="O21" s="276">
        <v>94</v>
      </c>
      <c r="P21" s="275">
        <v>35.338349999999998</v>
      </c>
      <c r="Q21" s="290">
        <v>16</v>
      </c>
      <c r="R21" s="287">
        <v>6.6479999999999997E-2</v>
      </c>
      <c r="S21" s="276">
        <v>10</v>
      </c>
      <c r="T21" s="275">
        <v>62.5</v>
      </c>
      <c r="U21" s="290">
        <v>0</v>
      </c>
      <c r="V21" s="287">
        <v>0</v>
      </c>
      <c r="W21" s="276">
        <v>0</v>
      </c>
      <c r="X21" s="275">
        <v>0</v>
      </c>
      <c r="Y21" s="273">
        <v>24066</v>
      </c>
    </row>
    <row r="22" spans="1:25" ht="14.25" x14ac:dyDescent="0.2">
      <c r="A22" s="431"/>
      <c r="B22" s="431" t="s">
        <v>356</v>
      </c>
      <c r="C22" s="272" t="s">
        <v>170</v>
      </c>
      <c r="D22" s="271" t="s">
        <v>26</v>
      </c>
      <c r="E22" s="286">
        <v>4935</v>
      </c>
      <c r="F22" s="287">
        <v>99.696969999999993</v>
      </c>
      <c r="G22" s="274">
        <v>908</v>
      </c>
      <c r="H22" s="275">
        <v>18.399190000000001</v>
      </c>
      <c r="I22" s="290">
        <v>3</v>
      </c>
      <c r="J22" s="287">
        <v>6.0609999999999997E-2</v>
      </c>
      <c r="K22" s="276">
        <v>1</v>
      </c>
      <c r="L22" s="275">
        <v>33.333329999999997</v>
      </c>
      <c r="M22" s="290">
        <v>7</v>
      </c>
      <c r="N22" s="287">
        <v>0.14141000000000001</v>
      </c>
      <c r="O22" s="276">
        <v>1</v>
      </c>
      <c r="P22" s="275">
        <v>14.28571</v>
      </c>
      <c r="Q22" s="290">
        <v>3</v>
      </c>
      <c r="R22" s="287">
        <v>6.0609999999999997E-2</v>
      </c>
      <c r="S22" s="276">
        <v>1</v>
      </c>
      <c r="T22" s="275">
        <v>33.333329999999997</v>
      </c>
      <c r="U22" s="290">
        <v>2</v>
      </c>
      <c r="V22" s="287">
        <v>4.0399999999999998E-2</v>
      </c>
      <c r="W22" s="276">
        <v>0</v>
      </c>
      <c r="X22" s="275">
        <v>0</v>
      </c>
      <c r="Y22" s="273">
        <v>4950</v>
      </c>
    </row>
    <row r="23" spans="1:25" ht="14.25" x14ac:dyDescent="0.2">
      <c r="A23" s="431"/>
      <c r="B23" s="431"/>
      <c r="C23" s="272" t="s">
        <v>171</v>
      </c>
      <c r="D23" s="271" t="s">
        <v>27</v>
      </c>
      <c r="E23" s="286">
        <v>14275</v>
      </c>
      <c r="F23" s="287">
        <v>96.439670000000007</v>
      </c>
      <c r="G23" s="274">
        <v>2165</v>
      </c>
      <c r="H23" s="275">
        <v>15.166370000000001</v>
      </c>
      <c r="I23" s="290">
        <v>340</v>
      </c>
      <c r="J23" s="287">
        <v>2.2969900000000001</v>
      </c>
      <c r="K23" s="276">
        <v>96</v>
      </c>
      <c r="L23" s="275">
        <v>28.235289999999999</v>
      </c>
      <c r="M23" s="290">
        <v>159</v>
      </c>
      <c r="N23" s="287">
        <v>1.0741799999999999</v>
      </c>
      <c r="O23" s="276">
        <v>89</v>
      </c>
      <c r="P23" s="275">
        <v>55.97484</v>
      </c>
      <c r="Q23" s="290">
        <v>25</v>
      </c>
      <c r="R23" s="287">
        <v>0.16889999999999999</v>
      </c>
      <c r="S23" s="276">
        <v>13</v>
      </c>
      <c r="T23" s="275">
        <v>52</v>
      </c>
      <c r="U23" s="290">
        <v>3</v>
      </c>
      <c r="V23" s="287">
        <v>2.027E-2</v>
      </c>
      <c r="W23" s="276">
        <v>3</v>
      </c>
      <c r="X23" s="275">
        <v>100</v>
      </c>
      <c r="Y23" s="273">
        <v>14802</v>
      </c>
    </row>
    <row r="24" spans="1:25" ht="14.25" x14ac:dyDescent="0.2">
      <c r="A24" s="431"/>
      <c r="B24" s="431"/>
      <c r="C24" s="272" t="s">
        <v>172</v>
      </c>
      <c r="D24" s="271" t="s">
        <v>29</v>
      </c>
      <c r="E24" s="286">
        <v>18413</v>
      </c>
      <c r="F24" s="287">
        <v>97.155969999999996</v>
      </c>
      <c r="G24" s="274">
        <v>2358</v>
      </c>
      <c r="H24" s="275">
        <v>12.80617</v>
      </c>
      <c r="I24" s="290">
        <v>281</v>
      </c>
      <c r="J24" s="287">
        <v>1.4826900000000001</v>
      </c>
      <c r="K24" s="276">
        <v>78</v>
      </c>
      <c r="L24" s="275">
        <v>27.758009999999999</v>
      </c>
      <c r="M24" s="290">
        <v>228</v>
      </c>
      <c r="N24" s="287">
        <v>1.2030400000000001</v>
      </c>
      <c r="O24" s="276">
        <v>68</v>
      </c>
      <c r="P24" s="275">
        <v>29.824560000000002</v>
      </c>
      <c r="Q24" s="290">
        <v>22</v>
      </c>
      <c r="R24" s="287">
        <v>0.11608</v>
      </c>
      <c r="S24" s="276">
        <v>12</v>
      </c>
      <c r="T24" s="275">
        <v>54.545450000000002</v>
      </c>
      <c r="U24" s="290">
        <v>8</v>
      </c>
      <c r="V24" s="287">
        <v>4.2209999999999998E-2</v>
      </c>
      <c r="W24" s="276">
        <v>4</v>
      </c>
      <c r="X24" s="275">
        <v>50</v>
      </c>
      <c r="Y24" s="273">
        <v>18952</v>
      </c>
    </row>
    <row r="25" spans="1:25" ht="14.25" x14ac:dyDescent="0.2">
      <c r="A25" s="431"/>
      <c r="B25" s="431" t="s">
        <v>358</v>
      </c>
      <c r="C25" s="272" t="s">
        <v>176</v>
      </c>
      <c r="D25" s="271" t="s">
        <v>50</v>
      </c>
      <c r="E25" s="286">
        <v>30892</v>
      </c>
      <c r="F25" s="287">
        <v>97.598889999999997</v>
      </c>
      <c r="G25" s="274">
        <v>4383</v>
      </c>
      <c r="H25" s="275">
        <v>14.188140000000001</v>
      </c>
      <c r="I25" s="290">
        <v>643</v>
      </c>
      <c r="J25" s="287">
        <v>2.0314700000000001</v>
      </c>
      <c r="K25" s="276">
        <v>188</v>
      </c>
      <c r="L25" s="275">
        <v>29.237950000000001</v>
      </c>
      <c r="M25" s="290">
        <v>113</v>
      </c>
      <c r="N25" s="287">
        <v>0.35700999999999999</v>
      </c>
      <c r="O25" s="276">
        <v>33</v>
      </c>
      <c r="P25" s="275">
        <v>29.20354</v>
      </c>
      <c r="Q25" s="290">
        <v>2</v>
      </c>
      <c r="R25" s="287">
        <v>6.3200000000000001E-3</v>
      </c>
      <c r="S25" s="276">
        <v>2</v>
      </c>
      <c r="T25" s="275">
        <v>100</v>
      </c>
      <c r="U25" s="290">
        <v>2</v>
      </c>
      <c r="V25" s="287">
        <v>6.3200000000000001E-3</v>
      </c>
      <c r="W25" s="276">
        <v>0</v>
      </c>
      <c r="X25" s="275">
        <v>0</v>
      </c>
      <c r="Y25" s="273">
        <v>31652</v>
      </c>
    </row>
    <row r="26" spans="1:25" ht="14.25" x14ac:dyDescent="0.2">
      <c r="A26" s="431"/>
      <c r="B26" s="431"/>
      <c r="C26" s="272" t="s">
        <v>177</v>
      </c>
      <c r="D26" s="271" t="s">
        <v>51</v>
      </c>
      <c r="E26" s="286">
        <v>23109</v>
      </c>
      <c r="F26" s="287">
        <v>99.325199999999995</v>
      </c>
      <c r="G26" s="274">
        <v>3987</v>
      </c>
      <c r="H26" s="275">
        <v>17.253019999999999</v>
      </c>
      <c r="I26" s="290">
        <v>130</v>
      </c>
      <c r="J26" s="287">
        <v>0.55876000000000003</v>
      </c>
      <c r="K26" s="276">
        <v>24</v>
      </c>
      <c r="L26" s="275">
        <v>18.461539999999999</v>
      </c>
      <c r="M26" s="290">
        <v>17</v>
      </c>
      <c r="N26" s="287">
        <v>7.3069999999999996E-2</v>
      </c>
      <c r="O26" s="276">
        <v>2</v>
      </c>
      <c r="P26" s="275">
        <v>11.764709999999999</v>
      </c>
      <c r="Q26" s="290">
        <v>0</v>
      </c>
      <c r="R26" s="287">
        <v>0</v>
      </c>
      <c r="S26" s="276">
        <v>0</v>
      </c>
      <c r="T26" s="275">
        <v>0</v>
      </c>
      <c r="U26" s="290">
        <v>10</v>
      </c>
      <c r="V26" s="287">
        <v>4.2979999999999997E-2</v>
      </c>
      <c r="W26" s="276">
        <v>2</v>
      </c>
      <c r="X26" s="275">
        <v>20</v>
      </c>
      <c r="Y26" s="273">
        <v>23266</v>
      </c>
    </row>
    <row r="27" spans="1:25" ht="14.25" x14ac:dyDescent="0.2">
      <c r="A27" s="431"/>
      <c r="B27" s="431"/>
      <c r="C27" s="272" t="s">
        <v>180</v>
      </c>
      <c r="D27" s="271" t="s">
        <v>54</v>
      </c>
      <c r="E27" s="286">
        <v>35786</v>
      </c>
      <c r="F27" s="287">
        <v>96.268799999999999</v>
      </c>
      <c r="G27" s="274">
        <v>2307</v>
      </c>
      <c r="H27" s="275">
        <v>6.4466599999999996</v>
      </c>
      <c r="I27" s="290">
        <v>114</v>
      </c>
      <c r="J27" s="287">
        <v>0.30667</v>
      </c>
      <c r="K27" s="276">
        <v>59</v>
      </c>
      <c r="L27" s="275">
        <v>51.754390000000001</v>
      </c>
      <c r="M27" s="290">
        <v>382</v>
      </c>
      <c r="N27" s="287">
        <v>1.02763</v>
      </c>
      <c r="O27" s="276">
        <v>155</v>
      </c>
      <c r="P27" s="275">
        <v>40.575920000000004</v>
      </c>
      <c r="Q27" s="290">
        <v>300</v>
      </c>
      <c r="R27" s="287">
        <v>0.80703999999999998</v>
      </c>
      <c r="S27" s="276">
        <v>82</v>
      </c>
      <c r="T27" s="275">
        <v>27.33333</v>
      </c>
      <c r="U27" s="290">
        <v>591</v>
      </c>
      <c r="V27" s="287">
        <v>1.5898600000000001</v>
      </c>
      <c r="W27" s="276">
        <v>106</v>
      </c>
      <c r="X27" s="275">
        <v>17.935700000000001</v>
      </c>
      <c r="Y27" s="273">
        <v>37173</v>
      </c>
    </row>
    <row r="28" spans="1:25" ht="14.25" x14ac:dyDescent="0.2">
      <c r="A28" s="431"/>
      <c r="B28" s="431" t="s">
        <v>359</v>
      </c>
      <c r="C28" s="272" t="s">
        <v>182</v>
      </c>
      <c r="D28" s="271" t="s">
        <v>55</v>
      </c>
      <c r="E28" s="286">
        <v>28381</v>
      </c>
      <c r="F28" s="287">
        <v>99.449860000000001</v>
      </c>
      <c r="G28" s="274">
        <v>5058</v>
      </c>
      <c r="H28" s="275">
        <v>17.82178</v>
      </c>
      <c r="I28" s="290">
        <v>145</v>
      </c>
      <c r="J28" s="287">
        <v>0.50809000000000004</v>
      </c>
      <c r="K28" s="276">
        <v>41</v>
      </c>
      <c r="L28" s="275">
        <v>28.275860000000002</v>
      </c>
      <c r="M28" s="290">
        <v>8</v>
      </c>
      <c r="N28" s="287">
        <v>2.8029999999999999E-2</v>
      </c>
      <c r="O28" s="276">
        <v>2</v>
      </c>
      <c r="P28" s="275">
        <v>25</v>
      </c>
      <c r="Q28" s="290">
        <v>2</v>
      </c>
      <c r="R28" s="287">
        <v>7.0099999999999997E-3</v>
      </c>
      <c r="S28" s="276">
        <v>2</v>
      </c>
      <c r="T28" s="275">
        <v>100</v>
      </c>
      <c r="U28" s="290">
        <v>2</v>
      </c>
      <c r="V28" s="287">
        <v>7.0099999999999997E-3</v>
      </c>
      <c r="W28" s="276">
        <v>0</v>
      </c>
      <c r="X28" s="275">
        <v>0</v>
      </c>
      <c r="Y28" s="273">
        <v>28538</v>
      </c>
    </row>
    <row r="29" spans="1:25" ht="14.25" x14ac:dyDescent="0.2">
      <c r="A29" s="431"/>
      <c r="B29" s="431"/>
      <c r="C29" s="272" t="s">
        <v>183</v>
      </c>
      <c r="D29" s="271" t="s">
        <v>56</v>
      </c>
      <c r="E29" s="286">
        <v>22656</v>
      </c>
      <c r="F29" s="287">
        <v>84.958939999999998</v>
      </c>
      <c r="G29" s="274">
        <v>4072</v>
      </c>
      <c r="H29" s="275">
        <v>17.97316</v>
      </c>
      <c r="I29" s="286">
        <v>1468</v>
      </c>
      <c r="J29" s="287">
        <v>5.5049299999999999</v>
      </c>
      <c r="K29" s="276">
        <v>270</v>
      </c>
      <c r="L29" s="275">
        <v>18.39237</v>
      </c>
      <c r="M29" s="290">
        <v>1262</v>
      </c>
      <c r="N29" s="287">
        <v>4.7324400000000004</v>
      </c>
      <c r="O29" s="276">
        <v>413</v>
      </c>
      <c r="P29" s="275">
        <v>32.725830000000002</v>
      </c>
      <c r="Q29" s="290">
        <v>473</v>
      </c>
      <c r="R29" s="287">
        <v>1.77373</v>
      </c>
      <c r="S29" s="276">
        <v>266</v>
      </c>
      <c r="T29" s="275">
        <v>56.236789999999999</v>
      </c>
      <c r="U29" s="290">
        <v>808</v>
      </c>
      <c r="V29" s="287">
        <v>3.02996</v>
      </c>
      <c r="W29" s="276">
        <v>505</v>
      </c>
      <c r="X29" s="275">
        <v>62.5</v>
      </c>
      <c r="Y29" s="273">
        <v>26667</v>
      </c>
    </row>
    <row r="30" spans="1:25" ht="14.25" x14ac:dyDescent="0.2">
      <c r="A30" s="431"/>
      <c r="B30" s="431" t="s">
        <v>2</v>
      </c>
      <c r="C30" s="431"/>
      <c r="D30" s="431"/>
      <c r="E30" s="286">
        <v>401040</v>
      </c>
      <c r="F30" s="287">
        <v>92.872029999999995</v>
      </c>
      <c r="G30" s="274">
        <v>51376</v>
      </c>
      <c r="H30" s="275">
        <v>12.810689999999999</v>
      </c>
      <c r="I30" s="286">
        <v>13624</v>
      </c>
      <c r="J30" s="287">
        <v>3.1550199999999999</v>
      </c>
      <c r="K30" s="274">
        <v>3608</v>
      </c>
      <c r="L30" s="275">
        <v>26.482679999999998</v>
      </c>
      <c r="M30" s="286">
        <v>10639</v>
      </c>
      <c r="N30" s="287">
        <v>2.4637600000000002</v>
      </c>
      <c r="O30" s="274">
        <v>4652</v>
      </c>
      <c r="P30" s="275">
        <v>43.725909999999999</v>
      </c>
      <c r="Q30" s="286">
        <v>3438</v>
      </c>
      <c r="R30" s="287">
        <v>0.79617000000000004</v>
      </c>
      <c r="S30" s="274">
        <v>2179</v>
      </c>
      <c r="T30" s="275">
        <v>63.379869999999997</v>
      </c>
      <c r="U30" s="286">
        <v>3079</v>
      </c>
      <c r="V30" s="287">
        <v>0.71303000000000005</v>
      </c>
      <c r="W30" s="274">
        <v>1800</v>
      </c>
      <c r="X30" s="275">
        <v>58.460540000000002</v>
      </c>
      <c r="Y30" s="273">
        <v>431820</v>
      </c>
    </row>
    <row r="31" spans="1:25" ht="14.25" x14ac:dyDescent="0.2">
      <c r="A31" s="431" t="s">
        <v>301</v>
      </c>
      <c r="B31" s="271" t="s">
        <v>15</v>
      </c>
      <c r="C31" s="272" t="s">
        <v>135</v>
      </c>
      <c r="D31" s="271" t="s">
        <v>44</v>
      </c>
      <c r="E31" s="286">
        <v>34600</v>
      </c>
      <c r="F31" s="287">
        <v>98.496930000000006</v>
      </c>
      <c r="G31" s="274">
        <v>9564</v>
      </c>
      <c r="H31" s="275">
        <v>27.64162</v>
      </c>
      <c r="I31" s="290">
        <v>470</v>
      </c>
      <c r="J31" s="287">
        <v>1.33796</v>
      </c>
      <c r="K31" s="276">
        <v>225</v>
      </c>
      <c r="L31" s="275">
        <v>47.872340000000001</v>
      </c>
      <c r="M31" s="290">
        <v>53</v>
      </c>
      <c r="N31" s="287">
        <v>0.15087999999999999</v>
      </c>
      <c r="O31" s="276">
        <v>26</v>
      </c>
      <c r="P31" s="275">
        <v>49.056600000000003</v>
      </c>
      <c r="Q31" s="290">
        <v>2</v>
      </c>
      <c r="R31" s="287">
        <v>5.6899999999999997E-3</v>
      </c>
      <c r="S31" s="276">
        <v>0</v>
      </c>
      <c r="T31" s="275">
        <v>0</v>
      </c>
      <c r="U31" s="290">
        <v>3</v>
      </c>
      <c r="V31" s="287">
        <v>8.5400000000000007E-3</v>
      </c>
      <c r="W31" s="276">
        <v>1</v>
      </c>
      <c r="X31" s="275">
        <v>33.333329999999997</v>
      </c>
      <c r="Y31" s="273">
        <v>35128</v>
      </c>
    </row>
    <row r="32" spans="1:25" ht="14.25" x14ac:dyDescent="0.2">
      <c r="A32" s="431"/>
      <c r="B32" s="431" t="s">
        <v>13</v>
      </c>
      <c r="C32" s="272" t="s">
        <v>139</v>
      </c>
      <c r="D32" s="271" t="s">
        <v>48</v>
      </c>
      <c r="E32" s="286">
        <v>52454</v>
      </c>
      <c r="F32" s="287">
        <v>84.571849999999998</v>
      </c>
      <c r="G32" s="274">
        <v>5339</v>
      </c>
      <c r="H32" s="275">
        <v>10.17844</v>
      </c>
      <c r="I32" s="286">
        <v>3604</v>
      </c>
      <c r="J32" s="287">
        <v>5.8107499999999996</v>
      </c>
      <c r="K32" s="276">
        <v>589</v>
      </c>
      <c r="L32" s="275">
        <v>16.342949999999998</v>
      </c>
      <c r="M32" s="286">
        <v>2811</v>
      </c>
      <c r="N32" s="287">
        <v>4.5321899999999999</v>
      </c>
      <c r="O32" s="274">
        <v>1203</v>
      </c>
      <c r="P32" s="275">
        <v>42.79616</v>
      </c>
      <c r="Q32" s="286">
        <v>1571</v>
      </c>
      <c r="R32" s="287">
        <v>2.5329299999999999</v>
      </c>
      <c r="S32" s="276">
        <v>975</v>
      </c>
      <c r="T32" s="275">
        <v>62.062379999999997</v>
      </c>
      <c r="U32" s="286">
        <v>1583</v>
      </c>
      <c r="V32" s="287">
        <v>2.5522800000000001</v>
      </c>
      <c r="W32" s="274">
        <v>1107</v>
      </c>
      <c r="X32" s="275">
        <v>69.930509999999998</v>
      </c>
      <c r="Y32" s="273">
        <v>62023</v>
      </c>
    </row>
    <row r="33" spans="1:25" ht="14.25" x14ac:dyDescent="0.2">
      <c r="A33" s="431"/>
      <c r="B33" s="431"/>
      <c r="C33" s="272" t="s">
        <v>140</v>
      </c>
      <c r="D33" s="271" t="s">
        <v>57</v>
      </c>
      <c r="E33" s="286">
        <v>54484</v>
      </c>
      <c r="F33" s="287">
        <v>81.901269999999997</v>
      </c>
      <c r="G33" s="274">
        <v>5144</v>
      </c>
      <c r="H33" s="275">
        <v>9.4413</v>
      </c>
      <c r="I33" s="286">
        <v>3436</v>
      </c>
      <c r="J33" s="287">
        <v>5.1650499999999999</v>
      </c>
      <c r="K33" s="276">
        <v>757</v>
      </c>
      <c r="L33" s="275">
        <v>22.03143</v>
      </c>
      <c r="M33" s="286">
        <v>4701</v>
      </c>
      <c r="N33" s="287">
        <v>7.0666200000000003</v>
      </c>
      <c r="O33" s="274">
        <v>1500</v>
      </c>
      <c r="P33" s="275">
        <v>31.908100000000001</v>
      </c>
      <c r="Q33" s="286">
        <v>2020</v>
      </c>
      <c r="R33" s="287">
        <v>3.0365000000000002</v>
      </c>
      <c r="S33" s="274">
        <v>1140</v>
      </c>
      <c r="T33" s="275">
        <v>56.435639999999999</v>
      </c>
      <c r="U33" s="286">
        <v>1883</v>
      </c>
      <c r="V33" s="287">
        <v>2.8305600000000002</v>
      </c>
      <c r="W33" s="276">
        <v>1285</v>
      </c>
      <c r="X33" s="275">
        <v>68.242170000000002</v>
      </c>
      <c r="Y33" s="273">
        <v>66524</v>
      </c>
    </row>
    <row r="34" spans="1:25" ht="14.25" x14ac:dyDescent="0.2">
      <c r="A34" s="431"/>
      <c r="B34" s="431" t="s">
        <v>12</v>
      </c>
      <c r="C34" s="272" t="s">
        <v>143</v>
      </c>
      <c r="D34" s="271" t="s">
        <v>42</v>
      </c>
      <c r="E34" s="286">
        <v>43786</v>
      </c>
      <c r="F34" s="287">
        <v>76.637379999999993</v>
      </c>
      <c r="G34" s="274">
        <v>5266</v>
      </c>
      <c r="H34" s="275">
        <v>12.026680000000001</v>
      </c>
      <c r="I34" s="286">
        <v>4538</v>
      </c>
      <c r="J34" s="287">
        <v>7.9427300000000001</v>
      </c>
      <c r="K34" s="276">
        <v>735</v>
      </c>
      <c r="L34" s="275">
        <v>16.196560000000002</v>
      </c>
      <c r="M34" s="286">
        <v>4372</v>
      </c>
      <c r="N34" s="287">
        <v>7.65219</v>
      </c>
      <c r="O34" s="274">
        <v>1731</v>
      </c>
      <c r="P34" s="275">
        <v>39.592860000000002</v>
      </c>
      <c r="Q34" s="286">
        <v>1996</v>
      </c>
      <c r="R34" s="287">
        <v>3.4935399999999999</v>
      </c>
      <c r="S34" s="276">
        <v>1296</v>
      </c>
      <c r="T34" s="275">
        <v>64.929860000000005</v>
      </c>
      <c r="U34" s="286">
        <v>2442</v>
      </c>
      <c r="V34" s="287">
        <v>4.2741600000000002</v>
      </c>
      <c r="W34" s="276">
        <v>1830</v>
      </c>
      <c r="X34" s="275">
        <v>74.938569999999999</v>
      </c>
      <c r="Y34" s="273">
        <v>57134</v>
      </c>
    </row>
    <row r="35" spans="1:25" ht="14.25" x14ac:dyDescent="0.2">
      <c r="A35" s="431"/>
      <c r="B35" s="431"/>
      <c r="C35" s="272" t="s">
        <v>144</v>
      </c>
      <c r="D35" s="271" t="s">
        <v>47</v>
      </c>
      <c r="E35" s="286">
        <v>38060</v>
      </c>
      <c r="F35" s="287">
        <v>85.593490000000003</v>
      </c>
      <c r="G35" s="274">
        <v>4951</v>
      </c>
      <c r="H35" s="275">
        <v>13.00841</v>
      </c>
      <c r="I35" s="286">
        <v>2083</v>
      </c>
      <c r="J35" s="287">
        <v>4.6844799999999998</v>
      </c>
      <c r="K35" s="276">
        <v>645</v>
      </c>
      <c r="L35" s="275">
        <v>30.964950000000002</v>
      </c>
      <c r="M35" s="286">
        <v>2972</v>
      </c>
      <c r="N35" s="287">
        <v>6.6837600000000004</v>
      </c>
      <c r="O35" s="276">
        <v>1399</v>
      </c>
      <c r="P35" s="275">
        <v>47.072679999999998</v>
      </c>
      <c r="Q35" s="290">
        <v>856</v>
      </c>
      <c r="R35" s="287">
        <v>1.9250700000000001</v>
      </c>
      <c r="S35" s="276">
        <v>438</v>
      </c>
      <c r="T35" s="275">
        <v>51.168219999999998</v>
      </c>
      <c r="U35" s="290">
        <v>495</v>
      </c>
      <c r="V35" s="287">
        <v>1.11321</v>
      </c>
      <c r="W35" s="276">
        <v>275</v>
      </c>
      <c r="X35" s="275">
        <v>55.55556</v>
      </c>
      <c r="Y35" s="273">
        <v>44466</v>
      </c>
    </row>
    <row r="36" spans="1:25" ht="14.25" x14ac:dyDescent="0.2">
      <c r="A36" s="431"/>
      <c r="B36" s="271" t="s">
        <v>19</v>
      </c>
      <c r="C36" s="272" t="s">
        <v>145</v>
      </c>
      <c r="D36" s="271" t="s">
        <v>41</v>
      </c>
      <c r="E36" s="286">
        <v>45230</v>
      </c>
      <c r="F36" s="287">
        <v>80.741900000000001</v>
      </c>
      <c r="G36" s="274">
        <v>5213</v>
      </c>
      <c r="H36" s="275">
        <v>11.525539999999999</v>
      </c>
      <c r="I36" s="286">
        <v>3720</v>
      </c>
      <c r="J36" s="287">
        <v>6.64072</v>
      </c>
      <c r="K36" s="276">
        <v>822</v>
      </c>
      <c r="L36" s="275">
        <v>22.096769999999999</v>
      </c>
      <c r="M36" s="286">
        <v>4551</v>
      </c>
      <c r="N36" s="287">
        <v>8.1241699999999994</v>
      </c>
      <c r="O36" s="274">
        <v>2153</v>
      </c>
      <c r="P36" s="275">
        <v>47.308280000000003</v>
      </c>
      <c r="Q36" s="286">
        <v>1444</v>
      </c>
      <c r="R36" s="287">
        <v>2.5777399999999999</v>
      </c>
      <c r="S36" s="276">
        <v>1020</v>
      </c>
      <c r="T36" s="275">
        <v>70.637119999999996</v>
      </c>
      <c r="U36" s="290">
        <v>1073</v>
      </c>
      <c r="V36" s="287">
        <v>1.9154599999999999</v>
      </c>
      <c r="W36" s="276">
        <v>769</v>
      </c>
      <c r="X36" s="275">
        <v>71.668220000000005</v>
      </c>
      <c r="Y36" s="273">
        <v>56018</v>
      </c>
    </row>
    <row r="37" spans="1:25" ht="14.25" x14ac:dyDescent="0.2">
      <c r="A37" s="431"/>
      <c r="B37" s="431" t="s">
        <v>9</v>
      </c>
      <c r="C37" s="272" t="s">
        <v>148</v>
      </c>
      <c r="D37" s="271" t="s">
        <v>71</v>
      </c>
      <c r="E37" s="286">
        <v>32688</v>
      </c>
      <c r="F37" s="287">
        <v>99.228949999999998</v>
      </c>
      <c r="G37" s="274">
        <v>5700</v>
      </c>
      <c r="H37" s="275">
        <v>17.43759</v>
      </c>
      <c r="I37" s="290">
        <v>160</v>
      </c>
      <c r="J37" s="287">
        <v>0.48570000000000002</v>
      </c>
      <c r="K37" s="276">
        <v>47</v>
      </c>
      <c r="L37" s="275">
        <v>29.375</v>
      </c>
      <c r="M37" s="290">
        <v>55</v>
      </c>
      <c r="N37" s="287">
        <v>0.16696</v>
      </c>
      <c r="O37" s="276">
        <v>26</v>
      </c>
      <c r="P37" s="275">
        <v>47.272730000000003</v>
      </c>
      <c r="Q37" s="290">
        <v>16</v>
      </c>
      <c r="R37" s="287">
        <v>4.8570000000000002E-2</v>
      </c>
      <c r="S37" s="276">
        <v>10</v>
      </c>
      <c r="T37" s="275">
        <v>62.5</v>
      </c>
      <c r="U37" s="290">
        <v>23</v>
      </c>
      <c r="V37" s="287">
        <v>6.9819999999999993E-2</v>
      </c>
      <c r="W37" s="276">
        <v>12</v>
      </c>
      <c r="X37" s="275">
        <v>52.173909999999999</v>
      </c>
      <c r="Y37" s="273">
        <v>32942</v>
      </c>
    </row>
    <row r="38" spans="1:25" ht="14.25" x14ac:dyDescent="0.2">
      <c r="A38" s="431"/>
      <c r="B38" s="431"/>
      <c r="C38" s="272" t="s">
        <v>150</v>
      </c>
      <c r="D38" s="271" t="s">
        <v>43</v>
      </c>
      <c r="E38" s="286">
        <v>47971</v>
      </c>
      <c r="F38" s="287">
        <v>92.149140000000003</v>
      </c>
      <c r="G38" s="274">
        <v>8775</v>
      </c>
      <c r="H38" s="275">
        <v>18.292300000000001</v>
      </c>
      <c r="I38" s="290">
        <v>1038</v>
      </c>
      <c r="J38" s="287">
        <v>1.99393</v>
      </c>
      <c r="K38" s="276">
        <v>373</v>
      </c>
      <c r="L38" s="275">
        <v>35.934489999999997</v>
      </c>
      <c r="M38" s="290">
        <v>1209</v>
      </c>
      <c r="N38" s="287">
        <v>2.3224100000000001</v>
      </c>
      <c r="O38" s="276">
        <v>643</v>
      </c>
      <c r="P38" s="275">
        <v>53.184449999999998</v>
      </c>
      <c r="Q38" s="290">
        <v>699</v>
      </c>
      <c r="R38" s="287">
        <v>1.34273</v>
      </c>
      <c r="S38" s="276">
        <v>513</v>
      </c>
      <c r="T38" s="275">
        <v>73.390559999999994</v>
      </c>
      <c r="U38" s="290">
        <v>1141</v>
      </c>
      <c r="V38" s="287">
        <v>2.1917900000000001</v>
      </c>
      <c r="W38" s="276">
        <v>892</v>
      </c>
      <c r="X38" s="275">
        <v>78.177040000000005</v>
      </c>
      <c r="Y38" s="273">
        <v>52058</v>
      </c>
    </row>
    <row r="39" spans="1:25" ht="14.25" x14ac:dyDescent="0.2">
      <c r="A39" s="431"/>
      <c r="B39" s="431"/>
      <c r="C39" s="272" t="s">
        <v>153</v>
      </c>
      <c r="D39" s="271" t="s">
        <v>49</v>
      </c>
      <c r="E39" s="286">
        <v>20883</v>
      </c>
      <c r="F39" s="287">
        <v>84.580799999999996</v>
      </c>
      <c r="G39" s="274">
        <v>2909</v>
      </c>
      <c r="H39" s="275">
        <v>13.92999</v>
      </c>
      <c r="I39" s="290">
        <v>1029</v>
      </c>
      <c r="J39" s="287">
        <v>4.1676799999999998</v>
      </c>
      <c r="K39" s="276">
        <v>210</v>
      </c>
      <c r="L39" s="275">
        <v>20.408159999999999</v>
      </c>
      <c r="M39" s="286">
        <v>1522</v>
      </c>
      <c r="N39" s="287">
        <v>6.1644399999999999</v>
      </c>
      <c r="O39" s="276">
        <v>545</v>
      </c>
      <c r="P39" s="275">
        <v>35.808149999999998</v>
      </c>
      <c r="Q39" s="290">
        <v>527</v>
      </c>
      <c r="R39" s="287">
        <v>2.1344699999999999</v>
      </c>
      <c r="S39" s="276">
        <v>286</v>
      </c>
      <c r="T39" s="275">
        <v>54.269449999999999</v>
      </c>
      <c r="U39" s="290">
        <v>729</v>
      </c>
      <c r="V39" s="287">
        <v>2.95261</v>
      </c>
      <c r="W39" s="276">
        <v>471</v>
      </c>
      <c r="X39" s="275">
        <v>64.609049999999996</v>
      </c>
      <c r="Y39" s="273">
        <v>24690</v>
      </c>
    </row>
    <row r="40" spans="1:25" ht="14.25" x14ac:dyDescent="0.2">
      <c r="A40" s="431"/>
      <c r="B40" s="271" t="s">
        <v>22</v>
      </c>
      <c r="C40" s="272" t="s">
        <v>158</v>
      </c>
      <c r="D40" s="271" t="s">
        <v>34</v>
      </c>
      <c r="E40" s="286">
        <v>22377</v>
      </c>
      <c r="F40" s="287">
        <v>85.057779999999994</v>
      </c>
      <c r="G40" s="274">
        <v>2493</v>
      </c>
      <c r="H40" s="275">
        <v>11.1409</v>
      </c>
      <c r="I40" s="290">
        <v>1236</v>
      </c>
      <c r="J40" s="287">
        <v>4.6981900000000003</v>
      </c>
      <c r="K40" s="276">
        <v>238</v>
      </c>
      <c r="L40" s="275">
        <v>19.255659999999999</v>
      </c>
      <c r="M40" s="290">
        <v>1300</v>
      </c>
      <c r="N40" s="287">
        <v>4.9414600000000002</v>
      </c>
      <c r="O40" s="276">
        <v>453</v>
      </c>
      <c r="P40" s="275">
        <v>34.846150000000002</v>
      </c>
      <c r="Q40" s="290">
        <v>626</v>
      </c>
      <c r="R40" s="287">
        <v>2.3795000000000002</v>
      </c>
      <c r="S40" s="276">
        <v>281</v>
      </c>
      <c r="T40" s="275">
        <v>44.888179999999998</v>
      </c>
      <c r="U40" s="290">
        <v>769</v>
      </c>
      <c r="V40" s="287">
        <v>2.9230700000000001</v>
      </c>
      <c r="W40" s="276">
        <v>450</v>
      </c>
      <c r="X40" s="275">
        <v>58.517560000000003</v>
      </c>
      <c r="Y40" s="273">
        <v>26308</v>
      </c>
    </row>
    <row r="41" spans="1:25" ht="14.25" x14ac:dyDescent="0.2">
      <c r="A41" s="431"/>
      <c r="B41" s="271" t="s">
        <v>14</v>
      </c>
      <c r="C41" s="272" t="s">
        <v>164</v>
      </c>
      <c r="D41" s="271" t="s">
        <v>128</v>
      </c>
      <c r="E41" s="286">
        <v>36708</v>
      </c>
      <c r="F41" s="287">
        <v>87.984470000000002</v>
      </c>
      <c r="G41" s="274">
        <v>4004</v>
      </c>
      <c r="H41" s="275">
        <v>10.9077</v>
      </c>
      <c r="I41" s="286">
        <v>1282</v>
      </c>
      <c r="J41" s="287">
        <v>3.0727899999999999</v>
      </c>
      <c r="K41" s="276">
        <v>375</v>
      </c>
      <c r="L41" s="275">
        <v>29.251169999999998</v>
      </c>
      <c r="M41" s="286">
        <v>2187</v>
      </c>
      <c r="N41" s="287">
        <v>5.2419599999999997</v>
      </c>
      <c r="O41" s="276">
        <v>760</v>
      </c>
      <c r="P41" s="275">
        <v>34.750799999999998</v>
      </c>
      <c r="Q41" s="290">
        <v>770</v>
      </c>
      <c r="R41" s="287">
        <v>1.8455900000000001</v>
      </c>
      <c r="S41" s="276">
        <v>445</v>
      </c>
      <c r="T41" s="275">
        <v>57.792209999999997</v>
      </c>
      <c r="U41" s="286">
        <v>774</v>
      </c>
      <c r="V41" s="287">
        <v>1.8551800000000001</v>
      </c>
      <c r="W41" s="276">
        <v>482</v>
      </c>
      <c r="X41" s="275">
        <v>62.273899999999998</v>
      </c>
      <c r="Y41" s="273">
        <v>41721</v>
      </c>
    </row>
    <row r="42" spans="1:25" ht="14.25" x14ac:dyDescent="0.2">
      <c r="A42" s="431"/>
      <c r="B42" s="271" t="s">
        <v>8</v>
      </c>
      <c r="C42" s="272" t="s">
        <v>165</v>
      </c>
      <c r="D42" s="271" t="s">
        <v>33</v>
      </c>
      <c r="E42" s="286">
        <v>32992</v>
      </c>
      <c r="F42" s="287">
        <v>90.090389999999999</v>
      </c>
      <c r="G42" s="274">
        <v>2878</v>
      </c>
      <c r="H42" s="275">
        <v>8.7233300000000007</v>
      </c>
      <c r="I42" s="286">
        <v>1251</v>
      </c>
      <c r="J42" s="287">
        <v>3.4160699999999999</v>
      </c>
      <c r="K42" s="276">
        <v>201</v>
      </c>
      <c r="L42" s="275">
        <v>16.067150000000002</v>
      </c>
      <c r="M42" s="286">
        <v>1103</v>
      </c>
      <c r="N42" s="287">
        <v>3.01193</v>
      </c>
      <c r="O42" s="276">
        <v>300</v>
      </c>
      <c r="P42" s="275">
        <v>27.198550000000001</v>
      </c>
      <c r="Q42" s="290">
        <v>398</v>
      </c>
      <c r="R42" s="287">
        <v>1.0868100000000001</v>
      </c>
      <c r="S42" s="276">
        <v>203</v>
      </c>
      <c r="T42" s="275">
        <v>51.005029999999998</v>
      </c>
      <c r="U42" s="286">
        <v>877</v>
      </c>
      <c r="V42" s="287">
        <v>2.3948</v>
      </c>
      <c r="W42" s="276">
        <v>538</v>
      </c>
      <c r="X42" s="275">
        <v>61.345500000000001</v>
      </c>
      <c r="Y42" s="273">
        <v>36621</v>
      </c>
    </row>
    <row r="43" spans="1:25" ht="14.25" x14ac:dyDescent="0.2">
      <c r="A43" s="431"/>
      <c r="B43" s="271" t="s">
        <v>356</v>
      </c>
      <c r="C43" s="272" t="s">
        <v>173</v>
      </c>
      <c r="D43" s="271" t="s">
        <v>58</v>
      </c>
      <c r="E43" s="286">
        <v>40901</v>
      </c>
      <c r="F43" s="287">
        <v>88.778189999999995</v>
      </c>
      <c r="G43" s="274">
        <v>8514</v>
      </c>
      <c r="H43" s="275">
        <v>20.816120000000002</v>
      </c>
      <c r="I43" s="286">
        <v>2591</v>
      </c>
      <c r="J43" s="287">
        <v>5.6239299999999997</v>
      </c>
      <c r="K43" s="276">
        <v>807</v>
      </c>
      <c r="L43" s="275">
        <v>31.146280000000001</v>
      </c>
      <c r="M43" s="290">
        <v>1873</v>
      </c>
      <c r="N43" s="287">
        <v>4.0654599999999999</v>
      </c>
      <c r="O43" s="276">
        <v>860</v>
      </c>
      <c r="P43" s="275">
        <v>45.915640000000003</v>
      </c>
      <c r="Q43" s="290">
        <v>472</v>
      </c>
      <c r="R43" s="287">
        <v>1.02451</v>
      </c>
      <c r="S43" s="276">
        <v>306</v>
      </c>
      <c r="T43" s="275">
        <v>64.830510000000004</v>
      </c>
      <c r="U43" s="290">
        <v>234</v>
      </c>
      <c r="V43" s="287">
        <v>0.50790999999999997</v>
      </c>
      <c r="W43" s="276">
        <v>135</v>
      </c>
      <c r="X43" s="275">
        <v>57.692309999999999</v>
      </c>
      <c r="Y43" s="273">
        <v>46071</v>
      </c>
    </row>
    <row r="44" spans="1:25" ht="14.25" x14ac:dyDescent="0.2">
      <c r="A44" s="431"/>
      <c r="B44" s="271" t="s">
        <v>357</v>
      </c>
      <c r="C44" s="272" t="s">
        <v>174</v>
      </c>
      <c r="D44" s="271" t="s">
        <v>30</v>
      </c>
      <c r="E44" s="286">
        <v>34841</v>
      </c>
      <c r="F44" s="287">
        <v>91.894810000000007</v>
      </c>
      <c r="G44" s="274">
        <v>8581</v>
      </c>
      <c r="H44" s="275">
        <v>24.62903</v>
      </c>
      <c r="I44" s="290">
        <v>1559</v>
      </c>
      <c r="J44" s="287">
        <v>4.1119399999999997</v>
      </c>
      <c r="K44" s="276">
        <v>471</v>
      </c>
      <c r="L44" s="275">
        <v>30.211670000000002</v>
      </c>
      <c r="M44" s="290">
        <v>1346</v>
      </c>
      <c r="N44" s="287">
        <v>3.5501399999999999</v>
      </c>
      <c r="O44" s="276">
        <v>435</v>
      </c>
      <c r="P44" s="275">
        <v>32.317979999999999</v>
      </c>
      <c r="Q44" s="290">
        <v>161</v>
      </c>
      <c r="R44" s="287">
        <v>0.42465000000000003</v>
      </c>
      <c r="S44" s="276">
        <v>100</v>
      </c>
      <c r="T44" s="275">
        <v>62.111800000000002</v>
      </c>
      <c r="U44" s="290">
        <v>7</v>
      </c>
      <c r="V44" s="287">
        <v>1.8460000000000001E-2</v>
      </c>
      <c r="W44" s="276">
        <v>4</v>
      </c>
      <c r="X44" s="275">
        <v>57.142859999999999</v>
      </c>
      <c r="Y44" s="273">
        <v>37914</v>
      </c>
    </row>
    <row r="45" spans="1:25" ht="14.25" x14ac:dyDescent="0.2">
      <c r="A45" s="431"/>
      <c r="B45" s="431" t="s">
        <v>358</v>
      </c>
      <c r="C45" s="272" t="s">
        <v>175</v>
      </c>
      <c r="D45" s="271" t="s">
        <v>72</v>
      </c>
      <c r="E45" s="286">
        <v>47386</v>
      </c>
      <c r="F45" s="287">
        <v>77.881140000000002</v>
      </c>
      <c r="G45" s="274">
        <v>7255</v>
      </c>
      <c r="H45" s="275">
        <v>15.31043</v>
      </c>
      <c r="I45" s="286">
        <v>5832</v>
      </c>
      <c r="J45" s="287">
        <v>9.5851699999999997</v>
      </c>
      <c r="K45" s="276">
        <v>856</v>
      </c>
      <c r="L45" s="275">
        <v>14.67764</v>
      </c>
      <c r="M45" s="286">
        <v>4493</v>
      </c>
      <c r="N45" s="287">
        <v>7.3844599999999998</v>
      </c>
      <c r="O45" s="274">
        <v>1837</v>
      </c>
      <c r="P45" s="275">
        <v>40.885820000000002</v>
      </c>
      <c r="Q45" s="290">
        <v>1751</v>
      </c>
      <c r="R45" s="287">
        <v>2.87785</v>
      </c>
      <c r="S45" s="276">
        <v>1285</v>
      </c>
      <c r="T45" s="275">
        <v>73.38664</v>
      </c>
      <c r="U45" s="290">
        <v>1382</v>
      </c>
      <c r="V45" s="287">
        <v>2.2713800000000002</v>
      </c>
      <c r="W45" s="276">
        <v>1052</v>
      </c>
      <c r="X45" s="275">
        <v>76.121560000000002</v>
      </c>
      <c r="Y45" s="273">
        <v>60844</v>
      </c>
    </row>
    <row r="46" spans="1:25" ht="14.25" x14ac:dyDescent="0.2">
      <c r="A46" s="431"/>
      <c r="B46" s="431"/>
      <c r="C46" s="272" t="s">
        <v>178</v>
      </c>
      <c r="D46" s="271" t="s">
        <v>52</v>
      </c>
      <c r="E46" s="286">
        <v>35968</v>
      </c>
      <c r="F46" s="287">
        <v>95.307239999999993</v>
      </c>
      <c r="G46" s="274">
        <v>5360</v>
      </c>
      <c r="H46" s="275">
        <v>14.902139999999999</v>
      </c>
      <c r="I46" s="290">
        <v>796</v>
      </c>
      <c r="J46" s="287">
        <v>2.1092200000000001</v>
      </c>
      <c r="K46" s="276">
        <v>138</v>
      </c>
      <c r="L46" s="275">
        <v>17.336680000000001</v>
      </c>
      <c r="M46" s="290">
        <v>448</v>
      </c>
      <c r="N46" s="287">
        <v>1.1871</v>
      </c>
      <c r="O46" s="276">
        <v>31</v>
      </c>
      <c r="P46" s="275">
        <v>6.9196400000000002</v>
      </c>
      <c r="Q46" s="290">
        <v>251</v>
      </c>
      <c r="R46" s="287">
        <v>0.66508999999999996</v>
      </c>
      <c r="S46" s="276">
        <v>4</v>
      </c>
      <c r="T46" s="275">
        <v>1.5936300000000001</v>
      </c>
      <c r="U46" s="290">
        <v>276</v>
      </c>
      <c r="V46" s="287">
        <v>0.73133999999999999</v>
      </c>
      <c r="W46" s="276">
        <v>4</v>
      </c>
      <c r="X46" s="275">
        <v>1.4492799999999999</v>
      </c>
      <c r="Y46" s="273">
        <v>37739</v>
      </c>
    </row>
    <row r="47" spans="1:25" ht="14.25" x14ac:dyDescent="0.2">
      <c r="A47" s="431"/>
      <c r="B47" s="431" t="s">
        <v>359</v>
      </c>
      <c r="C47" s="272" t="s">
        <v>181</v>
      </c>
      <c r="D47" s="271" t="s">
        <v>273</v>
      </c>
      <c r="E47" s="286">
        <v>37828</v>
      </c>
      <c r="F47" s="287">
        <v>82.008369999999999</v>
      </c>
      <c r="G47" s="274">
        <v>7560</v>
      </c>
      <c r="H47" s="275">
        <v>19.985199999999999</v>
      </c>
      <c r="I47" s="286">
        <v>2196</v>
      </c>
      <c r="J47" s="287">
        <v>4.7607699999999999</v>
      </c>
      <c r="K47" s="276">
        <v>401</v>
      </c>
      <c r="L47" s="275">
        <v>18.260470000000002</v>
      </c>
      <c r="M47" s="286">
        <v>3082</v>
      </c>
      <c r="N47" s="287">
        <v>6.6815499999999997</v>
      </c>
      <c r="O47" s="276">
        <v>893</v>
      </c>
      <c r="P47" s="275">
        <v>28.974689999999999</v>
      </c>
      <c r="Q47" s="290">
        <v>1150</v>
      </c>
      <c r="R47" s="287">
        <v>2.4931199999999998</v>
      </c>
      <c r="S47" s="276">
        <v>568</v>
      </c>
      <c r="T47" s="275">
        <v>49.391300000000001</v>
      </c>
      <c r="U47" s="286">
        <v>1871</v>
      </c>
      <c r="V47" s="287">
        <v>4.05619</v>
      </c>
      <c r="W47" s="276">
        <v>1140</v>
      </c>
      <c r="X47" s="275">
        <v>60.92998</v>
      </c>
      <c r="Y47" s="273">
        <v>46127</v>
      </c>
    </row>
    <row r="48" spans="1:25" ht="14.25" x14ac:dyDescent="0.2">
      <c r="A48" s="431"/>
      <c r="B48" s="431"/>
      <c r="C48" s="272" t="s">
        <v>184</v>
      </c>
      <c r="D48" s="271" t="s">
        <v>274</v>
      </c>
      <c r="E48" s="286">
        <v>39490</v>
      </c>
      <c r="F48" s="287">
        <v>95.014679999999998</v>
      </c>
      <c r="G48" s="274">
        <v>8690</v>
      </c>
      <c r="H48" s="275">
        <v>22.005569999999999</v>
      </c>
      <c r="I48" s="290">
        <v>1217</v>
      </c>
      <c r="J48" s="287">
        <v>2.9281600000000001</v>
      </c>
      <c r="K48" s="276">
        <v>401</v>
      </c>
      <c r="L48" s="275">
        <v>32.94988</v>
      </c>
      <c r="M48" s="290">
        <v>733</v>
      </c>
      <c r="N48" s="287">
        <v>1.76363</v>
      </c>
      <c r="O48" s="276">
        <v>452</v>
      </c>
      <c r="P48" s="275">
        <v>61.664389999999997</v>
      </c>
      <c r="Q48" s="290">
        <v>105</v>
      </c>
      <c r="R48" s="287">
        <v>0.25263000000000002</v>
      </c>
      <c r="S48" s="276">
        <v>83</v>
      </c>
      <c r="T48" s="275">
        <v>79.047619999999995</v>
      </c>
      <c r="U48" s="290">
        <v>17</v>
      </c>
      <c r="V48" s="287">
        <v>4.0899999999999999E-2</v>
      </c>
      <c r="W48" s="276">
        <v>15</v>
      </c>
      <c r="X48" s="275">
        <v>88.235290000000006</v>
      </c>
      <c r="Y48" s="273">
        <v>41562</v>
      </c>
    </row>
    <row r="49" spans="1:25" ht="25.5" x14ac:dyDescent="0.2">
      <c r="A49" s="431"/>
      <c r="B49" s="271" t="s">
        <v>360</v>
      </c>
      <c r="C49" s="272" t="s">
        <v>154</v>
      </c>
      <c r="D49" s="271" t="s">
        <v>70</v>
      </c>
      <c r="E49" s="286">
        <v>23436</v>
      </c>
      <c r="F49" s="287">
        <v>71.516630000000006</v>
      </c>
      <c r="G49" s="274">
        <v>5278</v>
      </c>
      <c r="H49" s="275">
        <v>22.520910000000001</v>
      </c>
      <c r="I49" s="286">
        <v>2363</v>
      </c>
      <c r="J49" s="287">
        <v>7.2108600000000003</v>
      </c>
      <c r="K49" s="276">
        <v>595</v>
      </c>
      <c r="L49" s="275">
        <v>25.179860000000001</v>
      </c>
      <c r="M49" s="286">
        <v>2895</v>
      </c>
      <c r="N49" s="287">
        <v>8.8343000000000007</v>
      </c>
      <c r="O49" s="274">
        <v>955</v>
      </c>
      <c r="P49" s="275">
        <v>32.987909999999999</v>
      </c>
      <c r="Q49" s="286">
        <v>1780</v>
      </c>
      <c r="R49" s="287">
        <v>5.4318</v>
      </c>
      <c r="S49" s="276">
        <v>953</v>
      </c>
      <c r="T49" s="275">
        <v>53.53933</v>
      </c>
      <c r="U49" s="286">
        <v>2296</v>
      </c>
      <c r="V49" s="287">
        <v>7.0064099999999998</v>
      </c>
      <c r="W49" s="276">
        <v>1625</v>
      </c>
      <c r="X49" s="275">
        <v>70.775260000000003</v>
      </c>
      <c r="Y49" s="273">
        <v>32770</v>
      </c>
    </row>
    <row r="50" spans="1:25" ht="25.5" x14ac:dyDescent="0.2">
      <c r="A50" s="431"/>
      <c r="B50" s="271" t="s">
        <v>361</v>
      </c>
      <c r="C50" s="272" t="s">
        <v>156</v>
      </c>
      <c r="D50" s="271" t="s">
        <v>157</v>
      </c>
      <c r="E50" s="286">
        <v>34926</v>
      </c>
      <c r="F50" s="287">
        <v>74.312219999999996</v>
      </c>
      <c r="G50" s="274">
        <v>3086</v>
      </c>
      <c r="H50" s="275">
        <v>8.83582</v>
      </c>
      <c r="I50" s="286">
        <v>3904</v>
      </c>
      <c r="J50" s="287">
        <v>8.3065599999999993</v>
      </c>
      <c r="K50" s="276">
        <v>469</v>
      </c>
      <c r="L50" s="275">
        <v>12.01332</v>
      </c>
      <c r="M50" s="286">
        <v>3196</v>
      </c>
      <c r="N50" s="287">
        <v>6.8001399999999999</v>
      </c>
      <c r="O50" s="274">
        <v>1414</v>
      </c>
      <c r="P50" s="275">
        <v>44.242800000000003</v>
      </c>
      <c r="Q50" s="286">
        <v>1719</v>
      </c>
      <c r="R50" s="287">
        <v>3.6575199999999999</v>
      </c>
      <c r="S50" s="274">
        <v>1086</v>
      </c>
      <c r="T50" s="275">
        <v>63.176270000000002</v>
      </c>
      <c r="U50" s="286">
        <v>3254</v>
      </c>
      <c r="V50" s="287">
        <v>6.9235499999999996</v>
      </c>
      <c r="W50" s="274">
        <v>2190</v>
      </c>
      <c r="X50" s="275">
        <v>67.301779999999994</v>
      </c>
      <c r="Y50" s="273">
        <v>46999</v>
      </c>
    </row>
    <row r="51" spans="1:25" ht="25.5" x14ac:dyDescent="0.2">
      <c r="A51" s="431"/>
      <c r="B51" s="271" t="s">
        <v>362</v>
      </c>
      <c r="C51" s="272" t="s">
        <v>141</v>
      </c>
      <c r="D51" s="271" t="s">
        <v>223</v>
      </c>
      <c r="E51" s="286">
        <v>32861</v>
      </c>
      <c r="F51" s="287">
        <v>71.024699999999996</v>
      </c>
      <c r="G51" s="274">
        <v>2632</v>
      </c>
      <c r="H51" s="275">
        <v>8.0094899999999996</v>
      </c>
      <c r="I51" s="286">
        <v>3604</v>
      </c>
      <c r="J51" s="287">
        <v>7.7895700000000003</v>
      </c>
      <c r="K51" s="276">
        <v>488</v>
      </c>
      <c r="L51" s="275">
        <v>13.540509999999999</v>
      </c>
      <c r="M51" s="286">
        <v>4108</v>
      </c>
      <c r="N51" s="287">
        <v>8.8788999999999998</v>
      </c>
      <c r="O51" s="274">
        <v>1703</v>
      </c>
      <c r="P51" s="275">
        <v>41.4557</v>
      </c>
      <c r="Q51" s="286">
        <v>2082</v>
      </c>
      <c r="R51" s="287">
        <v>4.4999700000000002</v>
      </c>
      <c r="S51" s="274">
        <v>1377</v>
      </c>
      <c r="T51" s="275">
        <v>66.138329999999996</v>
      </c>
      <c r="U51" s="286">
        <v>3612</v>
      </c>
      <c r="V51" s="287">
        <v>7.8068600000000004</v>
      </c>
      <c r="W51" s="274">
        <v>2662</v>
      </c>
      <c r="X51" s="275">
        <v>73.698779999999999</v>
      </c>
      <c r="Y51" s="273">
        <v>46267</v>
      </c>
    </row>
    <row r="52" spans="1:25" ht="14.25" x14ac:dyDescent="0.2">
      <c r="A52" s="431"/>
      <c r="B52" s="431" t="s">
        <v>2</v>
      </c>
      <c r="C52" s="431"/>
      <c r="D52" s="431"/>
      <c r="E52" s="286">
        <v>789870</v>
      </c>
      <c r="F52" s="287">
        <v>84.756730000000005</v>
      </c>
      <c r="G52" s="274">
        <v>119192</v>
      </c>
      <c r="H52" s="275">
        <v>15.09008</v>
      </c>
      <c r="I52" s="286">
        <v>47909</v>
      </c>
      <c r="J52" s="287">
        <v>5.14086</v>
      </c>
      <c r="K52" s="274">
        <v>9843</v>
      </c>
      <c r="L52" s="275">
        <v>20.545200000000001</v>
      </c>
      <c r="M52" s="286">
        <v>49010</v>
      </c>
      <c r="N52" s="287">
        <v>5.2590000000000003</v>
      </c>
      <c r="O52" s="274">
        <v>19319</v>
      </c>
      <c r="P52" s="275">
        <v>39.418489999999998</v>
      </c>
      <c r="Q52" s="286">
        <v>20396</v>
      </c>
      <c r="R52" s="287">
        <v>2.18859</v>
      </c>
      <c r="S52" s="274">
        <v>12369</v>
      </c>
      <c r="T52" s="275">
        <v>60.644240000000003</v>
      </c>
      <c r="U52" s="286">
        <v>24741</v>
      </c>
      <c r="V52" s="287">
        <v>2.65482</v>
      </c>
      <c r="W52" s="274">
        <v>16939</v>
      </c>
      <c r="X52" s="275">
        <v>68.465299999999999</v>
      </c>
      <c r="Y52" s="273">
        <v>931926</v>
      </c>
    </row>
    <row r="53" spans="1:25" ht="38.25" x14ac:dyDescent="0.2">
      <c r="A53" s="431" t="s">
        <v>302</v>
      </c>
      <c r="B53" s="271" t="s">
        <v>363</v>
      </c>
      <c r="C53" s="272" t="s">
        <v>146</v>
      </c>
      <c r="D53" s="271" t="s">
        <v>296</v>
      </c>
      <c r="E53" s="286">
        <v>39692</v>
      </c>
      <c r="F53" s="287">
        <v>70.606229999999996</v>
      </c>
      <c r="G53" s="274">
        <v>5161</v>
      </c>
      <c r="H53" s="275">
        <v>13.00262</v>
      </c>
      <c r="I53" s="286">
        <v>4516</v>
      </c>
      <c r="J53" s="287">
        <v>8.0333000000000006</v>
      </c>
      <c r="K53" s="274">
        <v>1104</v>
      </c>
      <c r="L53" s="275">
        <v>24.44641</v>
      </c>
      <c r="M53" s="286">
        <v>6164</v>
      </c>
      <c r="N53" s="287">
        <v>10.96485</v>
      </c>
      <c r="O53" s="274">
        <v>2090</v>
      </c>
      <c r="P53" s="275">
        <v>33.906550000000003</v>
      </c>
      <c r="Q53" s="286">
        <v>2464</v>
      </c>
      <c r="R53" s="287">
        <v>4.3830900000000002</v>
      </c>
      <c r="S53" s="274">
        <v>1635</v>
      </c>
      <c r="T53" s="275">
        <v>66.355519999999999</v>
      </c>
      <c r="U53" s="286">
        <v>3380</v>
      </c>
      <c r="V53" s="287">
        <v>6.0125200000000003</v>
      </c>
      <c r="W53" s="274">
        <v>2627</v>
      </c>
      <c r="X53" s="275">
        <v>77.721890000000002</v>
      </c>
      <c r="Y53" s="273">
        <v>56216</v>
      </c>
    </row>
    <row r="54" spans="1:25" ht="25.5" x14ac:dyDescent="0.2">
      <c r="A54" s="431"/>
      <c r="B54" s="271" t="s">
        <v>364</v>
      </c>
      <c r="C54" s="272" t="s">
        <v>136</v>
      </c>
      <c r="D54" s="271" t="s">
        <v>59</v>
      </c>
      <c r="E54" s="286">
        <v>55586</v>
      </c>
      <c r="F54" s="287">
        <v>94.331869999999995</v>
      </c>
      <c r="G54" s="274">
        <v>13887</v>
      </c>
      <c r="H54" s="275">
        <v>24.98291</v>
      </c>
      <c r="I54" s="286">
        <v>1659</v>
      </c>
      <c r="J54" s="287">
        <v>2.8153999999999999</v>
      </c>
      <c r="K54" s="276">
        <v>500</v>
      </c>
      <c r="L54" s="275">
        <v>30.138639999999999</v>
      </c>
      <c r="M54" s="286">
        <v>1310</v>
      </c>
      <c r="N54" s="287">
        <v>2.2231299999999998</v>
      </c>
      <c r="O54" s="276">
        <v>386</v>
      </c>
      <c r="P54" s="275">
        <v>29.46565</v>
      </c>
      <c r="Q54" s="290">
        <v>209</v>
      </c>
      <c r="R54" s="287">
        <v>0.35468</v>
      </c>
      <c r="S54" s="276">
        <v>80</v>
      </c>
      <c r="T54" s="275">
        <v>38.277509999999999</v>
      </c>
      <c r="U54" s="290">
        <v>162</v>
      </c>
      <c r="V54" s="287">
        <v>0.27492</v>
      </c>
      <c r="W54" s="276">
        <v>56</v>
      </c>
      <c r="X54" s="275">
        <v>34.567900000000002</v>
      </c>
      <c r="Y54" s="273">
        <v>58926</v>
      </c>
    </row>
    <row r="55" spans="1:25" ht="25.5" x14ac:dyDescent="0.2">
      <c r="A55" s="431"/>
      <c r="B55" s="271" t="s">
        <v>365</v>
      </c>
      <c r="C55" s="272" t="s">
        <v>155</v>
      </c>
      <c r="D55" s="271" t="s">
        <v>61</v>
      </c>
      <c r="E55" s="286">
        <v>58196</v>
      </c>
      <c r="F55" s="287">
        <v>80.491280000000003</v>
      </c>
      <c r="G55" s="274">
        <v>12818</v>
      </c>
      <c r="H55" s="275">
        <v>22.025569999999998</v>
      </c>
      <c r="I55" s="286">
        <v>5353</v>
      </c>
      <c r="J55" s="287">
        <v>7.4037699999999997</v>
      </c>
      <c r="K55" s="274">
        <v>1832</v>
      </c>
      <c r="L55" s="275">
        <v>34.223799999999997</v>
      </c>
      <c r="M55" s="286">
        <v>5888</v>
      </c>
      <c r="N55" s="287">
        <v>8.1437299999999997</v>
      </c>
      <c r="O55" s="274">
        <v>3929</v>
      </c>
      <c r="P55" s="275">
        <v>66.728939999999994</v>
      </c>
      <c r="Q55" s="290">
        <v>2094</v>
      </c>
      <c r="R55" s="287">
        <v>2.8962300000000001</v>
      </c>
      <c r="S55" s="276">
        <v>1622</v>
      </c>
      <c r="T55" s="275">
        <v>77.459410000000005</v>
      </c>
      <c r="U55" s="290">
        <v>770</v>
      </c>
      <c r="V55" s="287">
        <v>1.0649900000000001</v>
      </c>
      <c r="W55" s="276">
        <v>598</v>
      </c>
      <c r="X55" s="275">
        <v>77.66234</v>
      </c>
      <c r="Y55" s="273">
        <v>72301</v>
      </c>
    </row>
    <row r="56" spans="1:25" ht="25.5" x14ac:dyDescent="0.2">
      <c r="A56" s="431"/>
      <c r="B56" s="271" t="s">
        <v>366</v>
      </c>
      <c r="C56" s="272" t="s">
        <v>212</v>
      </c>
      <c r="D56" s="271" t="s">
        <v>213</v>
      </c>
      <c r="E56" s="286">
        <v>53273</v>
      </c>
      <c r="F56" s="287">
        <v>75.020769999999999</v>
      </c>
      <c r="G56" s="274">
        <v>6574</v>
      </c>
      <c r="H56" s="275">
        <v>12.340210000000001</v>
      </c>
      <c r="I56" s="286">
        <v>4517</v>
      </c>
      <c r="J56" s="287">
        <v>6.3609900000000001</v>
      </c>
      <c r="K56" s="274">
        <v>1299</v>
      </c>
      <c r="L56" s="275">
        <v>28.758030000000002</v>
      </c>
      <c r="M56" s="286">
        <v>5784</v>
      </c>
      <c r="N56" s="287">
        <v>8.1452200000000001</v>
      </c>
      <c r="O56" s="274">
        <v>2720</v>
      </c>
      <c r="P56" s="275">
        <v>47.02628</v>
      </c>
      <c r="Q56" s="286">
        <v>2992</v>
      </c>
      <c r="R56" s="287">
        <v>4.2134299999999998</v>
      </c>
      <c r="S56" s="274">
        <v>2043</v>
      </c>
      <c r="T56" s="275">
        <v>68.282089999999997</v>
      </c>
      <c r="U56" s="286">
        <v>4445</v>
      </c>
      <c r="V56" s="287">
        <v>6.2595900000000002</v>
      </c>
      <c r="W56" s="274">
        <v>3357</v>
      </c>
      <c r="X56" s="275">
        <v>75.523060000000001</v>
      </c>
      <c r="Y56" s="273">
        <v>71011</v>
      </c>
    </row>
    <row r="57" spans="1:25" ht="14.25" x14ac:dyDescent="0.2">
      <c r="A57" s="431"/>
      <c r="B57" s="431" t="s">
        <v>2</v>
      </c>
      <c r="C57" s="431"/>
      <c r="D57" s="431"/>
      <c r="E57" s="286">
        <v>206747</v>
      </c>
      <c r="F57" s="287">
        <v>79.993729999999999</v>
      </c>
      <c r="G57" s="274">
        <v>38440</v>
      </c>
      <c r="H57" s="275">
        <v>18.592770000000002</v>
      </c>
      <c r="I57" s="286">
        <v>16045</v>
      </c>
      <c r="J57" s="287">
        <v>6.2080700000000002</v>
      </c>
      <c r="K57" s="274">
        <v>4735</v>
      </c>
      <c r="L57" s="275">
        <v>29.510750000000002</v>
      </c>
      <c r="M57" s="286">
        <v>19146</v>
      </c>
      <c r="N57" s="287">
        <v>7.4078900000000001</v>
      </c>
      <c r="O57" s="274">
        <v>9125</v>
      </c>
      <c r="P57" s="275">
        <v>47.660089999999997</v>
      </c>
      <c r="Q57" s="286">
        <v>7759</v>
      </c>
      <c r="R57" s="287">
        <v>3.0020799999999999</v>
      </c>
      <c r="S57" s="274">
        <v>5380</v>
      </c>
      <c r="T57" s="275">
        <v>69.338830000000002</v>
      </c>
      <c r="U57" s="286">
        <v>8757</v>
      </c>
      <c r="V57" s="287">
        <v>3.38822</v>
      </c>
      <c r="W57" s="274">
        <v>6638</v>
      </c>
      <c r="X57" s="275">
        <v>75.802220000000005</v>
      </c>
      <c r="Y57" s="273">
        <v>258454</v>
      </c>
    </row>
    <row r="58" spans="1:25" ht="14.25" x14ac:dyDescent="0.2">
      <c r="A58" s="431" t="s">
        <v>303</v>
      </c>
      <c r="B58" s="271" t="s">
        <v>15</v>
      </c>
      <c r="C58" s="272" t="s">
        <v>134</v>
      </c>
      <c r="D58" s="271" t="s">
        <v>32</v>
      </c>
      <c r="E58" s="286">
        <v>27428</v>
      </c>
      <c r="F58" s="287">
        <v>99.539100000000005</v>
      </c>
      <c r="G58" s="276">
        <v>257</v>
      </c>
      <c r="H58" s="275">
        <v>0.93700000000000006</v>
      </c>
      <c r="I58" s="290">
        <v>23</v>
      </c>
      <c r="J58" s="287">
        <v>8.3470000000000003E-2</v>
      </c>
      <c r="K58" s="276">
        <v>1</v>
      </c>
      <c r="L58" s="275">
        <v>4.3478300000000001</v>
      </c>
      <c r="M58" s="290">
        <v>40</v>
      </c>
      <c r="N58" s="287">
        <v>0.14516000000000001</v>
      </c>
      <c r="O58" s="276">
        <v>0</v>
      </c>
      <c r="P58" s="275">
        <v>0</v>
      </c>
      <c r="Q58" s="290">
        <v>28</v>
      </c>
      <c r="R58" s="287">
        <v>0.10161000000000001</v>
      </c>
      <c r="S58" s="276">
        <v>0</v>
      </c>
      <c r="T58" s="275">
        <v>0</v>
      </c>
      <c r="U58" s="290">
        <v>36</v>
      </c>
      <c r="V58" s="287">
        <v>0.13064999999999999</v>
      </c>
      <c r="W58" s="276">
        <v>0</v>
      </c>
      <c r="X58" s="275">
        <v>0</v>
      </c>
      <c r="Y58" s="273">
        <v>27555</v>
      </c>
    </row>
    <row r="59" spans="1:25" ht="14.25" x14ac:dyDescent="0.2">
      <c r="A59" s="431"/>
      <c r="B59" s="271" t="s">
        <v>12</v>
      </c>
      <c r="C59" s="272" t="s">
        <v>142</v>
      </c>
      <c r="D59" s="271" t="s">
        <v>39</v>
      </c>
      <c r="E59" s="286">
        <v>32477</v>
      </c>
      <c r="F59" s="287">
        <v>99.858559999999997</v>
      </c>
      <c r="G59" s="274">
        <v>2148</v>
      </c>
      <c r="H59" s="275">
        <v>6.6139099999999997</v>
      </c>
      <c r="I59" s="290">
        <v>33</v>
      </c>
      <c r="J59" s="287">
        <v>0.10147</v>
      </c>
      <c r="K59" s="276">
        <v>11</v>
      </c>
      <c r="L59" s="275">
        <v>33.333329999999997</v>
      </c>
      <c r="M59" s="290">
        <v>7</v>
      </c>
      <c r="N59" s="287">
        <v>2.1520000000000001E-2</v>
      </c>
      <c r="O59" s="276">
        <v>1</v>
      </c>
      <c r="P59" s="275">
        <v>14.28571</v>
      </c>
      <c r="Q59" s="290">
        <v>2</v>
      </c>
      <c r="R59" s="287">
        <v>6.1500000000000001E-3</v>
      </c>
      <c r="S59" s="276">
        <v>1</v>
      </c>
      <c r="T59" s="275">
        <v>50</v>
      </c>
      <c r="U59" s="290">
        <v>4</v>
      </c>
      <c r="V59" s="287">
        <v>1.23E-2</v>
      </c>
      <c r="W59" s="276">
        <v>1</v>
      </c>
      <c r="X59" s="275">
        <v>25</v>
      </c>
      <c r="Y59" s="273">
        <v>32523</v>
      </c>
    </row>
    <row r="60" spans="1:25" ht="14.25" x14ac:dyDescent="0.2">
      <c r="A60" s="431"/>
      <c r="B60" s="431" t="s">
        <v>9</v>
      </c>
      <c r="C60" s="272" t="s">
        <v>149</v>
      </c>
      <c r="D60" s="271" t="s">
        <v>31</v>
      </c>
      <c r="E60" s="286">
        <v>40905</v>
      </c>
      <c r="F60" s="287">
        <v>99.438450000000003</v>
      </c>
      <c r="G60" s="276">
        <v>625</v>
      </c>
      <c r="H60" s="275">
        <v>1.52793</v>
      </c>
      <c r="I60" s="290">
        <v>213</v>
      </c>
      <c r="J60" s="287">
        <v>0.51778999999999997</v>
      </c>
      <c r="K60" s="276">
        <v>1</v>
      </c>
      <c r="L60" s="275">
        <v>0.46948000000000001</v>
      </c>
      <c r="M60" s="290">
        <v>11</v>
      </c>
      <c r="N60" s="287">
        <v>2.674E-2</v>
      </c>
      <c r="O60" s="276">
        <v>0</v>
      </c>
      <c r="P60" s="275">
        <v>0</v>
      </c>
      <c r="Q60" s="290">
        <v>4</v>
      </c>
      <c r="R60" s="287">
        <v>9.7199999999999995E-3</v>
      </c>
      <c r="S60" s="276">
        <v>0</v>
      </c>
      <c r="T60" s="275">
        <v>0</v>
      </c>
      <c r="U60" s="290">
        <v>3</v>
      </c>
      <c r="V60" s="287">
        <v>7.2899999999999996E-3</v>
      </c>
      <c r="W60" s="276">
        <v>0</v>
      </c>
      <c r="X60" s="275">
        <v>0</v>
      </c>
      <c r="Y60" s="273">
        <v>41136</v>
      </c>
    </row>
    <row r="61" spans="1:25" ht="14.25" x14ac:dyDescent="0.2">
      <c r="A61" s="431"/>
      <c r="B61" s="431"/>
      <c r="C61" s="272" t="s">
        <v>152</v>
      </c>
      <c r="D61" s="271" t="s">
        <v>46</v>
      </c>
      <c r="E61" s="286">
        <v>19418</v>
      </c>
      <c r="F61" s="287">
        <v>99.523349999999994</v>
      </c>
      <c r="G61" s="274">
        <v>3184</v>
      </c>
      <c r="H61" s="275">
        <v>16.39716</v>
      </c>
      <c r="I61" s="290">
        <v>84</v>
      </c>
      <c r="J61" s="287">
        <v>0.43053000000000002</v>
      </c>
      <c r="K61" s="276">
        <v>35</v>
      </c>
      <c r="L61" s="275">
        <v>41.666670000000003</v>
      </c>
      <c r="M61" s="290">
        <v>7</v>
      </c>
      <c r="N61" s="287">
        <v>3.5880000000000002E-2</v>
      </c>
      <c r="O61" s="276">
        <v>4</v>
      </c>
      <c r="P61" s="275">
        <v>57.142859999999999</v>
      </c>
      <c r="Q61" s="290">
        <v>2</v>
      </c>
      <c r="R61" s="287">
        <v>1.025E-2</v>
      </c>
      <c r="S61" s="276">
        <v>2</v>
      </c>
      <c r="T61" s="275">
        <v>100</v>
      </c>
      <c r="U61" s="290">
        <v>0</v>
      </c>
      <c r="V61" s="287">
        <v>0</v>
      </c>
      <c r="W61" s="276">
        <v>0</v>
      </c>
      <c r="X61" s="275">
        <v>0</v>
      </c>
      <c r="Y61" s="273">
        <v>19511</v>
      </c>
    </row>
    <row r="62" spans="1:25" ht="14.25" x14ac:dyDescent="0.2">
      <c r="A62" s="431"/>
      <c r="B62" s="271" t="s">
        <v>358</v>
      </c>
      <c r="C62" s="272" t="s">
        <v>179</v>
      </c>
      <c r="D62" s="271" t="s">
        <v>53</v>
      </c>
      <c r="E62" s="286">
        <v>18021</v>
      </c>
      <c r="F62" s="287">
        <v>99.955629999999999</v>
      </c>
      <c r="G62" s="274">
        <v>1301</v>
      </c>
      <c r="H62" s="275">
        <v>7.21936</v>
      </c>
      <c r="I62" s="290">
        <v>5</v>
      </c>
      <c r="J62" s="287">
        <v>2.7730000000000001E-2</v>
      </c>
      <c r="K62" s="276">
        <v>1</v>
      </c>
      <c r="L62" s="275">
        <v>20</v>
      </c>
      <c r="M62" s="290">
        <v>1</v>
      </c>
      <c r="N62" s="287">
        <v>5.5500000000000002E-3</v>
      </c>
      <c r="O62" s="276">
        <v>0</v>
      </c>
      <c r="P62" s="275">
        <v>0</v>
      </c>
      <c r="Q62" s="290">
        <v>1</v>
      </c>
      <c r="R62" s="287">
        <v>5.5500000000000002E-3</v>
      </c>
      <c r="S62" s="276">
        <v>0</v>
      </c>
      <c r="T62" s="275">
        <v>0</v>
      </c>
      <c r="U62" s="290">
        <v>1</v>
      </c>
      <c r="V62" s="287">
        <v>5.5500000000000002E-3</v>
      </c>
      <c r="W62" s="276">
        <v>0</v>
      </c>
      <c r="X62" s="275">
        <v>0</v>
      </c>
      <c r="Y62" s="273">
        <v>18029</v>
      </c>
    </row>
    <row r="63" spans="1:25" ht="14.25" x14ac:dyDescent="0.2">
      <c r="A63" s="431"/>
      <c r="B63" s="431" t="s">
        <v>363</v>
      </c>
      <c r="C63" s="272" t="s">
        <v>208</v>
      </c>
      <c r="D63" s="271" t="s">
        <v>297</v>
      </c>
      <c r="E63" s="286">
        <v>16740</v>
      </c>
      <c r="F63" s="287">
        <v>98.453209999999999</v>
      </c>
      <c r="G63" s="276">
        <v>907</v>
      </c>
      <c r="H63" s="275">
        <v>5.4181600000000003</v>
      </c>
      <c r="I63" s="290">
        <v>170</v>
      </c>
      <c r="J63" s="287">
        <v>0.99982000000000004</v>
      </c>
      <c r="K63" s="276">
        <v>48</v>
      </c>
      <c r="L63" s="275">
        <v>28.235289999999999</v>
      </c>
      <c r="M63" s="290">
        <v>85</v>
      </c>
      <c r="N63" s="287">
        <v>0.49991000000000002</v>
      </c>
      <c r="O63" s="276">
        <v>21</v>
      </c>
      <c r="P63" s="275">
        <v>24.705880000000001</v>
      </c>
      <c r="Q63" s="290">
        <v>8</v>
      </c>
      <c r="R63" s="287">
        <v>4.7050000000000002E-2</v>
      </c>
      <c r="S63" s="276">
        <v>5</v>
      </c>
      <c r="T63" s="275">
        <v>62.5</v>
      </c>
      <c r="U63" s="290">
        <v>0</v>
      </c>
      <c r="V63" s="287">
        <v>0</v>
      </c>
      <c r="W63" s="276">
        <v>0</v>
      </c>
      <c r="X63" s="275">
        <v>0</v>
      </c>
      <c r="Y63" s="273">
        <v>17003</v>
      </c>
    </row>
    <row r="64" spans="1:25" ht="14.25" x14ac:dyDescent="0.2">
      <c r="A64" s="431"/>
      <c r="B64" s="431"/>
      <c r="C64" s="272" t="s">
        <v>210</v>
      </c>
      <c r="D64" s="271" t="s">
        <v>298</v>
      </c>
      <c r="E64" s="286">
        <v>10047</v>
      </c>
      <c r="F64" s="287">
        <v>99.791420000000002</v>
      </c>
      <c r="G64" s="274">
        <v>3972</v>
      </c>
      <c r="H64" s="275">
        <v>39.534190000000002</v>
      </c>
      <c r="I64" s="290">
        <v>21</v>
      </c>
      <c r="J64" s="287">
        <v>0.20857999999999999</v>
      </c>
      <c r="K64" s="276">
        <v>15</v>
      </c>
      <c r="L64" s="275">
        <v>71.428569999999993</v>
      </c>
      <c r="M64" s="290">
        <v>0</v>
      </c>
      <c r="N64" s="287">
        <v>0</v>
      </c>
      <c r="O64" s="276">
        <v>0</v>
      </c>
      <c r="P64" s="275">
        <v>0</v>
      </c>
      <c r="Q64" s="290">
        <v>0</v>
      </c>
      <c r="R64" s="287">
        <v>0</v>
      </c>
      <c r="S64" s="276">
        <v>0</v>
      </c>
      <c r="T64" s="275">
        <v>0</v>
      </c>
      <c r="U64" s="290">
        <v>0</v>
      </c>
      <c r="V64" s="287">
        <v>0</v>
      </c>
      <c r="W64" s="276">
        <v>0</v>
      </c>
      <c r="X64" s="275">
        <v>0</v>
      </c>
      <c r="Y64" s="273">
        <v>10068</v>
      </c>
    </row>
    <row r="65" spans="1:25" ht="38.25" x14ac:dyDescent="0.2">
      <c r="A65" s="431"/>
      <c r="B65" s="271" t="s">
        <v>367</v>
      </c>
      <c r="C65" s="272" t="s">
        <v>137</v>
      </c>
      <c r="D65" s="271" t="s">
        <v>60</v>
      </c>
      <c r="E65" s="286">
        <v>76442</v>
      </c>
      <c r="F65" s="287">
        <v>99.015569999999997</v>
      </c>
      <c r="G65" s="274">
        <v>11161</v>
      </c>
      <c r="H65" s="275">
        <v>14.60061</v>
      </c>
      <c r="I65" s="290">
        <v>608</v>
      </c>
      <c r="J65" s="287">
        <v>0.78754000000000002</v>
      </c>
      <c r="K65" s="276">
        <v>320</v>
      </c>
      <c r="L65" s="275">
        <v>52.63158</v>
      </c>
      <c r="M65" s="290">
        <v>148</v>
      </c>
      <c r="N65" s="287">
        <v>0.19170000000000001</v>
      </c>
      <c r="O65" s="276">
        <v>116</v>
      </c>
      <c r="P65" s="275">
        <v>78.378380000000007</v>
      </c>
      <c r="Q65" s="290">
        <v>4</v>
      </c>
      <c r="R65" s="287">
        <v>5.1799999999999997E-3</v>
      </c>
      <c r="S65" s="276">
        <v>4</v>
      </c>
      <c r="T65" s="275">
        <v>100</v>
      </c>
      <c r="U65" s="290">
        <v>0</v>
      </c>
      <c r="V65" s="287">
        <v>0</v>
      </c>
      <c r="W65" s="276">
        <v>0</v>
      </c>
      <c r="X65" s="275">
        <v>0</v>
      </c>
      <c r="Y65" s="273">
        <v>77202</v>
      </c>
    </row>
    <row r="66" spans="1:25" ht="14.25" x14ac:dyDescent="0.2">
      <c r="A66" s="431"/>
      <c r="B66" s="431" t="s">
        <v>366</v>
      </c>
      <c r="C66" s="272" t="s">
        <v>214</v>
      </c>
      <c r="D66" s="271" t="s">
        <v>215</v>
      </c>
      <c r="E66" s="286">
        <v>27214</v>
      </c>
      <c r="F66" s="287">
        <v>99.703239999999994</v>
      </c>
      <c r="G66" s="276">
        <v>253</v>
      </c>
      <c r="H66" s="275">
        <v>0.92967</v>
      </c>
      <c r="I66" s="290">
        <v>32</v>
      </c>
      <c r="J66" s="287">
        <v>0.11724</v>
      </c>
      <c r="K66" s="276">
        <v>12</v>
      </c>
      <c r="L66" s="275">
        <v>37.5</v>
      </c>
      <c r="M66" s="290">
        <v>25</v>
      </c>
      <c r="N66" s="287">
        <v>9.1590000000000005E-2</v>
      </c>
      <c r="O66" s="276">
        <v>7</v>
      </c>
      <c r="P66" s="275">
        <v>28</v>
      </c>
      <c r="Q66" s="290">
        <v>15</v>
      </c>
      <c r="R66" s="287">
        <v>5.4960000000000002E-2</v>
      </c>
      <c r="S66" s="276">
        <v>6</v>
      </c>
      <c r="T66" s="275">
        <v>40</v>
      </c>
      <c r="U66" s="290">
        <v>9</v>
      </c>
      <c r="V66" s="287">
        <v>3.2969999999999999E-2</v>
      </c>
      <c r="W66" s="276">
        <v>2</v>
      </c>
      <c r="X66" s="275">
        <v>22.22222</v>
      </c>
      <c r="Y66" s="273">
        <v>27295</v>
      </c>
    </row>
    <row r="67" spans="1:25" ht="14.25" x14ac:dyDescent="0.2">
      <c r="A67" s="431"/>
      <c r="B67" s="431"/>
      <c r="C67" s="272" t="s">
        <v>216</v>
      </c>
      <c r="D67" s="271" t="s">
        <v>217</v>
      </c>
      <c r="E67" s="286">
        <v>9214</v>
      </c>
      <c r="F67" s="287">
        <v>98.947590000000005</v>
      </c>
      <c r="G67" s="274">
        <v>2805</v>
      </c>
      <c r="H67" s="275">
        <v>30.442799999999998</v>
      </c>
      <c r="I67" s="290">
        <v>55</v>
      </c>
      <c r="J67" s="287">
        <v>0.59064000000000005</v>
      </c>
      <c r="K67" s="276">
        <v>13</v>
      </c>
      <c r="L67" s="275">
        <v>23.63636</v>
      </c>
      <c r="M67" s="290">
        <v>23</v>
      </c>
      <c r="N67" s="287">
        <v>0.24698999999999999</v>
      </c>
      <c r="O67" s="276">
        <v>5</v>
      </c>
      <c r="P67" s="275">
        <v>21.739129999999999</v>
      </c>
      <c r="Q67" s="290">
        <v>8</v>
      </c>
      <c r="R67" s="287">
        <v>8.591E-2</v>
      </c>
      <c r="S67" s="276">
        <v>0</v>
      </c>
      <c r="T67" s="275">
        <v>0</v>
      </c>
      <c r="U67" s="290">
        <v>12</v>
      </c>
      <c r="V67" s="287">
        <v>0.12887000000000001</v>
      </c>
      <c r="W67" s="276">
        <v>0</v>
      </c>
      <c r="X67" s="275">
        <v>0</v>
      </c>
      <c r="Y67" s="273">
        <v>9312</v>
      </c>
    </row>
    <row r="68" spans="1:25" ht="14.25" x14ac:dyDescent="0.2">
      <c r="A68" s="431"/>
      <c r="B68" s="431"/>
      <c r="C68" s="272" t="s">
        <v>218</v>
      </c>
      <c r="D68" s="271" t="s">
        <v>219</v>
      </c>
      <c r="E68" s="286">
        <v>25582</v>
      </c>
      <c r="F68" s="287">
        <v>94.635990000000007</v>
      </c>
      <c r="G68" s="274">
        <v>1777</v>
      </c>
      <c r="H68" s="275">
        <v>6.9462900000000003</v>
      </c>
      <c r="I68" s="290">
        <v>569</v>
      </c>
      <c r="J68" s="287">
        <v>2.1049099999999998</v>
      </c>
      <c r="K68" s="276">
        <v>193</v>
      </c>
      <c r="L68" s="275">
        <v>33.919159999999998</v>
      </c>
      <c r="M68" s="290">
        <v>717</v>
      </c>
      <c r="N68" s="287">
        <v>2.6524100000000002</v>
      </c>
      <c r="O68" s="276">
        <v>429</v>
      </c>
      <c r="P68" s="275">
        <v>59.832639999999998</v>
      </c>
      <c r="Q68" s="290">
        <v>132</v>
      </c>
      <c r="R68" s="287">
        <v>0.48831000000000002</v>
      </c>
      <c r="S68" s="276">
        <v>78</v>
      </c>
      <c r="T68" s="275">
        <v>59.090910000000001</v>
      </c>
      <c r="U68" s="290">
        <v>32</v>
      </c>
      <c r="V68" s="287">
        <v>0.11838</v>
      </c>
      <c r="W68" s="276">
        <v>18</v>
      </c>
      <c r="X68" s="275">
        <v>56.25</v>
      </c>
      <c r="Y68" s="273">
        <v>27032</v>
      </c>
    </row>
    <row r="69" spans="1:25" ht="14.25" x14ac:dyDescent="0.2">
      <c r="A69" s="431"/>
      <c r="B69" s="431"/>
      <c r="C69" s="272" t="s">
        <v>220</v>
      </c>
      <c r="D69" s="271" t="s">
        <v>221</v>
      </c>
      <c r="E69" s="286">
        <v>1539</v>
      </c>
      <c r="F69" s="287">
        <v>74.636279999999999</v>
      </c>
      <c r="G69" s="276">
        <v>233</v>
      </c>
      <c r="H69" s="275">
        <v>15.139699999999999</v>
      </c>
      <c r="I69" s="290">
        <v>187</v>
      </c>
      <c r="J69" s="287">
        <v>9.0688700000000004</v>
      </c>
      <c r="K69" s="276">
        <v>37</v>
      </c>
      <c r="L69" s="275">
        <v>19.786100000000001</v>
      </c>
      <c r="M69" s="290">
        <v>172</v>
      </c>
      <c r="N69" s="287">
        <v>8.3414199999999994</v>
      </c>
      <c r="O69" s="276">
        <v>85</v>
      </c>
      <c r="P69" s="275">
        <v>49.418599999999998</v>
      </c>
      <c r="Q69" s="290">
        <v>99</v>
      </c>
      <c r="R69" s="287">
        <v>4.8011600000000003</v>
      </c>
      <c r="S69" s="276">
        <v>58</v>
      </c>
      <c r="T69" s="275">
        <v>58.585859999999997</v>
      </c>
      <c r="U69" s="290">
        <v>65</v>
      </c>
      <c r="V69" s="287">
        <v>3.1522800000000002</v>
      </c>
      <c r="W69" s="276">
        <v>40</v>
      </c>
      <c r="X69" s="275">
        <v>61.538460000000001</v>
      </c>
      <c r="Y69" s="273">
        <v>2062</v>
      </c>
    </row>
    <row r="70" spans="1:25" ht="25.5" x14ac:dyDescent="0.2">
      <c r="A70" s="431"/>
      <c r="B70" s="271" t="s">
        <v>362</v>
      </c>
      <c r="C70" s="272" t="s">
        <v>224</v>
      </c>
      <c r="D70" s="271" t="s">
        <v>225</v>
      </c>
      <c r="E70" s="286">
        <v>7128</v>
      </c>
      <c r="F70" s="287">
        <v>99.720200000000006</v>
      </c>
      <c r="G70" s="276">
        <v>34</v>
      </c>
      <c r="H70" s="275">
        <v>0.47699000000000003</v>
      </c>
      <c r="I70" s="290">
        <v>4</v>
      </c>
      <c r="J70" s="287">
        <v>5.5960000000000003E-2</v>
      </c>
      <c r="K70" s="276">
        <v>0</v>
      </c>
      <c r="L70" s="275">
        <v>0</v>
      </c>
      <c r="M70" s="290">
        <v>4</v>
      </c>
      <c r="N70" s="287">
        <v>5.5960000000000003E-2</v>
      </c>
      <c r="O70" s="276">
        <v>0</v>
      </c>
      <c r="P70" s="275">
        <v>0</v>
      </c>
      <c r="Q70" s="290">
        <v>2</v>
      </c>
      <c r="R70" s="287">
        <v>2.7980000000000001E-2</v>
      </c>
      <c r="S70" s="276">
        <v>0</v>
      </c>
      <c r="T70" s="275">
        <v>0</v>
      </c>
      <c r="U70" s="290">
        <v>10</v>
      </c>
      <c r="V70" s="287">
        <v>0.1399</v>
      </c>
      <c r="W70" s="276">
        <v>1</v>
      </c>
      <c r="X70" s="275">
        <v>10</v>
      </c>
      <c r="Y70" s="273">
        <v>7148</v>
      </c>
    </row>
    <row r="71" spans="1:25" ht="14.25" x14ac:dyDescent="0.2">
      <c r="A71" s="431"/>
      <c r="B71" s="431" t="s">
        <v>2</v>
      </c>
      <c r="C71" s="431"/>
      <c r="D71" s="431"/>
      <c r="E71" s="286">
        <v>312155</v>
      </c>
      <c r="F71" s="287">
        <v>98.822010000000006</v>
      </c>
      <c r="G71" s="274">
        <v>28657</v>
      </c>
      <c r="H71" s="275">
        <v>9.1803799999999995</v>
      </c>
      <c r="I71" s="286">
        <v>2004</v>
      </c>
      <c r="J71" s="287">
        <v>0.63443000000000005</v>
      </c>
      <c r="K71" s="276">
        <v>687</v>
      </c>
      <c r="L71" s="275">
        <v>34.281440000000003</v>
      </c>
      <c r="M71" s="290">
        <v>1240</v>
      </c>
      <c r="N71" s="287">
        <v>0.39256000000000002</v>
      </c>
      <c r="O71" s="276">
        <v>668</v>
      </c>
      <c r="P71" s="275">
        <v>53.87097</v>
      </c>
      <c r="Q71" s="290">
        <v>305</v>
      </c>
      <c r="R71" s="287">
        <v>9.6560000000000007E-2</v>
      </c>
      <c r="S71" s="276">
        <v>154</v>
      </c>
      <c r="T71" s="275">
        <v>50.491799999999998</v>
      </c>
      <c r="U71" s="290">
        <v>172</v>
      </c>
      <c r="V71" s="287">
        <v>5.4449999999999998E-2</v>
      </c>
      <c r="W71" s="276">
        <v>62</v>
      </c>
      <c r="X71" s="275">
        <v>36.046509999999998</v>
      </c>
      <c r="Y71" s="273">
        <v>315876</v>
      </c>
    </row>
    <row r="72" spans="1:25" ht="14.25" x14ac:dyDescent="0.2">
      <c r="A72" s="423" t="s">
        <v>299</v>
      </c>
      <c r="B72" s="423"/>
      <c r="C72" s="423"/>
      <c r="D72" s="423"/>
      <c r="E72" s="286">
        <v>1709812</v>
      </c>
      <c r="F72" s="287">
        <v>88.222130000000007</v>
      </c>
      <c r="G72" s="274">
        <v>237665</v>
      </c>
      <c r="H72" s="275">
        <v>13.900069999999999</v>
      </c>
      <c r="I72" s="286">
        <v>79582</v>
      </c>
      <c r="J72" s="287">
        <v>4.1062399999999997</v>
      </c>
      <c r="K72" s="274">
        <v>18873</v>
      </c>
      <c r="L72" s="275">
        <v>23.715160000000001</v>
      </c>
      <c r="M72" s="286">
        <v>80035</v>
      </c>
      <c r="N72" s="287">
        <v>4.1296099999999996</v>
      </c>
      <c r="O72" s="274">
        <v>33764</v>
      </c>
      <c r="P72" s="275">
        <v>42.186540000000001</v>
      </c>
      <c r="Q72" s="286">
        <v>31898</v>
      </c>
      <c r="R72" s="287">
        <v>1.6458600000000001</v>
      </c>
      <c r="S72" s="274">
        <v>20082</v>
      </c>
      <c r="T72" s="275">
        <v>62.95693</v>
      </c>
      <c r="U72" s="286">
        <v>36749</v>
      </c>
      <c r="V72" s="287">
        <v>1.8961600000000001</v>
      </c>
      <c r="W72" s="274">
        <v>25439</v>
      </c>
      <c r="X72" s="275">
        <v>69.223650000000006</v>
      </c>
      <c r="Y72" s="273">
        <v>1938076</v>
      </c>
    </row>
  </sheetData>
  <mergeCells count="45">
    <mergeCell ref="Q9:T9"/>
    <mergeCell ref="U9:X9"/>
    <mergeCell ref="E9:H9"/>
    <mergeCell ref="M10:N10"/>
    <mergeCell ref="O10:P10"/>
    <mergeCell ref="I9:L9"/>
    <mergeCell ref="Q10:R10"/>
    <mergeCell ref="S10:T10"/>
    <mergeCell ref="U10:V10"/>
    <mergeCell ref="W10:X10"/>
    <mergeCell ref="A2:J2"/>
    <mergeCell ref="A4:J4"/>
    <mergeCell ref="M9:P9"/>
    <mergeCell ref="E10:F10"/>
    <mergeCell ref="G10:H10"/>
    <mergeCell ref="I10:J10"/>
    <mergeCell ref="K10:L10"/>
    <mergeCell ref="B52:D52"/>
    <mergeCell ref="A12:A30"/>
    <mergeCell ref="B14:B17"/>
    <mergeCell ref="B18:B21"/>
    <mergeCell ref="B22:B24"/>
    <mergeCell ref="B25:B27"/>
    <mergeCell ref="B28:B29"/>
    <mergeCell ref="B32:B33"/>
    <mergeCell ref="B34:B35"/>
    <mergeCell ref="B37:B39"/>
    <mergeCell ref="B45:B46"/>
    <mergeCell ref="B47:B48"/>
    <mergeCell ref="Y8:Y10"/>
    <mergeCell ref="A72:D72"/>
    <mergeCell ref="E8:X8"/>
    <mergeCell ref="A8:A11"/>
    <mergeCell ref="B8:B11"/>
    <mergeCell ref="C8:C11"/>
    <mergeCell ref="D8:D11"/>
    <mergeCell ref="A53:A57"/>
    <mergeCell ref="B57:D57"/>
    <mergeCell ref="A58:A71"/>
    <mergeCell ref="B60:B61"/>
    <mergeCell ref="B63:B64"/>
    <mergeCell ref="B66:B69"/>
    <mergeCell ref="B71:D71"/>
    <mergeCell ref="B30:D30"/>
    <mergeCell ref="A31:A52"/>
  </mergeCells>
  <phoneticPr fontId="5" type="noConversion"/>
  <pageMargins left="0.78740157480314965" right="0.78740157480314965" top="0.98425196850393704" bottom="0.98425196850393704" header="0.51181102362204722" footer="0.51181102362204722"/>
  <pageSetup paperSize="9" scale="55" orientation="landscape" r:id="rId1"/>
  <headerFooter alignWithMargins="0"/>
  <rowBreaks count="1" manualBreakCount="1">
    <brk id="52" max="16383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6"/>
  <sheetViews>
    <sheetView view="pageBreakPreview" zoomScaleNormal="100" workbookViewId="0"/>
  </sheetViews>
  <sheetFormatPr defaultRowHeight="12.75" x14ac:dyDescent="0.2"/>
  <cols>
    <col min="1" max="1" width="8.42578125" style="161" customWidth="1"/>
    <col min="2" max="2" width="28.28515625" style="161" customWidth="1"/>
    <col min="3" max="3" width="9.5703125" style="241" customWidth="1"/>
    <col min="4" max="4" width="7.7109375" customWidth="1"/>
    <col min="5" max="5" width="8.7109375" customWidth="1"/>
    <col min="6" max="7" width="7.7109375" customWidth="1"/>
    <col min="8" max="8" width="6.7109375" customWidth="1"/>
    <col min="9" max="9" width="8.7109375" customWidth="1"/>
    <col min="10" max="10" width="7.7109375" customWidth="1"/>
  </cols>
  <sheetData>
    <row r="1" spans="1:10" x14ac:dyDescent="0.2">
      <c r="A1" s="3"/>
      <c r="B1" s="3"/>
      <c r="C1" s="239"/>
      <c r="D1" s="3"/>
    </row>
    <row r="2" spans="1:10" x14ac:dyDescent="0.2">
      <c r="A2" s="353" t="s">
        <v>460</v>
      </c>
      <c r="B2" s="353"/>
      <c r="C2" s="353"/>
      <c r="D2" s="353"/>
      <c r="E2" s="353"/>
      <c r="F2" s="353"/>
      <c r="G2" s="353"/>
      <c r="H2" s="353"/>
      <c r="I2" s="353"/>
      <c r="J2" s="353"/>
    </row>
    <row r="3" spans="1:10" x14ac:dyDescent="0.2">
      <c r="A3"/>
      <c r="B3" s="11"/>
      <c r="C3" s="240"/>
      <c r="D3" s="11"/>
    </row>
    <row r="4" spans="1:10" x14ac:dyDescent="0.2">
      <c r="A4" s="353" t="s">
        <v>73</v>
      </c>
      <c r="B4" s="353"/>
      <c r="C4" s="353"/>
      <c r="D4" s="353"/>
      <c r="E4" s="353"/>
      <c r="F4" s="353"/>
      <c r="G4" s="353"/>
      <c r="H4" s="353"/>
      <c r="I4" s="353"/>
      <c r="J4" s="353"/>
    </row>
    <row r="7" spans="1:10" x14ac:dyDescent="0.2">
      <c r="A7" s="13" t="s">
        <v>456</v>
      </c>
      <c r="D7" s="3"/>
      <c r="E7" s="3"/>
      <c r="F7" s="3"/>
      <c r="G7" s="3"/>
      <c r="H7" s="3"/>
      <c r="I7" s="3"/>
    </row>
    <row r="8" spans="1:10" x14ac:dyDescent="0.2">
      <c r="A8" s="13"/>
      <c r="D8" s="3"/>
      <c r="E8" s="3"/>
      <c r="F8" s="3"/>
      <c r="G8" s="3"/>
      <c r="H8" s="3"/>
      <c r="I8" s="3"/>
    </row>
    <row r="9" spans="1:10" ht="29.25" customHeight="1" x14ac:dyDescent="0.2">
      <c r="A9" s="438" t="s">
        <v>68</v>
      </c>
      <c r="B9" s="438" t="s">
        <v>315</v>
      </c>
      <c r="C9" s="437" t="s">
        <v>452</v>
      </c>
      <c r="D9" s="437"/>
      <c r="E9" s="437" t="s">
        <v>453</v>
      </c>
      <c r="F9" s="437"/>
      <c r="G9" s="437" t="s">
        <v>449</v>
      </c>
      <c r="H9" s="437"/>
      <c r="I9" s="437" t="s">
        <v>2</v>
      </c>
      <c r="J9" s="437"/>
    </row>
    <row r="10" spans="1:10" ht="15" x14ac:dyDescent="0.2">
      <c r="A10" s="438"/>
      <c r="B10" s="438"/>
      <c r="C10" s="292" t="s">
        <v>275</v>
      </c>
      <c r="D10" s="292" t="s">
        <v>65</v>
      </c>
      <c r="E10" s="292" t="s">
        <v>275</v>
      </c>
      <c r="F10" s="292" t="s">
        <v>65</v>
      </c>
      <c r="G10" s="292" t="s">
        <v>275</v>
      </c>
      <c r="H10" s="292" t="s">
        <v>65</v>
      </c>
      <c r="I10" s="292" t="s">
        <v>275</v>
      </c>
      <c r="J10" s="270" t="s">
        <v>65</v>
      </c>
    </row>
    <row r="11" spans="1:10" x14ac:dyDescent="0.2">
      <c r="A11" s="293" t="s">
        <v>174</v>
      </c>
      <c r="B11" s="293" t="s">
        <v>30</v>
      </c>
      <c r="C11" s="304" t="s">
        <v>402</v>
      </c>
      <c r="D11" s="304" t="s">
        <v>402</v>
      </c>
      <c r="E11" s="305">
        <v>1816</v>
      </c>
      <c r="F11" s="306">
        <v>9.9703499999999998</v>
      </c>
      <c r="G11" s="304" t="s">
        <v>402</v>
      </c>
      <c r="H11" s="304" t="s">
        <v>402</v>
      </c>
      <c r="I11" s="305">
        <v>1816</v>
      </c>
      <c r="J11" s="298">
        <v>8.5769599999999997</v>
      </c>
    </row>
    <row r="12" spans="1:10" x14ac:dyDescent="0.2">
      <c r="A12" s="293" t="s">
        <v>148</v>
      </c>
      <c r="B12" s="293" t="s">
        <v>71</v>
      </c>
      <c r="C12" s="304" t="s">
        <v>402</v>
      </c>
      <c r="D12" s="306" t="s">
        <v>402</v>
      </c>
      <c r="E12" s="305">
        <v>1597</v>
      </c>
      <c r="F12" s="306">
        <v>8.7679799999999997</v>
      </c>
      <c r="G12" s="304">
        <v>9</v>
      </c>
      <c r="H12" s="304">
        <v>60</v>
      </c>
      <c r="I12" s="305">
        <v>1606</v>
      </c>
      <c r="J12" s="298">
        <v>7.5851300000000004</v>
      </c>
    </row>
    <row r="13" spans="1:10" x14ac:dyDescent="0.2">
      <c r="A13" s="293" t="s">
        <v>165</v>
      </c>
      <c r="B13" s="293" t="s">
        <v>33</v>
      </c>
      <c r="C13" s="304">
        <v>15</v>
      </c>
      <c r="D13" s="306">
        <v>0.50951000000000002</v>
      </c>
      <c r="E13" s="304">
        <v>779</v>
      </c>
      <c r="F13" s="306">
        <v>4.2769300000000001</v>
      </c>
      <c r="G13" s="304">
        <v>4</v>
      </c>
      <c r="H13" s="304">
        <v>26.66667</v>
      </c>
      <c r="I13" s="304">
        <v>798</v>
      </c>
      <c r="J13" s="298">
        <v>3.7689499999999998</v>
      </c>
    </row>
    <row r="14" spans="1:10" x14ac:dyDescent="0.2">
      <c r="A14" s="293" t="s">
        <v>166</v>
      </c>
      <c r="B14" s="293" t="s">
        <v>83</v>
      </c>
      <c r="C14" s="304" t="s">
        <v>402</v>
      </c>
      <c r="D14" s="306" t="s">
        <v>402</v>
      </c>
      <c r="E14" s="304">
        <v>4</v>
      </c>
      <c r="F14" s="306">
        <v>2.196E-2</v>
      </c>
      <c r="G14" s="304" t="s">
        <v>402</v>
      </c>
      <c r="H14" s="304" t="s">
        <v>402</v>
      </c>
      <c r="I14" s="304">
        <v>4</v>
      </c>
      <c r="J14" s="298">
        <v>1.8890000000000001E-2</v>
      </c>
    </row>
    <row r="15" spans="1:10" x14ac:dyDescent="0.2">
      <c r="A15" s="352" t="s">
        <v>163</v>
      </c>
      <c r="B15" s="293" t="s">
        <v>38</v>
      </c>
      <c r="C15" s="304">
        <v>3</v>
      </c>
      <c r="D15" s="306">
        <v>0.1019</v>
      </c>
      <c r="E15" s="304">
        <v>99</v>
      </c>
      <c r="F15" s="306">
        <v>0.54354000000000002</v>
      </c>
      <c r="G15" s="304" t="s">
        <v>402</v>
      </c>
      <c r="H15" s="304" t="s">
        <v>402</v>
      </c>
      <c r="I15" s="304">
        <v>102</v>
      </c>
      <c r="J15" s="298">
        <v>0.48175000000000001</v>
      </c>
    </row>
    <row r="16" spans="1:10" x14ac:dyDescent="0.2">
      <c r="A16" s="293" t="s">
        <v>145</v>
      </c>
      <c r="B16" s="293" t="s">
        <v>41</v>
      </c>
      <c r="C16" s="304">
        <v>366</v>
      </c>
      <c r="D16" s="306">
        <v>12.43207</v>
      </c>
      <c r="E16" s="304" t="s">
        <v>402</v>
      </c>
      <c r="F16" s="306" t="s">
        <v>402</v>
      </c>
      <c r="G16" s="304" t="s">
        <v>402</v>
      </c>
      <c r="H16" s="304" t="s">
        <v>402</v>
      </c>
      <c r="I16" s="304">
        <v>366</v>
      </c>
      <c r="J16" s="298">
        <v>1.72862</v>
      </c>
    </row>
    <row r="17" spans="1:10" x14ac:dyDescent="0.2">
      <c r="A17" s="293" t="s">
        <v>143</v>
      </c>
      <c r="B17" s="293" t="s">
        <v>42</v>
      </c>
      <c r="C17" s="304">
        <v>4</v>
      </c>
      <c r="D17" s="306">
        <v>0.13586999999999999</v>
      </c>
      <c r="E17" s="304">
        <v>904</v>
      </c>
      <c r="F17" s="306">
        <v>4.9632199999999997</v>
      </c>
      <c r="G17" s="304" t="s">
        <v>402</v>
      </c>
      <c r="H17" s="304" t="s">
        <v>402</v>
      </c>
      <c r="I17" s="304">
        <v>908</v>
      </c>
      <c r="J17" s="298">
        <v>4.2884799999999998</v>
      </c>
    </row>
    <row r="18" spans="1:10" x14ac:dyDescent="0.2">
      <c r="A18" s="293" t="s">
        <v>144</v>
      </c>
      <c r="B18" s="293" t="s">
        <v>47</v>
      </c>
      <c r="C18" s="304">
        <v>2</v>
      </c>
      <c r="D18" s="306">
        <v>6.7930000000000004E-2</v>
      </c>
      <c r="E18" s="304">
        <v>2131</v>
      </c>
      <c r="F18" s="306">
        <v>11.69979</v>
      </c>
      <c r="G18" s="304" t="s">
        <v>402</v>
      </c>
      <c r="H18" s="304" t="s">
        <v>402</v>
      </c>
      <c r="I18" s="304">
        <v>2133</v>
      </c>
      <c r="J18" s="298">
        <v>10.074149999999999</v>
      </c>
    </row>
    <row r="19" spans="1:10" x14ac:dyDescent="0.2">
      <c r="A19" s="352" t="s">
        <v>139</v>
      </c>
      <c r="B19" s="293" t="s">
        <v>48</v>
      </c>
      <c r="C19" s="304" t="s">
        <v>402</v>
      </c>
      <c r="D19" s="306" t="s">
        <v>402</v>
      </c>
      <c r="E19" s="305">
        <v>460</v>
      </c>
      <c r="F19" s="306">
        <v>2.5255299999999998</v>
      </c>
      <c r="G19" s="304" t="s">
        <v>402</v>
      </c>
      <c r="H19" s="304" t="s">
        <v>402</v>
      </c>
      <c r="I19" s="305">
        <v>460</v>
      </c>
      <c r="J19" s="298">
        <v>2.17258</v>
      </c>
    </row>
    <row r="20" spans="1:10" x14ac:dyDescent="0.2">
      <c r="A20" s="293" t="s">
        <v>153</v>
      </c>
      <c r="B20" s="293" t="s">
        <v>49</v>
      </c>
      <c r="C20" s="304">
        <v>3</v>
      </c>
      <c r="D20" s="306">
        <v>0.1019</v>
      </c>
      <c r="E20" s="304">
        <v>363</v>
      </c>
      <c r="F20" s="306">
        <v>1.9929699999999999</v>
      </c>
      <c r="G20" s="304" t="s">
        <v>402</v>
      </c>
      <c r="H20" s="304" t="s">
        <v>402</v>
      </c>
      <c r="I20" s="304">
        <v>366</v>
      </c>
      <c r="J20" s="298">
        <v>1.72862</v>
      </c>
    </row>
    <row r="21" spans="1:10" x14ac:dyDescent="0.2">
      <c r="A21" s="293" t="s">
        <v>175</v>
      </c>
      <c r="B21" s="293" t="s">
        <v>72</v>
      </c>
      <c r="C21" s="304">
        <v>399</v>
      </c>
      <c r="D21" s="306">
        <v>13.552989999999999</v>
      </c>
      <c r="E21" s="305">
        <v>1040</v>
      </c>
      <c r="F21" s="306">
        <v>5.7098899999999997</v>
      </c>
      <c r="G21" s="304" t="s">
        <v>402</v>
      </c>
      <c r="H21" s="304" t="s">
        <v>402</v>
      </c>
      <c r="I21" s="305">
        <v>1439</v>
      </c>
      <c r="J21" s="298">
        <v>6.7963899999999997</v>
      </c>
    </row>
    <row r="22" spans="1:10" x14ac:dyDescent="0.2">
      <c r="A22" s="293" t="s">
        <v>178</v>
      </c>
      <c r="B22" s="293" t="s">
        <v>52</v>
      </c>
      <c r="C22" s="304">
        <v>1</v>
      </c>
      <c r="D22" s="306">
        <v>3.397E-2</v>
      </c>
      <c r="E22" s="305">
        <v>837</v>
      </c>
      <c r="F22" s="306">
        <v>4.59537</v>
      </c>
      <c r="G22" s="304">
        <v>1</v>
      </c>
      <c r="H22" s="304">
        <v>6.6666699999999999</v>
      </c>
      <c r="I22" s="305">
        <v>839</v>
      </c>
      <c r="J22" s="298">
        <v>3.9625900000000001</v>
      </c>
    </row>
    <row r="23" spans="1:10" x14ac:dyDescent="0.2">
      <c r="A23" s="352" t="s">
        <v>181</v>
      </c>
      <c r="B23" s="293" t="s">
        <v>273</v>
      </c>
      <c r="C23" s="304" t="s">
        <v>402</v>
      </c>
      <c r="D23" s="306" t="s">
        <v>402</v>
      </c>
      <c r="E23" s="304">
        <v>2</v>
      </c>
      <c r="F23" s="306">
        <v>1.098E-2</v>
      </c>
      <c r="G23" s="304" t="s">
        <v>402</v>
      </c>
      <c r="H23" s="304" t="s">
        <v>402</v>
      </c>
      <c r="I23" s="304">
        <v>2</v>
      </c>
      <c r="J23" s="298">
        <v>9.4500000000000001E-3</v>
      </c>
    </row>
    <row r="24" spans="1:10" x14ac:dyDescent="0.2">
      <c r="A24" s="352" t="s">
        <v>184</v>
      </c>
      <c r="B24" s="293" t="s">
        <v>274</v>
      </c>
      <c r="C24" s="304" t="s">
        <v>402</v>
      </c>
      <c r="D24" s="306" t="s">
        <v>402</v>
      </c>
      <c r="E24" s="304">
        <v>1</v>
      </c>
      <c r="F24" s="306">
        <v>5.4900000000000001E-3</v>
      </c>
      <c r="G24" s="304" t="s">
        <v>402</v>
      </c>
      <c r="H24" s="304" t="s">
        <v>402</v>
      </c>
      <c r="I24" s="304">
        <v>1</v>
      </c>
      <c r="J24" s="298">
        <v>4.7200000000000002E-3</v>
      </c>
    </row>
    <row r="25" spans="1:10" x14ac:dyDescent="0.2">
      <c r="A25" s="293" t="s">
        <v>140</v>
      </c>
      <c r="B25" s="293" t="s">
        <v>57</v>
      </c>
      <c r="C25" s="304">
        <v>432</v>
      </c>
      <c r="D25" s="306">
        <v>14.673909999999999</v>
      </c>
      <c r="E25" s="305">
        <v>3744</v>
      </c>
      <c r="F25" s="306">
        <v>20.555620000000001</v>
      </c>
      <c r="G25" s="304">
        <v>1</v>
      </c>
      <c r="H25" s="304">
        <v>6.6666699999999999</v>
      </c>
      <c r="I25" s="305">
        <v>4177</v>
      </c>
      <c r="J25" s="298">
        <v>19.727959999999999</v>
      </c>
    </row>
    <row r="26" spans="1:10" x14ac:dyDescent="0.2">
      <c r="A26" s="293" t="s">
        <v>173</v>
      </c>
      <c r="B26" s="293" t="s">
        <v>58</v>
      </c>
      <c r="C26" s="304" t="s">
        <v>402</v>
      </c>
      <c r="D26" s="306" t="s">
        <v>402</v>
      </c>
      <c r="E26" s="304">
        <v>423</v>
      </c>
      <c r="F26" s="306">
        <v>2.32239</v>
      </c>
      <c r="G26" s="304" t="s">
        <v>402</v>
      </c>
      <c r="H26" s="304" t="s">
        <v>402</v>
      </c>
      <c r="I26" s="304">
        <v>423</v>
      </c>
      <c r="J26" s="298">
        <v>1.99783</v>
      </c>
    </row>
    <row r="27" spans="1:10" x14ac:dyDescent="0.2">
      <c r="A27" s="293" t="s">
        <v>146</v>
      </c>
      <c r="B27" s="293" t="s">
        <v>296</v>
      </c>
      <c r="C27" s="304" t="s">
        <v>402</v>
      </c>
      <c r="D27" s="306" t="s">
        <v>402</v>
      </c>
      <c r="E27" s="304">
        <v>271</v>
      </c>
      <c r="F27" s="306">
        <v>1.48787</v>
      </c>
      <c r="G27" s="304" t="s">
        <v>402</v>
      </c>
      <c r="H27" s="304" t="s">
        <v>402</v>
      </c>
      <c r="I27" s="304">
        <v>271</v>
      </c>
      <c r="J27" s="298">
        <v>1.27993</v>
      </c>
    </row>
    <row r="28" spans="1:10" x14ac:dyDescent="0.2">
      <c r="A28" s="293" t="s">
        <v>208</v>
      </c>
      <c r="B28" s="293" t="s">
        <v>297</v>
      </c>
      <c r="C28" s="305">
        <v>1332</v>
      </c>
      <c r="D28" s="306">
        <v>45.244570000000003</v>
      </c>
      <c r="E28" s="304">
        <v>32</v>
      </c>
      <c r="F28" s="306">
        <v>0.17569000000000001</v>
      </c>
      <c r="G28" s="304" t="s">
        <v>402</v>
      </c>
      <c r="H28" s="304" t="s">
        <v>402</v>
      </c>
      <c r="I28" s="305">
        <v>1364</v>
      </c>
      <c r="J28" s="298">
        <v>6.44217</v>
      </c>
    </row>
    <row r="29" spans="1:10" x14ac:dyDescent="0.2">
      <c r="A29" s="293" t="s">
        <v>136</v>
      </c>
      <c r="B29" s="293" t="s">
        <v>59</v>
      </c>
      <c r="C29" s="304">
        <v>7</v>
      </c>
      <c r="D29" s="306">
        <v>0.23777000000000001</v>
      </c>
      <c r="E29" s="304">
        <v>1343</v>
      </c>
      <c r="F29" s="306">
        <v>7.3734500000000001</v>
      </c>
      <c r="G29" s="304" t="s">
        <v>402</v>
      </c>
      <c r="H29" s="304" t="s">
        <v>402</v>
      </c>
      <c r="I29" s="304">
        <v>1350</v>
      </c>
      <c r="J29" s="298">
        <v>6.3760399999999997</v>
      </c>
    </row>
    <row r="30" spans="1:10" x14ac:dyDescent="0.2">
      <c r="A30" s="293" t="s">
        <v>154</v>
      </c>
      <c r="B30" s="293" t="s">
        <v>70</v>
      </c>
      <c r="C30" s="304">
        <v>2</v>
      </c>
      <c r="D30" s="306">
        <v>6.7930000000000004E-2</v>
      </c>
      <c r="E30" s="304">
        <v>460</v>
      </c>
      <c r="F30" s="306">
        <v>2.5255299999999998</v>
      </c>
      <c r="G30" s="304" t="s">
        <v>402</v>
      </c>
      <c r="H30" s="304" t="s">
        <v>402</v>
      </c>
      <c r="I30" s="304">
        <v>462</v>
      </c>
      <c r="J30" s="298">
        <v>2.1820200000000001</v>
      </c>
    </row>
    <row r="31" spans="1:10" x14ac:dyDescent="0.2">
      <c r="A31" s="293" t="s">
        <v>155</v>
      </c>
      <c r="B31" s="293" t="s">
        <v>61</v>
      </c>
      <c r="C31" s="304">
        <v>3</v>
      </c>
      <c r="D31" s="306">
        <v>0.1019</v>
      </c>
      <c r="E31" s="305">
        <v>1419</v>
      </c>
      <c r="F31" s="306">
        <v>7.7907099999999998</v>
      </c>
      <c r="G31" s="304" t="s">
        <v>402</v>
      </c>
      <c r="H31" s="304" t="s">
        <v>402</v>
      </c>
      <c r="I31" s="305">
        <v>1422</v>
      </c>
      <c r="J31" s="298">
        <v>6.7161</v>
      </c>
    </row>
    <row r="32" spans="1:10" x14ac:dyDescent="0.2">
      <c r="A32" s="293" t="s">
        <v>212</v>
      </c>
      <c r="B32" s="293" t="s">
        <v>213</v>
      </c>
      <c r="C32" s="304" t="s">
        <v>402</v>
      </c>
      <c r="D32" s="306" t="s">
        <v>402</v>
      </c>
      <c r="E32" s="304">
        <v>15</v>
      </c>
      <c r="F32" s="306">
        <v>8.2350000000000007E-2</v>
      </c>
      <c r="G32" s="304" t="s">
        <v>402</v>
      </c>
      <c r="H32" s="304" t="s">
        <v>402</v>
      </c>
      <c r="I32" s="304">
        <v>15</v>
      </c>
      <c r="J32" s="298">
        <v>7.084E-2</v>
      </c>
    </row>
    <row r="33" spans="1:11" x14ac:dyDescent="0.2">
      <c r="A33" s="294">
        <v>91900</v>
      </c>
      <c r="B33" s="293" t="s">
        <v>157</v>
      </c>
      <c r="C33" s="304">
        <v>375</v>
      </c>
      <c r="D33" s="306">
        <v>12.737769999999999</v>
      </c>
      <c r="E33" s="304">
        <v>367</v>
      </c>
      <c r="F33" s="306">
        <v>2.0149300000000001</v>
      </c>
      <c r="G33" s="304" t="s">
        <v>402</v>
      </c>
      <c r="H33" s="304" t="s">
        <v>402</v>
      </c>
      <c r="I33" s="304">
        <v>742</v>
      </c>
      <c r="J33" s="298">
        <v>3.5044599999999999</v>
      </c>
    </row>
    <row r="34" spans="1:11" x14ac:dyDescent="0.2">
      <c r="A34" s="293" t="s">
        <v>141</v>
      </c>
      <c r="B34" s="293" t="s">
        <v>223</v>
      </c>
      <c r="C34" s="304" t="s">
        <v>402</v>
      </c>
      <c r="D34" s="304" t="s">
        <v>402</v>
      </c>
      <c r="E34" s="304">
        <v>107</v>
      </c>
      <c r="F34" s="306">
        <v>0.58745999999999998</v>
      </c>
      <c r="G34" s="304" t="s">
        <v>402</v>
      </c>
      <c r="H34" s="304" t="s">
        <v>402</v>
      </c>
      <c r="I34" s="304">
        <v>107</v>
      </c>
      <c r="J34" s="298">
        <v>0.50536000000000003</v>
      </c>
    </row>
    <row r="35" spans="1:11" ht="12.75" customHeight="1" x14ac:dyDescent="0.2">
      <c r="A35" s="441" t="s">
        <v>2</v>
      </c>
      <c r="B35" s="441"/>
      <c r="C35" s="307">
        <v>2944</v>
      </c>
      <c r="D35" s="308">
        <v>100</v>
      </c>
      <c r="E35" s="307">
        <v>18214</v>
      </c>
      <c r="F35" s="308">
        <v>100</v>
      </c>
      <c r="G35" s="308">
        <v>15</v>
      </c>
      <c r="H35" s="308">
        <v>100</v>
      </c>
      <c r="I35" s="307">
        <v>21173</v>
      </c>
      <c r="J35" s="299">
        <v>100</v>
      </c>
      <c r="K35" s="351"/>
    </row>
    <row r="36" spans="1:11" ht="12.75" customHeight="1" x14ac:dyDescent="0.2">
      <c r="A36" s="155"/>
      <c r="B36" s="155"/>
      <c r="C36" s="242"/>
      <c r="D36" s="131"/>
    </row>
    <row r="39" spans="1:11" x14ac:dyDescent="0.2">
      <c r="A39" s="13" t="s">
        <v>457</v>
      </c>
      <c r="D39" s="3"/>
      <c r="E39" s="3"/>
    </row>
    <row r="40" spans="1:11" x14ac:dyDescent="0.2">
      <c r="A40" s="13"/>
      <c r="D40" s="3"/>
      <c r="E40" s="3"/>
    </row>
    <row r="41" spans="1:11" ht="29.25" customHeight="1" x14ac:dyDescent="0.2">
      <c r="A41" s="439" t="s">
        <v>68</v>
      </c>
      <c r="B41" s="438" t="s">
        <v>276</v>
      </c>
      <c r="C41" s="437" t="s">
        <v>452</v>
      </c>
      <c r="D41" s="437"/>
      <c r="E41" s="437" t="s">
        <v>453</v>
      </c>
      <c r="F41" s="437"/>
      <c r="G41" s="437" t="s">
        <v>449</v>
      </c>
      <c r="H41" s="437"/>
      <c r="I41" s="437" t="s">
        <v>2</v>
      </c>
      <c r="J41" s="437"/>
    </row>
    <row r="42" spans="1:11" ht="15" x14ac:dyDescent="0.2">
      <c r="A42" s="439"/>
      <c r="B42" s="438"/>
      <c r="C42" s="301" t="s">
        <v>275</v>
      </c>
      <c r="D42" s="292" t="s">
        <v>65</v>
      </c>
      <c r="E42" s="292" t="s">
        <v>275</v>
      </c>
      <c r="F42" s="292" t="s">
        <v>65</v>
      </c>
      <c r="G42" s="292" t="s">
        <v>275</v>
      </c>
      <c r="H42" s="292" t="s">
        <v>65</v>
      </c>
      <c r="I42" s="292" t="s">
        <v>275</v>
      </c>
      <c r="J42" s="270" t="s">
        <v>65</v>
      </c>
    </row>
    <row r="43" spans="1:11" x14ac:dyDescent="0.2">
      <c r="A43" s="302">
        <v>1</v>
      </c>
      <c r="B43" s="303" t="s">
        <v>277</v>
      </c>
      <c r="C43" s="304">
        <v>52</v>
      </c>
      <c r="D43" s="306">
        <v>1.7663</v>
      </c>
      <c r="E43" s="304">
        <v>1081</v>
      </c>
      <c r="F43" s="306">
        <v>5.9349999999999996</v>
      </c>
      <c r="G43" s="304">
        <v>1</v>
      </c>
      <c r="H43" s="306">
        <v>6.6666699999999999</v>
      </c>
      <c r="I43" s="304">
        <v>1134</v>
      </c>
      <c r="J43" s="309">
        <v>5.35588</v>
      </c>
    </row>
    <row r="44" spans="1:11" x14ac:dyDescent="0.2">
      <c r="A44" s="302">
        <v>2</v>
      </c>
      <c r="B44" s="303" t="s">
        <v>278</v>
      </c>
      <c r="C44" s="304">
        <v>836</v>
      </c>
      <c r="D44" s="306">
        <v>28.396740000000001</v>
      </c>
      <c r="E44" s="305">
        <v>10430</v>
      </c>
      <c r="F44" s="306">
        <v>57.263640000000002</v>
      </c>
      <c r="G44" s="304">
        <v>5</v>
      </c>
      <c r="H44" s="306">
        <v>33.333329999999997</v>
      </c>
      <c r="I44" s="305">
        <v>11271</v>
      </c>
      <c r="J44" s="309">
        <v>53.232889999999998</v>
      </c>
    </row>
    <row r="45" spans="1:11" x14ac:dyDescent="0.2">
      <c r="A45" s="302">
        <v>3</v>
      </c>
      <c r="B45" s="303" t="s">
        <v>279</v>
      </c>
      <c r="C45" s="305">
        <v>2038</v>
      </c>
      <c r="D45" s="306">
        <v>69.225539999999995</v>
      </c>
      <c r="E45" s="305">
        <v>6656</v>
      </c>
      <c r="F45" s="306">
        <v>36.543320000000001</v>
      </c>
      <c r="G45" s="304">
        <v>9</v>
      </c>
      <c r="H45" s="306">
        <v>60</v>
      </c>
      <c r="I45" s="305">
        <v>8703</v>
      </c>
      <c r="J45" s="309">
        <v>41.104239999999997</v>
      </c>
    </row>
    <row r="46" spans="1:11" x14ac:dyDescent="0.2">
      <c r="A46" s="302">
        <v>4</v>
      </c>
      <c r="B46" s="303" t="s">
        <v>280</v>
      </c>
      <c r="C46" s="304">
        <v>18</v>
      </c>
      <c r="D46" s="306">
        <v>0.61141000000000001</v>
      </c>
      <c r="E46" s="304">
        <v>47</v>
      </c>
      <c r="F46" s="306">
        <v>0.25803999999999999</v>
      </c>
      <c r="G46" s="304" t="s">
        <v>402</v>
      </c>
      <c r="H46" s="304" t="s">
        <v>402</v>
      </c>
      <c r="I46" s="304">
        <v>65</v>
      </c>
      <c r="J46" s="309">
        <v>0.30698999999999999</v>
      </c>
    </row>
    <row r="47" spans="1:11" x14ac:dyDescent="0.2">
      <c r="A47" s="441" t="s">
        <v>2</v>
      </c>
      <c r="B47" s="441"/>
      <c r="C47" s="307">
        <v>2944</v>
      </c>
      <c r="D47" s="308">
        <v>100</v>
      </c>
      <c r="E47" s="307">
        <v>18214</v>
      </c>
      <c r="F47" s="308">
        <v>100</v>
      </c>
      <c r="G47" s="308">
        <v>15</v>
      </c>
      <c r="H47" s="308">
        <v>100</v>
      </c>
      <c r="I47" s="307">
        <v>21173</v>
      </c>
      <c r="J47" s="310">
        <v>100</v>
      </c>
    </row>
    <row r="48" spans="1:11" x14ac:dyDescent="0.2">
      <c r="A48" s="155"/>
      <c r="B48" s="155"/>
      <c r="C48" s="320"/>
      <c r="D48" s="321"/>
      <c r="E48" s="320"/>
      <c r="F48" s="321"/>
      <c r="G48" s="321"/>
      <c r="H48" s="321"/>
      <c r="I48" s="320"/>
      <c r="J48" s="8"/>
    </row>
    <row r="50" spans="1:10" x14ac:dyDescent="0.2">
      <c r="C50" s="161"/>
    </row>
    <row r="51" spans="1:10" ht="25.5" customHeight="1" x14ac:dyDescent="0.2">
      <c r="A51" s="436" t="s">
        <v>458</v>
      </c>
      <c r="B51" s="436"/>
      <c r="C51" s="436"/>
      <c r="D51" s="436"/>
      <c r="E51" s="436"/>
      <c r="F51" s="436"/>
      <c r="G51" s="436"/>
      <c r="H51" s="436"/>
      <c r="I51" s="436"/>
      <c r="J51" s="436"/>
    </row>
    <row r="52" spans="1:10" ht="12.75" customHeight="1" x14ac:dyDescent="0.2">
      <c r="A52" s="311"/>
      <c r="B52" s="311"/>
      <c r="C52" s="311"/>
      <c r="D52" s="311"/>
    </row>
    <row r="53" spans="1:10" ht="26.25" customHeight="1" x14ac:dyDescent="0.2">
      <c r="A53" s="442" t="s">
        <v>451</v>
      </c>
      <c r="B53" s="443"/>
      <c r="C53" s="437" t="s">
        <v>452</v>
      </c>
      <c r="D53" s="437"/>
      <c r="E53" s="437" t="s">
        <v>453</v>
      </c>
      <c r="F53" s="437"/>
    </row>
    <row r="54" spans="1:10" ht="15" x14ac:dyDescent="0.2">
      <c r="A54" s="444"/>
      <c r="B54" s="445"/>
      <c r="C54" s="292" t="s">
        <v>275</v>
      </c>
      <c r="D54" s="292" t="s">
        <v>65</v>
      </c>
      <c r="E54" s="292" t="s">
        <v>275</v>
      </c>
      <c r="F54" s="292" t="s">
        <v>65</v>
      </c>
    </row>
    <row r="55" spans="1:10" x14ac:dyDescent="0.2">
      <c r="A55" s="446" t="s">
        <v>313</v>
      </c>
      <c r="B55" s="446"/>
      <c r="C55" s="203">
        <v>1425</v>
      </c>
      <c r="D55" s="295">
        <v>48.403530000000003</v>
      </c>
      <c r="E55" s="202">
        <v>9344</v>
      </c>
      <c r="F55" s="295">
        <v>51.301200000000001</v>
      </c>
    </row>
    <row r="56" spans="1:10" x14ac:dyDescent="0.2">
      <c r="A56" s="446" t="s">
        <v>314</v>
      </c>
      <c r="B56" s="447"/>
      <c r="C56" s="202">
        <v>1519</v>
      </c>
      <c r="D56" s="295">
        <v>51.596469999999997</v>
      </c>
      <c r="E56" s="202">
        <v>8870</v>
      </c>
      <c r="F56" s="295">
        <v>48.698799999999999</v>
      </c>
    </row>
    <row r="57" spans="1:10" x14ac:dyDescent="0.2">
      <c r="A57" s="440" t="s">
        <v>2</v>
      </c>
      <c r="B57" s="440"/>
      <c r="C57" s="296">
        <v>2944</v>
      </c>
      <c r="D57" s="297">
        <v>100</v>
      </c>
      <c r="E57" s="296">
        <v>18214</v>
      </c>
      <c r="F57" s="297">
        <v>100</v>
      </c>
    </row>
    <row r="58" spans="1:10" x14ac:dyDescent="0.2">
      <c r="D58" s="190"/>
    </row>
    <row r="59" spans="1:10" x14ac:dyDescent="0.2">
      <c r="D59" s="190"/>
    </row>
    <row r="60" spans="1:10" x14ac:dyDescent="0.2">
      <c r="D60" s="190"/>
    </row>
    <row r="61" spans="1:10" x14ac:dyDescent="0.2">
      <c r="A61" s="13" t="s">
        <v>459</v>
      </c>
      <c r="D61" s="300"/>
      <c r="E61" s="3"/>
    </row>
    <row r="62" spans="1:10" x14ac:dyDescent="0.2">
      <c r="A62" s="13"/>
      <c r="D62" s="300"/>
      <c r="E62" s="3"/>
    </row>
    <row r="63" spans="1:10" ht="30.75" customHeight="1" x14ac:dyDescent="0.2">
      <c r="A63" s="439" t="s">
        <v>68</v>
      </c>
      <c r="B63" s="438" t="s">
        <v>450</v>
      </c>
      <c r="C63" s="437" t="s">
        <v>452</v>
      </c>
      <c r="D63" s="437"/>
      <c r="E63" s="437" t="s">
        <v>453</v>
      </c>
      <c r="F63" s="437"/>
      <c r="G63" s="437" t="s">
        <v>449</v>
      </c>
      <c r="H63" s="437"/>
      <c r="I63" s="437" t="s">
        <v>2</v>
      </c>
      <c r="J63" s="437"/>
    </row>
    <row r="64" spans="1:10" ht="25.5" customHeight="1" x14ac:dyDescent="0.2">
      <c r="A64" s="439"/>
      <c r="B64" s="438"/>
      <c r="C64" s="343" t="s">
        <v>275</v>
      </c>
      <c r="D64" s="340" t="s">
        <v>65</v>
      </c>
      <c r="E64" s="340" t="s">
        <v>275</v>
      </c>
      <c r="F64" s="340" t="s">
        <v>65</v>
      </c>
      <c r="G64" s="340" t="s">
        <v>275</v>
      </c>
      <c r="H64" s="340" t="s">
        <v>65</v>
      </c>
      <c r="I64" s="340" t="s">
        <v>275</v>
      </c>
      <c r="J64" s="270" t="s">
        <v>65</v>
      </c>
    </row>
    <row r="65" spans="1:10" x14ac:dyDescent="0.2">
      <c r="A65" s="322">
        <v>1</v>
      </c>
      <c r="B65" s="323" t="s">
        <v>305</v>
      </c>
      <c r="C65" s="312">
        <v>2113</v>
      </c>
      <c r="D65" s="313">
        <v>71.773099999999999</v>
      </c>
      <c r="E65" s="312">
        <v>11603</v>
      </c>
      <c r="F65" s="313">
        <v>63.703740000000003</v>
      </c>
      <c r="G65" s="314">
        <v>3</v>
      </c>
      <c r="H65" s="313">
        <v>20</v>
      </c>
      <c r="I65" s="312">
        <v>13719</v>
      </c>
      <c r="J65" s="315">
        <v>64.794790000000006</v>
      </c>
    </row>
    <row r="66" spans="1:10" x14ac:dyDescent="0.2">
      <c r="A66" s="322">
        <v>2</v>
      </c>
      <c r="B66" s="323" t="s">
        <v>306</v>
      </c>
      <c r="C66" s="312">
        <v>482</v>
      </c>
      <c r="D66" s="313">
        <v>16.37228</v>
      </c>
      <c r="E66" s="312">
        <v>4297</v>
      </c>
      <c r="F66" s="313">
        <v>23.591740000000001</v>
      </c>
      <c r="G66" s="314">
        <v>3</v>
      </c>
      <c r="H66" s="313">
        <v>20</v>
      </c>
      <c r="I66" s="312">
        <v>4782</v>
      </c>
      <c r="J66" s="315">
        <v>22.585370000000001</v>
      </c>
    </row>
    <row r="67" spans="1:10" x14ac:dyDescent="0.2">
      <c r="A67" s="322">
        <v>3</v>
      </c>
      <c r="B67" s="323" t="s">
        <v>307</v>
      </c>
      <c r="C67" s="312">
        <v>49</v>
      </c>
      <c r="D67" s="313">
        <v>1.6644000000000001</v>
      </c>
      <c r="E67" s="312">
        <v>1069</v>
      </c>
      <c r="F67" s="313">
        <v>5.86911</v>
      </c>
      <c r="G67" s="314" t="s">
        <v>402</v>
      </c>
      <c r="H67" s="313" t="s">
        <v>402</v>
      </c>
      <c r="I67" s="312">
        <v>1118</v>
      </c>
      <c r="J67" s="315">
        <v>5.2803100000000001</v>
      </c>
    </row>
    <row r="68" spans="1:10" x14ac:dyDescent="0.2">
      <c r="A68" s="322">
        <v>4</v>
      </c>
      <c r="B68" s="323" t="s">
        <v>309</v>
      </c>
      <c r="C68" s="312" t="s">
        <v>402</v>
      </c>
      <c r="D68" s="313" t="s">
        <v>402</v>
      </c>
      <c r="E68" s="312">
        <v>32</v>
      </c>
      <c r="F68" s="313">
        <v>0.17569000000000001</v>
      </c>
      <c r="G68" s="314" t="s">
        <v>402</v>
      </c>
      <c r="H68" s="313" t="s">
        <v>402</v>
      </c>
      <c r="I68" s="314">
        <v>32</v>
      </c>
      <c r="J68" s="315">
        <v>0.15114</v>
      </c>
    </row>
    <row r="69" spans="1:10" x14ac:dyDescent="0.2">
      <c r="A69" s="322">
        <v>5</v>
      </c>
      <c r="B69" s="323" t="s">
        <v>308</v>
      </c>
      <c r="C69" s="312">
        <v>163</v>
      </c>
      <c r="D69" s="313">
        <v>5.5366799999999996</v>
      </c>
      <c r="E69" s="312">
        <v>863</v>
      </c>
      <c r="F69" s="313">
        <v>4.7381099999999998</v>
      </c>
      <c r="G69" s="314" t="s">
        <v>402</v>
      </c>
      <c r="H69" s="313" t="s">
        <v>402</v>
      </c>
      <c r="I69" s="312">
        <v>1026</v>
      </c>
      <c r="J69" s="315">
        <v>4.84579</v>
      </c>
    </row>
    <row r="70" spans="1:10" x14ac:dyDescent="0.2">
      <c r="A70" s="322">
        <v>6</v>
      </c>
      <c r="B70" s="323" t="s">
        <v>461</v>
      </c>
      <c r="C70" s="312">
        <v>1</v>
      </c>
      <c r="D70" s="313">
        <v>3.397E-2</v>
      </c>
      <c r="E70" s="312" t="s">
        <v>402</v>
      </c>
      <c r="F70" s="313" t="s">
        <v>402</v>
      </c>
      <c r="G70" s="314" t="s">
        <v>402</v>
      </c>
      <c r="H70" s="313" t="s">
        <v>402</v>
      </c>
      <c r="I70" s="312">
        <v>1</v>
      </c>
      <c r="J70" s="315">
        <v>4.7200000000000002E-3</v>
      </c>
    </row>
    <row r="71" spans="1:10" ht="26.25" customHeight="1" x14ac:dyDescent="0.2">
      <c r="A71" s="322">
        <v>7</v>
      </c>
      <c r="B71" s="323" t="s">
        <v>310</v>
      </c>
      <c r="C71" s="312">
        <v>1</v>
      </c>
      <c r="D71" s="313">
        <v>3.397E-2</v>
      </c>
      <c r="E71" s="312">
        <v>4</v>
      </c>
      <c r="F71" s="313">
        <v>2.196E-2</v>
      </c>
      <c r="G71" s="314" t="s">
        <v>402</v>
      </c>
      <c r="H71" s="313" t="s">
        <v>402</v>
      </c>
      <c r="I71" s="312">
        <v>5</v>
      </c>
      <c r="J71" s="315">
        <v>2.3609999999999999E-2</v>
      </c>
    </row>
    <row r="72" spans="1:10" ht="25.5" x14ac:dyDescent="0.2">
      <c r="A72" s="322">
        <v>8</v>
      </c>
      <c r="B72" s="323" t="s">
        <v>311</v>
      </c>
      <c r="C72" s="312">
        <v>6</v>
      </c>
      <c r="D72" s="313">
        <v>0.20380000000000001</v>
      </c>
      <c r="E72" s="312">
        <v>72</v>
      </c>
      <c r="F72" s="313">
        <v>0.39529999999999998</v>
      </c>
      <c r="G72" s="314">
        <v>9</v>
      </c>
      <c r="H72" s="313">
        <v>60</v>
      </c>
      <c r="I72" s="314">
        <v>87</v>
      </c>
      <c r="J72" s="315">
        <v>0.41089999999999999</v>
      </c>
    </row>
    <row r="73" spans="1:10" ht="25.5" x14ac:dyDescent="0.2">
      <c r="A73" s="322">
        <v>9</v>
      </c>
      <c r="B73" s="323" t="s">
        <v>312</v>
      </c>
      <c r="C73" s="312">
        <v>129</v>
      </c>
      <c r="D73" s="313">
        <v>4.3817899999999996</v>
      </c>
      <c r="E73" s="312">
        <v>274</v>
      </c>
      <c r="F73" s="313">
        <v>1.50434</v>
      </c>
      <c r="G73" s="314" t="s">
        <v>402</v>
      </c>
      <c r="H73" s="313" t="s">
        <v>402</v>
      </c>
      <c r="I73" s="312">
        <v>403</v>
      </c>
      <c r="J73" s="315">
        <v>1.90337</v>
      </c>
    </row>
    <row r="74" spans="1:10" x14ac:dyDescent="0.2">
      <c r="A74" s="438" t="s">
        <v>2</v>
      </c>
      <c r="B74" s="438"/>
      <c r="C74" s="316">
        <v>2944</v>
      </c>
      <c r="D74" s="317">
        <v>100</v>
      </c>
      <c r="E74" s="316">
        <v>18214</v>
      </c>
      <c r="F74" s="317">
        <v>100</v>
      </c>
      <c r="G74" s="318">
        <v>15</v>
      </c>
      <c r="H74" s="317">
        <v>100</v>
      </c>
      <c r="I74" s="316">
        <v>21173</v>
      </c>
      <c r="J74" s="319">
        <v>100</v>
      </c>
    </row>
    <row r="75" spans="1:10" x14ac:dyDescent="0.2">
      <c r="A75" s="186"/>
      <c r="B75" s="155"/>
      <c r="C75" s="243"/>
      <c r="D75" s="3"/>
      <c r="E75" s="3"/>
    </row>
    <row r="76" spans="1:10" x14ac:dyDescent="0.2">
      <c r="A76" s="187" t="s">
        <v>345</v>
      </c>
      <c r="B76" s="185"/>
      <c r="C76" s="244"/>
      <c r="D76" s="3"/>
      <c r="E76" s="3"/>
    </row>
  </sheetData>
  <mergeCells count="30">
    <mergeCell ref="A74:B74"/>
    <mergeCell ref="A47:B47"/>
    <mergeCell ref="A35:B35"/>
    <mergeCell ref="A2:J2"/>
    <mergeCell ref="A4:J4"/>
    <mergeCell ref="A63:A64"/>
    <mergeCell ref="B63:B64"/>
    <mergeCell ref="A53:B54"/>
    <mergeCell ref="A55:B55"/>
    <mergeCell ref="A56:B56"/>
    <mergeCell ref="A57:B57"/>
    <mergeCell ref="I9:J9"/>
    <mergeCell ref="I41:J41"/>
    <mergeCell ref="C63:D63"/>
    <mergeCell ref="E63:F63"/>
    <mergeCell ref="G63:H63"/>
    <mergeCell ref="I63:J63"/>
    <mergeCell ref="C53:D53"/>
    <mergeCell ref="E53:F53"/>
    <mergeCell ref="G9:H9"/>
    <mergeCell ref="A51:J51"/>
    <mergeCell ref="E9:F9"/>
    <mergeCell ref="A9:A10"/>
    <mergeCell ref="B9:B10"/>
    <mergeCell ref="C41:D41"/>
    <mergeCell ref="E41:F41"/>
    <mergeCell ref="G41:H41"/>
    <mergeCell ref="A41:A42"/>
    <mergeCell ref="B41:B42"/>
    <mergeCell ref="C9:D9"/>
  </mergeCells>
  <phoneticPr fontId="5" type="noConversion"/>
  <printOptions horizontalCentered="1"/>
  <pageMargins left="0.78740157480314965" right="0.78740157480314965" top="0.98425196850393704" bottom="0.98425196850393704" header="0.51181102362204722" footer="0.51181102362204722"/>
  <pageSetup paperSize="9" scale="85" orientation="portrait" r:id="rId1"/>
  <headerFooter alignWithMargins="0"/>
  <rowBreaks count="1" manualBreakCount="1">
    <brk id="50" max="9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2"/>
  <sheetViews>
    <sheetView zoomScaleNormal="100" zoomScaleSheetLayoutView="100" workbookViewId="0">
      <pane ySplit="10" topLeftCell="A11" activePane="bottomLeft" state="frozenSplit"/>
      <selection pane="bottomLeft" activeCell="A3" sqref="A3"/>
    </sheetView>
  </sheetViews>
  <sheetFormatPr defaultRowHeight="12.75" x14ac:dyDescent="0.2"/>
  <cols>
    <col min="1" max="1" width="26.5703125" bestFit="1" customWidth="1"/>
    <col min="2" max="2" width="8.7109375" bestFit="1" customWidth="1"/>
    <col min="3" max="3" width="29.42578125" bestFit="1" customWidth="1"/>
    <col min="5" max="5" width="8.7109375" style="142" customWidth="1"/>
    <col min="6" max="6" width="8.7109375" customWidth="1"/>
    <col min="7" max="7" width="8.7109375" style="142" customWidth="1"/>
    <col min="8" max="8" width="8.7109375" customWidth="1"/>
    <col min="9" max="9" width="8.7109375" style="142" customWidth="1"/>
    <col min="10" max="10" width="8.7109375" customWidth="1"/>
    <col min="11" max="11" width="8.7109375" style="142" customWidth="1"/>
    <col min="12" max="12" width="9.28515625" bestFit="1" customWidth="1"/>
  </cols>
  <sheetData>
    <row r="1" spans="1:12" x14ac:dyDescent="0.2">
      <c r="A1" s="3"/>
      <c r="B1" s="3"/>
      <c r="C1" s="3"/>
      <c r="D1" s="3"/>
    </row>
    <row r="2" spans="1:12" x14ac:dyDescent="0.2">
      <c r="A2" s="353" t="s">
        <v>460</v>
      </c>
      <c r="B2" s="353"/>
      <c r="C2" s="353"/>
      <c r="D2" s="353"/>
      <c r="E2" s="353"/>
      <c r="F2" s="353"/>
      <c r="G2" s="353"/>
      <c r="H2" s="353"/>
      <c r="I2" s="353"/>
      <c r="J2" s="353"/>
      <c r="K2" s="353"/>
      <c r="L2" s="353"/>
    </row>
    <row r="3" spans="1:12" x14ac:dyDescent="0.2">
      <c r="A3" s="3"/>
      <c r="B3" s="11"/>
      <c r="C3" s="11"/>
      <c r="D3" s="11"/>
    </row>
    <row r="4" spans="1:12" x14ac:dyDescent="0.2">
      <c r="A4" s="353" t="s">
        <v>73</v>
      </c>
      <c r="B4" s="353"/>
      <c r="C4" s="353"/>
      <c r="D4" s="353"/>
      <c r="E4" s="353"/>
      <c r="F4" s="353"/>
      <c r="G4" s="353"/>
      <c r="H4" s="353"/>
      <c r="I4" s="353"/>
      <c r="J4" s="353"/>
      <c r="K4" s="353"/>
      <c r="L4" s="353"/>
    </row>
    <row r="6" spans="1:12" x14ac:dyDescent="0.2">
      <c r="A6" s="61" t="s">
        <v>348</v>
      </c>
    </row>
    <row r="8" spans="1:12" ht="13.5" thickBot="1" x14ac:dyDescent="0.25"/>
    <row r="9" spans="1:12" ht="26.25" customHeight="1" thickBot="1" x14ac:dyDescent="0.25">
      <c r="A9" s="3"/>
      <c r="B9" s="3"/>
      <c r="C9" s="3"/>
      <c r="D9" s="358" t="s">
        <v>227</v>
      </c>
      <c r="E9" s="359"/>
      <c r="F9" s="358" t="s">
        <v>186</v>
      </c>
      <c r="G9" s="362"/>
      <c r="H9" s="358" t="s">
        <v>187</v>
      </c>
      <c r="I9" s="359"/>
      <c r="J9" s="358" t="s">
        <v>188</v>
      </c>
      <c r="K9" s="359"/>
      <c r="L9" s="363" t="s">
        <v>76</v>
      </c>
    </row>
    <row r="10" spans="1:12" ht="13.5" thickBot="1" x14ac:dyDescent="0.25">
      <c r="A10" s="63" t="s">
        <v>7</v>
      </c>
      <c r="B10" s="64" t="s">
        <v>25</v>
      </c>
      <c r="C10" s="65" t="s">
        <v>69</v>
      </c>
      <c r="D10" s="62" t="s">
        <v>275</v>
      </c>
      <c r="E10" s="143" t="s">
        <v>65</v>
      </c>
      <c r="F10" s="62" t="s">
        <v>275</v>
      </c>
      <c r="G10" s="144" t="s">
        <v>65</v>
      </c>
      <c r="H10" s="62" t="s">
        <v>275</v>
      </c>
      <c r="I10" s="143" t="s">
        <v>65</v>
      </c>
      <c r="J10" s="62" t="s">
        <v>275</v>
      </c>
      <c r="K10" s="143" t="s">
        <v>65</v>
      </c>
      <c r="L10" s="364"/>
    </row>
    <row r="11" spans="1:12" x14ac:dyDescent="0.2">
      <c r="A11" s="51" t="s">
        <v>15</v>
      </c>
      <c r="B11" s="52" t="s">
        <v>134</v>
      </c>
      <c r="C11" s="52" t="s">
        <v>32</v>
      </c>
      <c r="D11" s="72">
        <v>23357</v>
      </c>
      <c r="E11" s="254">
        <v>84.765020000000007</v>
      </c>
      <c r="F11" s="77">
        <v>1894</v>
      </c>
      <c r="G11" s="254">
        <v>6.8735299999999997</v>
      </c>
      <c r="H11" s="72">
        <v>2300</v>
      </c>
      <c r="I11" s="254">
        <v>8.34694</v>
      </c>
      <c r="J11" s="72">
        <v>4</v>
      </c>
      <c r="K11" s="254">
        <v>1.452E-2</v>
      </c>
      <c r="L11" s="81">
        <v>27555</v>
      </c>
    </row>
    <row r="12" spans="1:12" x14ac:dyDescent="0.2">
      <c r="A12" s="53"/>
      <c r="B12" s="54" t="s">
        <v>135</v>
      </c>
      <c r="C12" s="54" t="s">
        <v>44</v>
      </c>
      <c r="D12" s="73">
        <v>32131</v>
      </c>
      <c r="E12" s="255">
        <v>91.468339999999998</v>
      </c>
      <c r="F12" s="78">
        <v>1801</v>
      </c>
      <c r="G12" s="255">
        <v>5.1269600000000004</v>
      </c>
      <c r="H12" s="73">
        <v>860</v>
      </c>
      <c r="I12" s="255">
        <v>2.4481899999999999</v>
      </c>
      <c r="J12" s="73">
        <v>336</v>
      </c>
      <c r="K12" s="255">
        <v>0.95650000000000002</v>
      </c>
      <c r="L12" s="82">
        <v>35128</v>
      </c>
    </row>
    <row r="13" spans="1:12" ht="13.5" thickBot="1" x14ac:dyDescent="0.25">
      <c r="A13" s="42" t="s">
        <v>195</v>
      </c>
      <c r="B13" s="56"/>
      <c r="C13" s="56"/>
      <c r="D13" s="74">
        <v>55488</v>
      </c>
      <c r="E13" s="256">
        <v>88.521609999999995</v>
      </c>
      <c r="F13" s="79">
        <v>3695</v>
      </c>
      <c r="G13" s="256">
        <v>5.8947399999999996</v>
      </c>
      <c r="H13" s="74">
        <v>3160</v>
      </c>
      <c r="I13" s="256">
        <v>5.0412400000000002</v>
      </c>
      <c r="J13" s="74">
        <v>340</v>
      </c>
      <c r="K13" s="256">
        <v>0.54240999999999995</v>
      </c>
      <c r="L13" s="83">
        <v>62683</v>
      </c>
    </row>
    <row r="14" spans="1:12" x14ac:dyDescent="0.2">
      <c r="A14" s="39" t="s">
        <v>13</v>
      </c>
      <c r="B14" s="57" t="s">
        <v>139</v>
      </c>
      <c r="C14" s="57" t="s">
        <v>48</v>
      </c>
      <c r="D14" s="75">
        <v>60389</v>
      </c>
      <c r="E14" s="257">
        <v>96.648690000000002</v>
      </c>
      <c r="F14" s="71">
        <v>2003</v>
      </c>
      <c r="G14" s="257">
        <v>3.20567</v>
      </c>
      <c r="H14" s="75">
        <v>16</v>
      </c>
      <c r="I14" s="257">
        <v>2.5610000000000001E-2</v>
      </c>
      <c r="J14" s="75">
        <v>75</v>
      </c>
      <c r="K14" s="257">
        <v>0.12003</v>
      </c>
      <c r="L14" s="84">
        <v>62483</v>
      </c>
    </row>
    <row r="15" spans="1:12" x14ac:dyDescent="0.2">
      <c r="A15" s="53"/>
      <c r="B15" s="54" t="s">
        <v>140</v>
      </c>
      <c r="C15" s="54" t="s">
        <v>57</v>
      </c>
      <c r="D15" s="73">
        <v>66539</v>
      </c>
      <c r="E15" s="255">
        <v>94.113240000000005</v>
      </c>
      <c r="F15" s="78">
        <v>3377</v>
      </c>
      <c r="G15" s="255">
        <v>4.7764499999999996</v>
      </c>
      <c r="H15" s="73">
        <v>655</v>
      </c>
      <c r="I15" s="255">
        <v>0.92644000000000004</v>
      </c>
      <c r="J15" s="73">
        <v>130</v>
      </c>
      <c r="K15" s="255">
        <v>0.18387000000000001</v>
      </c>
      <c r="L15" s="82">
        <v>70701</v>
      </c>
    </row>
    <row r="16" spans="1:12" ht="13.5" thickBot="1" x14ac:dyDescent="0.25">
      <c r="A16" s="40" t="s">
        <v>196</v>
      </c>
      <c r="B16" s="55"/>
      <c r="C16" s="55"/>
      <c r="D16" s="73">
        <v>126928</v>
      </c>
      <c r="E16" s="255">
        <v>95.30274</v>
      </c>
      <c r="F16" s="78">
        <v>5380</v>
      </c>
      <c r="G16" s="255">
        <v>4.0395200000000004</v>
      </c>
      <c r="H16" s="73">
        <v>671</v>
      </c>
      <c r="I16" s="255">
        <v>0.50380999999999998</v>
      </c>
      <c r="J16" s="73">
        <v>205</v>
      </c>
      <c r="K16" s="255">
        <v>0.15392</v>
      </c>
      <c r="L16" s="82">
        <v>133184</v>
      </c>
    </row>
    <row r="17" spans="1:12" x14ac:dyDescent="0.2">
      <c r="A17" s="51" t="s">
        <v>12</v>
      </c>
      <c r="B17" s="52" t="s">
        <v>142</v>
      </c>
      <c r="C17" s="52" t="s">
        <v>39</v>
      </c>
      <c r="D17" s="72">
        <v>30739</v>
      </c>
      <c r="E17" s="254">
        <v>94.514650000000003</v>
      </c>
      <c r="F17" s="77">
        <v>1550</v>
      </c>
      <c r="G17" s="254">
        <v>4.76586</v>
      </c>
      <c r="H17" s="72">
        <v>207</v>
      </c>
      <c r="I17" s="254">
        <v>0.63646999999999998</v>
      </c>
      <c r="J17" s="72">
        <v>27</v>
      </c>
      <c r="K17" s="254">
        <v>8.3019999999999997E-2</v>
      </c>
      <c r="L17" s="81">
        <v>32523</v>
      </c>
    </row>
    <row r="18" spans="1:12" x14ac:dyDescent="0.2">
      <c r="A18" s="53"/>
      <c r="B18" s="54" t="s">
        <v>143</v>
      </c>
      <c r="C18" s="54" t="s">
        <v>42</v>
      </c>
      <c r="D18" s="73">
        <v>55208</v>
      </c>
      <c r="E18" s="255">
        <v>95.117329999999995</v>
      </c>
      <c r="F18" s="78">
        <v>2692</v>
      </c>
      <c r="G18" s="255">
        <v>4.63802</v>
      </c>
      <c r="H18" s="73">
        <v>31</v>
      </c>
      <c r="I18" s="255">
        <v>5.3409999999999999E-2</v>
      </c>
      <c r="J18" s="73">
        <v>111</v>
      </c>
      <c r="K18" s="255">
        <v>0.19123999999999999</v>
      </c>
      <c r="L18" s="82">
        <v>58042</v>
      </c>
    </row>
    <row r="19" spans="1:12" x14ac:dyDescent="0.2">
      <c r="A19" s="53"/>
      <c r="B19" s="54" t="s">
        <v>144</v>
      </c>
      <c r="C19" s="54" t="s">
        <v>47</v>
      </c>
      <c r="D19" s="73">
        <v>43124</v>
      </c>
      <c r="E19" s="255">
        <v>92.542760000000001</v>
      </c>
      <c r="F19" s="78">
        <v>2495</v>
      </c>
      <c r="G19" s="255">
        <v>5.35419</v>
      </c>
      <c r="H19" s="73">
        <v>195</v>
      </c>
      <c r="I19" s="255">
        <v>0.41846</v>
      </c>
      <c r="J19" s="73">
        <v>785</v>
      </c>
      <c r="K19" s="255">
        <v>1.68459</v>
      </c>
      <c r="L19" s="82">
        <v>46599</v>
      </c>
    </row>
    <row r="20" spans="1:12" ht="13.5" thickBot="1" x14ac:dyDescent="0.25">
      <c r="A20" s="42" t="s">
        <v>197</v>
      </c>
      <c r="B20" s="56"/>
      <c r="C20" s="56"/>
      <c r="D20" s="74">
        <v>129071</v>
      </c>
      <c r="E20" s="256">
        <v>94.099760000000003</v>
      </c>
      <c r="F20" s="79">
        <v>6737</v>
      </c>
      <c r="G20" s="256">
        <v>4.9116400000000002</v>
      </c>
      <c r="H20" s="74">
        <v>433</v>
      </c>
      <c r="I20" s="256">
        <v>0.31568000000000002</v>
      </c>
      <c r="J20" s="74">
        <v>923</v>
      </c>
      <c r="K20" s="256">
        <v>0.67291999999999996</v>
      </c>
      <c r="L20" s="83">
        <v>137164</v>
      </c>
    </row>
    <row r="21" spans="1:12" x14ac:dyDescent="0.2">
      <c r="A21" s="39" t="s">
        <v>19</v>
      </c>
      <c r="B21" s="57" t="s">
        <v>145</v>
      </c>
      <c r="C21" s="57" t="s">
        <v>41</v>
      </c>
      <c r="D21" s="75">
        <v>52770</v>
      </c>
      <c r="E21" s="257">
        <v>93.590379999999996</v>
      </c>
      <c r="F21" s="71">
        <v>1707</v>
      </c>
      <c r="G21" s="257">
        <v>3.02745</v>
      </c>
      <c r="H21" s="75">
        <v>1634</v>
      </c>
      <c r="I21" s="257">
        <v>2.8979900000000001</v>
      </c>
      <c r="J21" s="75">
        <v>273</v>
      </c>
      <c r="K21" s="257">
        <v>0.48418</v>
      </c>
      <c r="L21" s="84">
        <v>56384</v>
      </c>
    </row>
    <row r="22" spans="1:12" ht="13.5" thickBot="1" x14ac:dyDescent="0.25">
      <c r="A22" s="40" t="s">
        <v>198</v>
      </c>
      <c r="B22" s="55"/>
      <c r="C22" s="55"/>
      <c r="D22" s="73">
        <v>52770</v>
      </c>
      <c r="E22" s="255">
        <v>93.590379999999996</v>
      </c>
      <c r="F22" s="78">
        <v>1707</v>
      </c>
      <c r="G22" s="255">
        <v>3.02745</v>
      </c>
      <c r="H22" s="73">
        <v>1634</v>
      </c>
      <c r="I22" s="255">
        <v>2.8979900000000001</v>
      </c>
      <c r="J22" s="73">
        <v>273</v>
      </c>
      <c r="K22" s="255">
        <v>0.48418</v>
      </c>
      <c r="L22" s="82">
        <v>56384</v>
      </c>
    </row>
    <row r="23" spans="1:12" x14ac:dyDescent="0.2">
      <c r="A23" s="51" t="s">
        <v>9</v>
      </c>
      <c r="B23" s="52" t="s">
        <v>148</v>
      </c>
      <c r="C23" s="52" t="s">
        <v>71</v>
      </c>
      <c r="D23" s="72">
        <v>27719</v>
      </c>
      <c r="E23" s="254">
        <v>80.2333</v>
      </c>
      <c r="F23" s="77">
        <v>3122</v>
      </c>
      <c r="G23" s="254">
        <v>9.0366999999999997</v>
      </c>
      <c r="H23" s="72">
        <v>3499</v>
      </c>
      <c r="I23" s="254">
        <v>10.127940000000001</v>
      </c>
      <c r="J23" s="72">
        <v>208</v>
      </c>
      <c r="K23" s="254">
        <v>0.60206000000000004</v>
      </c>
      <c r="L23" s="81">
        <v>34548</v>
      </c>
    </row>
    <row r="24" spans="1:12" x14ac:dyDescent="0.2">
      <c r="A24" s="53"/>
      <c r="B24" s="54" t="s">
        <v>149</v>
      </c>
      <c r="C24" s="54" t="s">
        <v>31</v>
      </c>
      <c r="D24" s="73">
        <v>38596</v>
      </c>
      <c r="E24" s="255">
        <v>93.825360000000003</v>
      </c>
      <c r="F24" s="78">
        <v>1984</v>
      </c>
      <c r="G24" s="255">
        <v>4.8230300000000002</v>
      </c>
      <c r="H24" s="73">
        <v>551</v>
      </c>
      <c r="I24" s="255">
        <v>1.3394600000000001</v>
      </c>
      <c r="J24" s="73">
        <v>5</v>
      </c>
      <c r="K24" s="255">
        <v>1.2149999999999999E-2</v>
      </c>
      <c r="L24" s="82">
        <v>41136</v>
      </c>
    </row>
    <row r="25" spans="1:12" x14ac:dyDescent="0.2">
      <c r="A25" s="53"/>
      <c r="B25" s="54" t="s">
        <v>150</v>
      </c>
      <c r="C25" s="54" t="s">
        <v>43</v>
      </c>
      <c r="D25" s="73">
        <v>49721</v>
      </c>
      <c r="E25" s="255">
        <v>95.510779999999997</v>
      </c>
      <c r="F25" s="78">
        <v>1592</v>
      </c>
      <c r="G25" s="255">
        <v>3.0581299999999998</v>
      </c>
      <c r="H25" s="73">
        <v>736</v>
      </c>
      <c r="I25" s="255">
        <v>1.41381</v>
      </c>
      <c r="J25" s="73">
        <v>9</v>
      </c>
      <c r="K25" s="255">
        <v>1.729E-2</v>
      </c>
      <c r="L25" s="82">
        <v>52058</v>
      </c>
    </row>
    <row r="26" spans="1:12" x14ac:dyDescent="0.2">
      <c r="A26" s="53"/>
      <c r="B26" s="54" t="s">
        <v>151</v>
      </c>
      <c r="C26" s="54" t="s">
        <v>45</v>
      </c>
      <c r="D26" s="73">
        <v>20557</v>
      </c>
      <c r="E26" s="255">
        <v>92.703490000000002</v>
      </c>
      <c r="F26" s="78">
        <v>1106</v>
      </c>
      <c r="G26" s="255">
        <v>4.9875999999999996</v>
      </c>
      <c r="H26" s="73">
        <v>372</v>
      </c>
      <c r="I26" s="255">
        <v>1.6775599999999999</v>
      </c>
      <c r="J26" s="73">
        <v>140</v>
      </c>
      <c r="K26" s="255">
        <v>0.63134000000000001</v>
      </c>
      <c r="L26" s="82">
        <v>22175</v>
      </c>
    </row>
    <row r="27" spans="1:12" x14ac:dyDescent="0.2">
      <c r="A27" s="53"/>
      <c r="B27" s="54" t="s">
        <v>152</v>
      </c>
      <c r="C27" s="54" t="s">
        <v>46</v>
      </c>
      <c r="D27" s="73">
        <v>18602</v>
      </c>
      <c r="E27" s="255">
        <v>95.341089999999994</v>
      </c>
      <c r="F27" s="78">
        <v>762</v>
      </c>
      <c r="G27" s="255">
        <v>3.9054899999999999</v>
      </c>
      <c r="H27" s="73">
        <v>137</v>
      </c>
      <c r="I27" s="255">
        <v>0.70216999999999996</v>
      </c>
      <c r="J27" s="73">
        <v>10</v>
      </c>
      <c r="K27" s="255">
        <v>5.1249999999999997E-2</v>
      </c>
      <c r="L27" s="82">
        <v>19511</v>
      </c>
    </row>
    <row r="28" spans="1:12" x14ac:dyDescent="0.2">
      <c r="A28" s="53"/>
      <c r="B28" s="54" t="s">
        <v>153</v>
      </c>
      <c r="C28" s="54" t="s">
        <v>49</v>
      </c>
      <c r="D28" s="73">
        <v>22632</v>
      </c>
      <c r="E28" s="255">
        <v>90.325670000000002</v>
      </c>
      <c r="F28" s="78">
        <v>1070</v>
      </c>
      <c r="G28" s="255">
        <v>4.2704300000000002</v>
      </c>
      <c r="H28" s="73">
        <v>1327</v>
      </c>
      <c r="I28" s="255">
        <v>5.2961400000000003</v>
      </c>
      <c r="J28" s="73">
        <v>27</v>
      </c>
      <c r="K28" s="255">
        <v>0.10775999999999999</v>
      </c>
      <c r="L28" s="82">
        <v>25056</v>
      </c>
    </row>
    <row r="29" spans="1:12" ht="13.5" thickBot="1" x14ac:dyDescent="0.25">
      <c r="A29" s="42" t="s">
        <v>199</v>
      </c>
      <c r="B29" s="56"/>
      <c r="C29" s="56"/>
      <c r="D29" s="74">
        <v>177827</v>
      </c>
      <c r="E29" s="256">
        <v>91.435289999999995</v>
      </c>
      <c r="F29" s="79">
        <v>9636</v>
      </c>
      <c r="G29" s="256">
        <v>4.95465</v>
      </c>
      <c r="H29" s="74">
        <v>6622</v>
      </c>
      <c r="I29" s="256">
        <v>3.4049100000000001</v>
      </c>
      <c r="J29" s="74">
        <v>399</v>
      </c>
      <c r="K29" s="256">
        <v>0.20516000000000001</v>
      </c>
      <c r="L29" s="83">
        <v>194484</v>
      </c>
    </row>
    <row r="30" spans="1:12" x14ac:dyDescent="0.2">
      <c r="A30" s="39" t="s">
        <v>22</v>
      </c>
      <c r="B30" s="57" t="s">
        <v>158</v>
      </c>
      <c r="C30" s="57" t="s">
        <v>34</v>
      </c>
      <c r="D30" s="75">
        <v>24663</v>
      </c>
      <c r="E30" s="257">
        <v>93.747150000000005</v>
      </c>
      <c r="F30" s="71">
        <v>1043</v>
      </c>
      <c r="G30" s="257">
        <v>3.9645700000000001</v>
      </c>
      <c r="H30" s="75">
        <v>573</v>
      </c>
      <c r="I30" s="257">
        <v>2.1780400000000002</v>
      </c>
      <c r="J30" s="75">
        <v>29</v>
      </c>
      <c r="K30" s="257">
        <v>0.11022999999999999</v>
      </c>
      <c r="L30" s="84">
        <v>26308</v>
      </c>
    </row>
    <row r="31" spans="1:12" x14ac:dyDescent="0.2">
      <c r="A31" s="53"/>
      <c r="B31" s="54" t="s">
        <v>159</v>
      </c>
      <c r="C31" s="54" t="s">
        <v>40</v>
      </c>
      <c r="D31" s="73">
        <v>14707</v>
      </c>
      <c r="E31" s="255">
        <v>95.345219999999998</v>
      </c>
      <c r="F31" s="78">
        <v>453</v>
      </c>
      <c r="G31" s="255">
        <v>2.9367899999999998</v>
      </c>
      <c r="H31" s="73">
        <v>252</v>
      </c>
      <c r="I31" s="255">
        <v>1.63371</v>
      </c>
      <c r="J31" s="73">
        <v>13</v>
      </c>
      <c r="K31" s="255">
        <v>8.4279999999999994E-2</v>
      </c>
      <c r="L31" s="82">
        <v>15425</v>
      </c>
    </row>
    <row r="32" spans="1:12" ht="13.5" thickBot="1" x14ac:dyDescent="0.25">
      <c r="A32" s="40" t="s">
        <v>200</v>
      </c>
      <c r="B32" s="55"/>
      <c r="C32" s="55"/>
      <c r="D32" s="73">
        <v>39370</v>
      </c>
      <c r="E32" s="255">
        <v>94.337810000000005</v>
      </c>
      <c r="F32" s="78">
        <v>1496</v>
      </c>
      <c r="G32" s="255">
        <v>3.5846900000000002</v>
      </c>
      <c r="H32" s="73">
        <v>825</v>
      </c>
      <c r="I32" s="255">
        <v>1.97685</v>
      </c>
      <c r="J32" s="73">
        <v>42</v>
      </c>
      <c r="K32" s="255">
        <v>0.10063999999999999</v>
      </c>
      <c r="L32" s="82">
        <v>41733</v>
      </c>
    </row>
    <row r="33" spans="1:12" x14ac:dyDescent="0.2">
      <c r="A33" s="51" t="s">
        <v>14</v>
      </c>
      <c r="B33" s="52" t="s">
        <v>160</v>
      </c>
      <c r="C33" s="52" t="s">
        <v>35</v>
      </c>
      <c r="D33" s="72">
        <v>27061</v>
      </c>
      <c r="E33" s="254">
        <v>97.965459999999993</v>
      </c>
      <c r="F33" s="77">
        <v>460</v>
      </c>
      <c r="G33" s="254">
        <v>1.6652800000000001</v>
      </c>
      <c r="H33" s="72">
        <v>96</v>
      </c>
      <c r="I33" s="254">
        <v>0.34754000000000002</v>
      </c>
      <c r="J33" s="72">
        <v>6</v>
      </c>
      <c r="K33" s="254">
        <v>2.172E-2</v>
      </c>
      <c r="L33" s="81">
        <v>27623</v>
      </c>
    </row>
    <row r="34" spans="1:12" x14ac:dyDescent="0.2">
      <c r="A34" s="53"/>
      <c r="B34" s="54" t="s">
        <v>161</v>
      </c>
      <c r="C34" s="54" t="s">
        <v>127</v>
      </c>
      <c r="D34" s="73">
        <v>19229</v>
      </c>
      <c r="E34" s="255">
        <v>96.231610000000003</v>
      </c>
      <c r="F34" s="78">
        <v>620</v>
      </c>
      <c r="G34" s="255">
        <v>3.1027900000000002</v>
      </c>
      <c r="H34" s="73">
        <v>127</v>
      </c>
      <c r="I34" s="255">
        <v>0.63556999999999997</v>
      </c>
      <c r="J34" s="73">
        <v>6</v>
      </c>
      <c r="K34" s="255">
        <v>3.0030000000000001E-2</v>
      </c>
      <c r="L34" s="82">
        <v>19982</v>
      </c>
    </row>
    <row r="35" spans="1:12" x14ac:dyDescent="0.2">
      <c r="A35" s="53"/>
      <c r="B35" s="54" t="s">
        <v>162</v>
      </c>
      <c r="C35" s="54" t="s">
        <v>37</v>
      </c>
      <c r="D35" s="73">
        <v>33844</v>
      </c>
      <c r="E35" s="255">
        <v>96.079490000000007</v>
      </c>
      <c r="F35" s="78">
        <v>634</v>
      </c>
      <c r="G35" s="255">
        <v>1.79986</v>
      </c>
      <c r="H35" s="73">
        <v>735</v>
      </c>
      <c r="I35" s="255">
        <v>2.0865900000000002</v>
      </c>
      <c r="J35" s="73">
        <v>12</v>
      </c>
      <c r="K35" s="255">
        <v>3.4070000000000003E-2</v>
      </c>
      <c r="L35" s="82">
        <v>35225</v>
      </c>
    </row>
    <row r="36" spans="1:12" x14ac:dyDescent="0.2">
      <c r="A36" s="53"/>
      <c r="B36" s="54" t="s">
        <v>163</v>
      </c>
      <c r="C36" s="54" t="s">
        <v>38</v>
      </c>
      <c r="D36" s="73">
        <v>9019</v>
      </c>
      <c r="E36" s="255">
        <v>98.160640000000001</v>
      </c>
      <c r="F36" s="78">
        <v>131</v>
      </c>
      <c r="G36" s="255">
        <v>1.42577</v>
      </c>
      <c r="H36" s="73">
        <v>36</v>
      </c>
      <c r="I36" s="255">
        <v>0.39182</v>
      </c>
      <c r="J36" s="73">
        <v>2</v>
      </c>
      <c r="K36" s="255">
        <v>2.1770000000000001E-2</v>
      </c>
      <c r="L36" s="82">
        <v>9188</v>
      </c>
    </row>
    <row r="37" spans="1:12" x14ac:dyDescent="0.2">
      <c r="A37" s="53"/>
      <c r="B37" s="54" t="s">
        <v>164</v>
      </c>
      <c r="C37" s="54" t="s">
        <v>128</v>
      </c>
      <c r="D37" s="73">
        <v>40605</v>
      </c>
      <c r="E37" s="255">
        <v>97.325090000000003</v>
      </c>
      <c r="F37" s="78">
        <v>1070</v>
      </c>
      <c r="G37" s="255">
        <v>2.5646599999999999</v>
      </c>
      <c r="H37" s="73">
        <v>11</v>
      </c>
      <c r="I37" s="255">
        <v>2.6370000000000001E-2</v>
      </c>
      <c r="J37" s="73">
        <v>35</v>
      </c>
      <c r="K37" s="255">
        <v>8.3890000000000006E-2</v>
      </c>
      <c r="L37" s="82">
        <v>41721</v>
      </c>
    </row>
    <row r="38" spans="1:12" ht="13.5" thickBot="1" x14ac:dyDescent="0.25">
      <c r="A38" s="42" t="s">
        <v>201</v>
      </c>
      <c r="B38" s="56"/>
      <c r="C38" s="56"/>
      <c r="D38" s="74">
        <v>129758</v>
      </c>
      <c r="E38" s="256">
        <v>97.023309999999995</v>
      </c>
      <c r="F38" s="79">
        <v>2915</v>
      </c>
      <c r="G38" s="256">
        <v>2.1796199999999999</v>
      </c>
      <c r="H38" s="74">
        <v>1005</v>
      </c>
      <c r="I38" s="256">
        <v>0.75146000000000002</v>
      </c>
      <c r="J38" s="74">
        <v>61</v>
      </c>
      <c r="K38" s="256">
        <v>4.5609999999999998E-2</v>
      </c>
      <c r="L38" s="83">
        <v>133739</v>
      </c>
    </row>
    <row r="39" spans="1:12" x14ac:dyDescent="0.2">
      <c r="A39" s="39" t="s">
        <v>8</v>
      </c>
      <c r="B39" s="57" t="s">
        <v>165</v>
      </c>
      <c r="C39" s="57" t="s">
        <v>33</v>
      </c>
      <c r="D39" s="75">
        <v>35675</v>
      </c>
      <c r="E39" s="257">
        <v>95.339269999999999</v>
      </c>
      <c r="F39" s="71">
        <v>903</v>
      </c>
      <c r="G39" s="257">
        <v>2.4132099999999999</v>
      </c>
      <c r="H39" s="75">
        <v>785</v>
      </c>
      <c r="I39" s="257">
        <v>2.0978599999999998</v>
      </c>
      <c r="J39" s="75">
        <v>56</v>
      </c>
      <c r="K39" s="257">
        <v>0.14965999999999999</v>
      </c>
      <c r="L39" s="84">
        <v>37419</v>
      </c>
    </row>
    <row r="40" spans="1:12" x14ac:dyDescent="0.2">
      <c r="A40" s="53"/>
      <c r="B40" s="54" t="s">
        <v>166</v>
      </c>
      <c r="C40" s="54" t="s">
        <v>83</v>
      </c>
      <c r="D40" s="73">
        <v>29158</v>
      </c>
      <c r="E40" s="255">
        <v>97.293869999999998</v>
      </c>
      <c r="F40" s="78">
        <v>673</v>
      </c>
      <c r="G40" s="255">
        <v>2.2456499999999999</v>
      </c>
      <c r="H40" s="73">
        <v>119</v>
      </c>
      <c r="I40" s="255">
        <v>0.39707999999999999</v>
      </c>
      <c r="J40" s="73">
        <v>19</v>
      </c>
      <c r="K40" s="255">
        <v>6.3399999999999998E-2</v>
      </c>
      <c r="L40" s="82">
        <v>29969</v>
      </c>
    </row>
    <row r="41" spans="1:12" x14ac:dyDescent="0.2">
      <c r="A41" s="53"/>
      <c r="B41" s="54" t="s">
        <v>167</v>
      </c>
      <c r="C41" s="54" t="s">
        <v>36</v>
      </c>
      <c r="D41" s="73">
        <v>30242</v>
      </c>
      <c r="E41" s="255">
        <v>96.842579999999998</v>
      </c>
      <c r="F41" s="78">
        <v>755</v>
      </c>
      <c r="G41" s="255">
        <v>2.4177</v>
      </c>
      <c r="H41" s="73">
        <v>191</v>
      </c>
      <c r="I41" s="255">
        <v>0.61163000000000001</v>
      </c>
      <c r="J41" s="73">
        <v>40</v>
      </c>
      <c r="K41" s="255">
        <v>0.12809000000000001</v>
      </c>
      <c r="L41" s="82">
        <v>31228</v>
      </c>
    </row>
    <row r="42" spans="1:12" x14ac:dyDescent="0.2">
      <c r="A42" s="53"/>
      <c r="B42" s="54" t="s">
        <v>168</v>
      </c>
      <c r="C42" s="54" t="s">
        <v>272</v>
      </c>
      <c r="D42" s="73">
        <v>30437</v>
      </c>
      <c r="E42" s="255">
        <v>98.041550000000001</v>
      </c>
      <c r="F42" s="78">
        <v>506</v>
      </c>
      <c r="G42" s="255">
        <v>1.6298900000000001</v>
      </c>
      <c r="H42" s="73">
        <v>87</v>
      </c>
      <c r="I42" s="255">
        <v>0.28023999999999999</v>
      </c>
      <c r="J42" s="73">
        <v>15</v>
      </c>
      <c r="K42" s="255">
        <v>4.8320000000000002E-2</v>
      </c>
      <c r="L42" s="82">
        <v>31045</v>
      </c>
    </row>
    <row r="43" spans="1:12" x14ac:dyDescent="0.2">
      <c r="A43" s="53"/>
      <c r="B43" s="54" t="s">
        <v>169</v>
      </c>
      <c r="C43" s="54" t="s">
        <v>28</v>
      </c>
      <c r="D43" s="73">
        <v>22877</v>
      </c>
      <c r="E43" s="255">
        <v>95.059420000000003</v>
      </c>
      <c r="F43" s="78">
        <v>888</v>
      </c>
      <c r="G43" s="255">
        <v>3.6898499999999999</v>
      </c>
      <c r="H43" s="73">
        <v>277</v>
      </c>
      <c r="I43" s="255">
        <v>1.151</v>
      </c>
      <c r="J43" s="73">
        <v>24</v>
      </c>
      <c r="K43" s="255">
        <v>9.9729999999999999E-2</v>
      </c>
      <c r="L43" s="82">
        <v>24066</v>
      </c>
    </row>
    <row r="44" spans="1:12" ht="13.5" thickBot="1" x14ac:dyDescent="0.25">
      <c r="A44" s="40" t="s">
        <v>202</v>
      </c>
      <c r="B44" s="55"/>
      <c r="C44" s="55"/>
      <c r="D44" s="73">
        <v>148389</v>
      </c>
      <c r="E44" s="255">
        <v>96.527609999999996</v>
      </c>
      <c r="F44" s="78">
        <v>3725</v>
      </c>
      <c r="G44" s="255">
        <v>2.42313</v>
      </c>
      <c r="H44" s="73">
        <v>1459</v>
      </c>
      <c r="I44" s="255">
        <v>0.94908999999999999</v>
      </c>
      <c r="J44" s="73">
        <v>154</v>
      </c>
      <c r="K44" s="255">
        <v>0.10018000000000001</v>
      </c>
      <c r="L44" s="82">
        <v>153727</v>
      </c>
    </row>
    <row r="45" spans="1:12" x14ac:dyDescent="0.2">
      <c r="A45" s="51" t="s">
        <v>16</v>
      </c>
      <c r="B45" s="52" t="s">
        <v>170</v>
      </c>
      <c r="C45" s="52" t="s">
        <v>26</v>
      </c>
      <c r="D45" s="72">
        <v>4347</v>
      </c>
      <c r="E45" s="254">
        <v>87.818179999999998</v>
      </c>
      <c r="F45" s="77">
        <v>519</v>
      </c>
      <c r="G45" s="254">
        <v>10.48485</v>
      </c>
      <c r="H45" s="72">
        <v>83</v>
      </c>
      <c r="I45" s="254">
        <v>1.6767700000000001</v>
      </c>
      <c r="J45" s="72">
        <v>1</v>
      </c>
      <c r="K45" s="254">
        <v>2.0199999999999999E-2</v>
      </c>
      <c r="L45" s="81">
        <v>4950</v>
      </c>
    </row>
    <row r="46" spans="1:12" x14ac:dyDescent="0.2">
      <c r="A46" s="53"/>
      <c r="B46" s="54" t="s">
        <v>171</v>
      </c>
      <c r="C46" s="54" t="s">
        <v>27</v>
      </c>
      <c r="D46" s="73">
        <v>14437</v>
      </c>
      <c r="E46" s="255">
        <v>97.534120000000001</v>
      </c>
      <c r="F46" s="78">
        <v>256</v>
      </c>
      <c r="G46" s="255">
        <v>1.7295</v>
      </c>
      <c r="H46" s="73">
        <v>103</v>
      </c>
      <c r="I46" s="255">
        <v>0.69584999999999997</v>
      </c>
      <c r="J46" s="73">
        <v>6</v>
      </c>
      <c r="K46" s="255">
        <v>4.054E-2</v>
      </c>
      <c r="L46" s="82">
        <v>14802</v>
      </c>
    </row>
    <row r="47" spans="1:12" x14ac:dyDescent="0.2">
      <c r="A47" s="53"/>
      <c r="B47" s="54" t="s">
        <v>172</v>
      </c>
      <c r="C47" s="54" t="s">
        <v>29</v>
      </c>
      <c r="D47" s="73">
        <v>17688</v>
      </c>
      <c r="E47" s="255">
        <v>93.330520000000007</v>
      </c>
      <c r="F47" s="78">
        <v>869</v>
      </c>
      <c r="G47" s="255">
        <v>4.5852700000000004</v>
      </c>
      <c r="H47" s="73">
        <v>385</v>
      </c>
      <c r="I47" s="255">
        <v>2.03145</v>
      </c>
      <c r="J47" s="73">
        <v>10</v>
      </c>
      <c r="K47" s="255">
        <v>5.2760000000000001E-2</v>
      </c>
      <c r="L47" s="82">
        <v>18952</v>
      </c>
    </row>
    <row r="48" spans="1:12" x14ac:dyDescent="0.2">
      <c r="A48" s="53"/>
      <c r="B48" s="54" t="s">
        <v>173</v>
      </c>
      <c r="C48" s="54" t="s">
        <v>58</v>
      </c>
      <c r="D48" s="73">
        <v>44560</v>
      </c>
      <c r="E48" s="255">
        <v>95.840320000000006</v>
      </c>
      <c r="F48" s="78">
        <v>1504</v>
      </c>
      <c r="G48" s="255">
        <v>3.2348300000000001</v>
      </c>
      <c r="H48" s="73">
        <v>379</v>
      </c>
      <c r="I48" s="255">
        <v>0.81516</v>
      </c>
      <c r="J48" s="73">
        <v>51</v>
      </c>
      <c r="K48" s="255">
        <v>0.10969</v>
      </c>
      <c r="L48" s="82">
        <v>46494</v>
      </c>
    </row>
    <row r="49" spans="1:12" ht="13.5" thickBot="1" x14ac:dyDescent="0.25">
      <c r="A49" s="42" t="s">
        <v>203</v>
      </c>
      <c r="B49" s="56"/>
      <c r="C49" s="56"/>
      <c r="D49" s="74">
        <v>81032</v>
      </c>
      <c r="E49" s="256">
        <v>95.110209999999995</v>
      </c>
      <c r="F49" s="79">
        <v>3148</v>
      </c>
      <c r="G49" s="256">
        <v>3.6949200000000002</v>
      </c>
      <c r="H49" s="74">
        <v>950</v>
      </c>
      <c r="I49" s="256">
        <v>1.1150500000000001</v>
      </c>
      <c r="J49" s="74">
        <v>68</v>
      </c>
      <c r="K49" s="256">
        <v>7.9810000000000006E-2</v>
      </c>
      <c r="L49" s="83">
        <v>85198</v>
      </c>
    </row>
    <row r="50" spans="1:12" x14ac:dyDescent="0.2">
      <c r="A50" s="39" t="s">
        <v>21</v>
      </c>
      <c r="B50" s="57" t="s">
        <v>174</v>
      </c>
      <c r="C50" s="57" t="s">
        <v>30</v>
      </c>
      <c r="D50" s="75">
        <v>38422</v>
      </c>
      <c r="E50" s="257">
        <v>96.70778</v>
      </c>
      <c r="F50" s="71">
        <v>1056</v>
      </c>
      <c r="G50" s="257">
        <v>2.65794</v>
      </c>
      <c r="H50" s="75">
        <v>214</v>
      </c>
      <c r="I50" s="257">
        <v>0.53864000000000001</v>
      </c>
      <c r="J50" s="75">
        <v>38</v>
      </c>
      <c r="K50" s="257">
        <v>9.5649999999999999E-2</v>
      </c>
      <c r="L50" s="84">
        <v>39730</v>
      </c>
    </row>
    <row r="51" spans="1:12" ht="13.5" thickBot="1" x14ac:dyDescent="0.25">
      <c r="A51" s="40" t="s">
        <v>204</v>
      </c>
      <c r="B51" s="55"/>
      <c r="C51" s="55"/>
      <c r="D51" s="73">
        <v>38422</v>
      </c>
      <c r="E51" s="255">
        <v>96.70778</v>
      </c>
      <c r="F51" s="78">
        <v>1056</v>
      </c>
      <c r="G51" s="255">
        <v>2.65794</v>
      </c>
      <c r="H51" s="73">
        <v>214</v>
      </c>
      <c r="I51" s="255">
        <v>0.53864000000000001</v>
      </c>
      <c r="J51" s="73">
        <v>38</v>
      </c>
      <c r="K51" s="255">
        <v>9.5649999999999999E-2</v>
      </c>
      <c r="L51" s="82">
        <v>39730</v>
      </c>
    </row>
    <row r="52" spans="1:12" x14ac:dyDescent="0.2">
      <c r="A52" s="51" t="s">
        <v>10</v>
      </c>
      <c r="B52" s="52" t="s">
        <v>175</v>
      </c>
      <c r="C52" s="52" t="s">
        <v>72</v>
      </c>
      <c r="D52" s="72">
        <v>60502</v>
      </c>
      <c r="E52" s="254">
        <v>97.140469999999993</v>
      </c>
      <c r="F52" s="77">
        <v>1490</v>
      </c>
      <c r="G52" s="254">
        <v>2.3923100000000002</v>
      </c>
      <c r="H52" s="72">
        <v>212</v>
      </c>
      <c r="I52" s="254">
        <v>0.34038000000000002</v>
      </c>
      <c r="J52" s="72">
        <v>79</v>
      </c>
      <c r="K52" s="254">
        <v>0.12684000000000001</v>
      </c>
      <c r="L52" s="81">
        <v>62283</v>
      </c>
    </row>
    <row r="53" spans="1:12" x14ac:dyDescent="0.2">
      <c r="A53" s="53"/>
      <c r="B53" s="54" t="s">
        <v>176</v>
      </c>
      <c r="C53" s="54" t="s">
        <v>50</v>
      </c>
      <c r="D53" s="73">
        <v>30068</v>
      </c>
      <c r="E53" s="255">
        <v>94.995580000000004</v>
      </c>
      <c r="F53" s="78">
        <v>1296</v>
      </c>
      <c r="G53" s="255">
        <v>4.0945299999999998</v>
      </c>
      <c r="H53" s="73">
        <v>282</v>
      </c>
      <c r="I53" s="255">
        <v>0.89093999999999995</v>
      </c>
      <c r="J53" s="73">
        <v>6</v>
      </c>
      <c r="K53" s="255">
        <v>1.8960000000000001E-2</v>
      </c>
      <c r="L53" s="82">
        <v>31652</v>
      </c>
    </row>
    <row r="54" spans="1:12" x14ac:dyDescent="0.2">
      <c r="A54" s="53"/>
      <c r="B54" s="54" t="s">
        <v>177</v>
      </c>
      <c r="C54" s="54" t="s">
        <v>51</v>
      </c>
      <c r="D54" s="73">
        <v>22167</v>
      </c>
      <c r="E54" s="255">
        <v>95.27637</v>
      </c>
      <c r="F54" s="78">
        <v>932</v>
      </c>
      <c r="G54" s="255">
        <v>4.0058499999999997</v>
      </c>
      <c r="H54" s="73">
        <v>154</v>
      </c>
      <c r="I54" s="255">
        <v>0.66191</v>
      </c>
      <c r="J54" s="73">
        <v>13</v>
      </c>
      <c r="K54" s="255">
        <v>5.5879999999999999E-2</v>
      </c>
      <c r="L54" s="82">
        <v>23266</v>
      </c>
    </row>
    <row r="55" spans="1:12" x14ac:dyDescent="0.2">
      <c r="A55" s="53"/>
      <c r="B55" s="54" t="s">
        <v>178</v>
      </c>
      <c r="C55" s="54" t="s">
        <v>52</v>
      </c>
      <c r="D55" s="73">
        <v>33088</v>
      </c>
      <c r="E55" s="255">
        <v>85.769090000000006</v>
      </c>
      <c r="F55" s="78">
        <v>5334</v>
      </c>
      <c r="G55" s="255">
        <v>13.82653</v>
      </c>
      <c r="H55" s="73">
        <v>127</v>
      </c>
      <c r="I55" s="255">
        <v>0.32919999999999999</v>
      </c>
      <c r="J55" s="73">
        <v>29</v>
      </c>
      <c r="K55" s="255">
        <v>7.5170000000000001E-2</v>
      </c>
      <c r="L55" s="82">
        <v>38578</v>
      </c>
    </row>
    <row r="56" spans="1:12" x14ac:dyDescent="0.2">
      <c r="A56" s="53"/>
      <c r="B56" s="54" t="s">
        <v>179</v>
      </c>
      <c r="C56" s="54" t="s">
        <v>53</v>
      </c>
      <c r="D56" s="73">
        <v>17598</v>
      </c>
      <c r="E56" s="255">
        <v>97.609409999999997</v>
      </c>
      <c r="F56" s="78">
        <v>409</v>
      </c>
      <c r="G56" s="255">
        <v>2.26857</v>
      </c>
      <c r="H56" s="73">
        <v>19</v>
      </c>
      <c r="I56" s="255">
        <v>0.10539</v>
      </c>
      <c r="J56" s="73">
        <v>3</v>
      </c>
      <c r="K56" s="255">
        <v>1.6639999999999999E-2</v>
      </c>
      <c r="L56" s="82">
        <v>18029</v>
      </c>
    </row>
    <row r="57" spans="1:12" x14ac:dyDescent="0.2">
      <c r="A57" s="53"/>
      <c r="B57" s="54" t="s">
        <v>180</v>
      </c>
      <c r="C57" s="54" t="s">
        <v>54</v>
      </c>
      <c r="D57" s="73">
        <v>36271</v>
      </c>
      <c r="E57" s="255">
        <v>97.573509999999999</v>
      </c>
      <c r="F57" s="78">
        <v>852</v>
      </c>
      <c r="G57" s="255">
        <v>2.2919900000000002</v>
      </c>
      <c r="H57" s="73">
        <v>30</v>
      </c>
      <c r="I57" s="255">
        <v>8.0699999999999994E-2</v>
      </c>
      <c r="J57" s="73">
        <v>20</v>
      </c>
      <c r="K57" s="255">
        <v>5.3800000000000001E-2</v>
      </c>
      <c r="L57" s="82">
        <v>37173</v>
      </c>
    </row>
    <row r="58" spans="1:12" ht="13.5" thickBot="1" x14ac:dyDescent="0.25">
      <c r="A58" s="42" t="s">
        <v>205</v>
      </c>
      <c r="B58" s="56"/>
      <c r="C58" s="56"/>
      <c r="D58" s="74">
        <v>199694</v>
      </c>
      <c r="E58" s="256">
        <v>94.650229999999993</v>
      </c>
      <c r="F58" s="79">
        <v>10313</v>
      </c>
      <c r="G58" s="256">
        <v>4.8881199999999998</v>
      </c>
      <c r="H58" s="74">
        <v>824</v>
      </c>
      <c r="I58" s="256">
        <v>0.39056000000000002</v>
      </c>
      <c r="J58" s="74">
        <v>150</v>
      </c>
      <c r="K58" s="256">
        <v>7.1099999999999997E-2</v>
      </c>
      <c r="L58" s="83">
        <v>210981</v>
      </c>
    </row>
    <row r="59" spans="1:12" x14ac:dyDescent="0.2">
      <c r="A59" s="39" t="s">
        <v>11</v>
      </c>
      <c r="B59" s="57" t="s">
        <v>181</v>
      </c>
      <c r="C59" s="57" t="s">
        <v>273</v>
      </c>
      <c r="D59" s="75">
        <v>45059</v>
      </c>
      <c r="E59" s="257">
        <v>97.680419999999998</v>
      </c>
      <c r="F59" s="71">
        <v>1038</v>
      </c>
      <c r="G59" s="257">
        <v>2.25021</v>
      </c>
      <c r="H59" s="75">
        <v>14</v>
      </c>
      <c r="I59" s="257">
        <v>3.0349999999999999E-2</v>
      </c>
      <c r="J59" s="75">
        <v>18</v>
      </c>
      <c r="K59" s="257">
        <v>3.9019999999999999E-2</v>
      </c>
      <c r="L59" s="84">
        <v>46129</v>
      </c>
    </row>
    <row r="60" spans="1:12" x14ac:dyDescent="0.2">
      <c r="A60" s="53"/>
      <c r="B60" s="54" t="s">
        <v>182</v>
      </c>
      <c r="C60" s="54" t="s">
        <v>55</v>
      </c>
      <c r="D60" s="73">
        <v>27947</v>
      </c>
      <c r="E60" s="255">
        <v>97.929079999999999</v>
      </c>
      <c r="F60" s="78">
        <v>431</v>
      </c>
      <c r="G60" s="255">
        <v>1.51027</v>
      </c>
      <c r="H60" s="73">
        <v>153</v>
      </c>
      <c r="I60" s="255">
        <v>0.53613</v>
      </c>
      <c r="J60" s="73">
        <v>7</v>
      </c>
      <c r="K60" s="255">
        <v>2.453E-2</v>
      </c>
      <c r="L60" s="82">
        <v>28538</v>
      </c>
    </row>
    <row r="61" spans="1:12" x14ac:dyDescent="0.2">
      <c r="A61" s="53"/>
      <c r="B61" s="54" t="s">
        <v>183</v>
      </c>
      <c r="C61" s="54" t="s">
        <v>56</v>
      </c>
      <c r="D61" s="73">
        <v>25095</v>
      </c>
      <c r="E61" s="255">
        <v>94.105069999999998</v>
      </c>
      <c r="F61" s="78">
        <v>1538</v>
      </c>
      <c r="G61" s="255">
        <v>5.7674300000000001</v>
      </c>
      <c r="H61" s="73">
        <v>30</v>
      </c>
      <c r="I61" s="255">
        <v>0.1125</v>
      </c>
      <c r="J61" s="73">
        <v>4</v>
      </c>
      <c r="K61" s="255">
        <v>1.4999999999999999E-2</v>
      </c>
      <c r="L61" s="82">
        <v>26667</v>
      </c>
    </row>
    <row r="62" spans="1:12" x14ac:dyDescent="0.2">
      <c r="A62" s="53"/>
      <c r="B62" s="54" t="s">
        <v>184</v>
      </c>
      <c r="C62" s="54" t="s">
        <v>274</v>
      </c>
      <c r="D62" s="73">
        <v>36971</v>
      </c>
      <c r="E62" s="255">
        <v>88.951710000000006</v>
      </c>
      <c r="F62" s="78">
        <v>4086</v>
      </c>
      <c r="G62" s="255">
        <v>9.8308599999999995</v>
      </c>
      <c r="H62" s="73">
        <v>467</v>
      </c>
      <c r="I62" s="255">
        <v>1.1235999999999999</v>
      </c>
      <c r="J62" s="73">
        <v>39</v>
      </c>
      <c r="K62" s="255">
        <v>9.3829999999999997E-2</v>
      </c>
      <c r="L62" s="82">
        <v>41563</v>
      </c>
    </row>
    <row r="63" spans="1:12" ht="13.5" thickBot="1" x14ac:dyDescent="0.25">
      <c r="A63" s="40" t="s">
        <v>206</v>
      </c>
      <c r="B63" s="55"/>
      <c r="C63" s="55"/>
      <c r="D63" s="73">
        <v>135072</v>
      </c>
      <c r="E63" s="255">
        <v>94.524029999999996</v>
      </c>
      <c r="F63" s="78">
        <v>7093</v>
      </c>
      <c r="G63" s="255">
        <v>4.9637200000000004</v>
      </c>
      <c r="H63" s="73">
        <v>664</v>
      </c>
      <c r="I63" s="255">
        <v>0.46467000000000003</v>
      </c>
      <c r="J63" s="73">
        <v>68</v>
      </c>
      <c r="K63" s="255">
        <v>4.759E-2</v>
      </c>
      <c r="L63" s="82">
        <v>142897</v>
      </c>
    </row>
    <row r="64" spans="1:12" x14ac:dyDescent="0.2">
      <c r="A64" s="51" t="s">
        <v>189</v>
      </c>
      <c r="B64" s="52" t="s">
        <v>146</v>
      </c>
      <c r="C64" s="52" t="s">
        <v>147</v>
      </c>
      <c r="D64" s="72">
        <v>78343</v>
      </c>
      <c r="E64" s="254">
        <v>92.252889999999994</v>
      </c>
      <c r="F64" s="77">
        <v>3254</v>
      </c>
      <c r="G64" s="254">
        <v>3.83175</v>
      </c>
      <c r="H64" s="72">
        <v>3021</v>
      </c>
      <c r="I64" s="254">
        <v>3.5573800000000002</v>
      </c>
      <c r="J64" s="72">
        <v>304</v>
      </c>
      <c r="K64" s="254">
        <v>0.35798000000000002</v>
      </c>
      <c r="L64" s="81">
        <v>84922</v>
      </c>
    </row>
    <row r="65" spans="1:12" x14ac:dyDescent="0.2">
      <c r="A65" s="40" t="s">
        <v>17</v>
      </c>
      <c r="B65" s="54" t="s">
        <v>136</v>
      </c>
      <c r="C65" s="54" t="s">
        <v>59</v>
      </c>
      <c r="D65" s="73">
        <v>52833</v>
      </c>
      <c r="E65" s="255">
        <v>87.651799999999994</v>
      </c>
      <c r="F65" s="78">
        <v>4434</v>
      </c>
      <c r="G65" s="255">
        <v>7.35616</v>
      </c>
      <c r="H65" s="73">
        <v>2760</v>
      </c>
      <c r="I65" s="255">
        <v>4.5789400000000002</v>
      </c>
      <c r="J65" s="73">
        <v>249</v>
      </c>
      <c r="K65" s="255">
        <v>0.41310000000000002</v>
      </c>
      <c r="L65" s="82">
        <v>60276</v>
      </c>
    </row>
    <row r="66" spans="1:12" x14ac:dyDescent="0.2">
      <c r="A66" s="40" t="s">
        <v>23</v>
      </c>
      <c r="B66" s="54" t="s">
        <v>154</v>
      </c>
      <c r="C66" s="54" t="s">
        <v>70</v>
      </c>
      <c r="D66" s="73">
        <v>32126</v>
      </c>
      <c r="E66" s="255">
        <v>96.671880000000002</v>
      </c>
      <c r="F66" s="78">
        <v>1032</v>
      </c>
      <c r="G66" s="255">
        <v>3.1054400000000002</v>
      </c>
      <c r="H66" s="73">
        <v>23</v>
      </c>
      <c r="I66" s="255">
        <v>6.9209999999999994E-2</v>
      </c>
      <c r="J66" s="73">
        <v>51</v>
      </c>
      <c r="K66" s="255">
        <v>0.15347</v>
      </c>
      <c r="L66" s="82">
        <v>33232</v>
      </c>
    </row>
    <row r="67" spans="1:12" x14ac:dyDescent="0.2">
      <c r="A67" s="40" t="s">
        <v>20</v>
      </c>
      <c r="B67" s="54" t="s">
        <v>137</v>
      </c>
      <c r="C67" s="54" t="s">
        <v>60</v>
      </c>
      <c r="D67" s="73">
        <v>72687</v>
      </c>
      <c r="E67" s="255">
        <v>94.151709999999994</v>
      </c>
      <c r="F67" s="78">
        <v>3149</v>
      </c>
      <c r="G67" s="255">
        <v>4.0789099999999996</v>
      </c>
      <c r="H67" s="73">
        <v>1360</v>
      </c>
      <c r="I67" s="255">
        <v>1.7616099999999999</v>
      </c>
      <c r="J67" s="73">
        <v>6</v>
      </c>
      <c r="K67" s="255">
        <v>7.77E-3</v>
      </c>
      <c r="L67" s="82">
        <v>77202</v>
      </c>
    </row>
    <row r="68" spans="1:12" x14ac:dyDescent="0.2">
      <c r="A68" s="40" t="s">
        <v>18</v>
      </c>
      <c r="B68" s="54" t="s">
        <v>155</v>
      </c>
      <c r="C68" s="54" t="s">
        <v>61</v>
      </c>
      <c r="D68" s="73">
        <v>68785</v>
      </c>
      <c r="E68" s="255">
        <v>93.301950000000005</v>
      </c>
      <c r="F68" s="78">
        <v>4863</v>
      </c>
      <c r="G68" s="255">
        <v>6.5963099999999999</v>
      </c>
      <c r="H68" s="73">
        <v>71</v>
      </c>
      <c r="I68" s="255">
        <v>9.6310000000000007E-2</v>
      </c>
      <c r="J68" s="73">
        <v>4</v>
      </c>
      <c r="K68" s="255">
        <v>5.4299999999999999E-3</v>
      </c>
      <c r="L68" s="82">
        <v>73723</v>
      </c>
    </row>
    <row r="69" spans="1:12" x14ac:dyDescent="0.2">
      <c r="A69" s="40" t="s">
        <v>190</v>
      </c>
      <c r="B69" s="54" t="s">
        <v>138</v>
      </c>
      <c r="C69" s="54" t="s">
        <v>84</v>
      </c>
      <c r="D69" s="73">
        <v>120772</v>
      </c>
      <c r="E69" s="255">
        <v>88.330759999999998</v>
      </c>
      <c r="F69" s="78">
        <v>9124</v>
      </c>
      <c r="G69" s="255">
        <v>6.6731499999999997</v>
      </c>
      <c r="H69" s="73">
        <v>5879</v>
      </c>
      <c r="I69" s="255">
        <v>4.2998099999999999</v>
      </c>
      <c r="J69" s="73">
        <v>952</v>
      </c>
      <c r="K69" s="255">
        <v>0.69628000000000001</v>
      </c>
      <c r="L69" s="82">
        <v>136727</v>
      </c>
    </row>
    <row r="70" spans="1:12" x14ac:dyDescent="0.2">
      <c r="A70" s="40" t="s">
        <v>191</v>
      </c>
      <c r="B70" s="54" t="s">
        <v>156</v>
      </c>
      <c r="C70" s="54" t="s">
        <v>157</v>
      </c>
      <c r="D70" s="73">
        <v>45410</v>
      </c>
      <c r="E70" s="255">
        <v>95.117400000000004</v>
      </c>
      <c r="F70" s="78">
        <v>1958</v>
      </c>
      <c r="G70" s="255">
        <v>4.1013000000000002</v>
      </c>
      <c r="H70" s="73">
        <v>367</v>
      </c>
      <c r="I70" s="255">
        <v>0.76873000000000002</v>
      </c>
      <c r="J70" s="73">
        <v>6</v>
      </c>
      <c r="K70" s="255">
        <v>1.257E-2</v>
      </c>
      <c r="L70" s="82">
        <v>47741</v>
      </c>
    </row>
    <row r="71" spans="1:12" ht="13.5" thickBot="1" x14ac:dyDescent="0.25">
      <c r="A71" s="42" t="s">
        <v>24</v>
      </c>
      <c r="B71" s="58" t="s">
        <v>141</v>
      </c>
      <c r="C71" s="58" t="s">
        <v>62</v>
      </c>
      <c r="D71" s="74">
        <v>49092</v>
      </c>
      <c r="E71" s="256">
        <v>91.723029999999994</v>
      </c>
      <c r="F71" s="79">
        <v>2254</v>
      </c>
      <c r="G71" s="256">
        <v>4.2113500000000004</v>
      </c>
      <c r="H71" s="74">
        <v>632</v>
      </c>
      <c r="I71" s="256">
        <v>1.18082</v>
      </c>
      <c r="J71" s="74">
        <v>1544</v>
      </c>
      <c r="K71" s="256">
        <v>2.8847999999999998</v>
      </c>
      <c r="L71" s="83">
        <v>53522</v>
      </c>
    </row>
    <row r="72" spans="1:12" ht="13.5" thickBot="1" x14ac:dyDescent="0.25">
      <c r="A72" s="360" t="s">
        <v>76</v>
      </c>
      <c r="B72" s="361"/>
      <c r="C72" s="361"/>
      <c r="D72" s="76">
        <v>1833869</v>
      </c>
      <c r="E72" s="258">
        <v>93.600610000000003</v>
      </c>
      <c r="F72" s="80">
        <v>86969</v>
      </c>
      <c r="G72" s="258">
        <v>4.4388899999999998</v>
      </c>
      <c r="H72" s="76">
        <v>32574</v>
      </c>
      <c r="I72" s="258">
        <v>1.6625799999999999</v>
      </c>
      <c r="J72" s="76">
        <v>5837</v>
      </c>
      <c r="K72" s="258">
        <v>0.29792000000000002</v>
      </c>
      <c r="L72" s="85">
        <v>1959249</v>
      </c>
    </row>
  </sheetData>
  <mergeCells count="8">
    <mergeCell ref="A4:L4"/>
    <mergeCell ref="A2:L2"/>
    <mergeCell ref="J9:K9"/>
    <mergeCell ref="A72:C72"/>
    <mergeCell ref="D9:E9"/>
    <mergeCell ref="F9:G9"/>
    <mergeCell ref="H9:I9"/>
    <mergeCell ref="L9:L10"/>
  </mergeCells>
  <phoneticPr fontId="0" type="noConversion"/>
  <printOptions horizontalCentered="1"/>
  <pageMargins left="0.59055118110236227" right="0.59055118110236227" top="0.78740157480314965" bottom="0.59055118110236227" header="0.51181102362204722" footer="0.51181102362204722"/>
  <pageSetup paperSize="9" scale="6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4"/>
  <sheetViews>
    <sheetView view="pageBreakPreview" zoomScaleNormal="100" zoomScaleSheetLayoutView="100" workbookViewId="0"/>
  </sheetViews>
  <sheetFormatPr defaultRowHeight="12.75" x14ac:dyDescent="0.2"/>
  <cols>
    <col min="1" max="1" width="18.42578125" bestFit="1" customWidth="1"/>
    <col min="2" max="9" width="8.7109375" bestFit="1" customWidth="1"/>
    <col min="10" max="11" width="7.5703125" bestFit="1" customWidth="1"/>
    <col min="12" max="13" width="8.7109375" bestFit="1" customWidth="1"/>
    <col min="14" max="14" width="11.85546875" customWidth="1"/>
    <col min="15" max="15" width="10.85546875" bestFit="1" customWidth="1"/>
    <col min="16" max="16" width="13.85546875" bestFit="1" customWidth="1"/>
    <col min="17" max="17" width="12.42578125" customWidth="1"/>
  </cols>
  <sheetData>
    <row r="1" spans="1:17" x14ac:dyDescent="0.2">
      <c r="A1" s="3"/>
      <c r="B1" s="3"/>
      <c r="C1" s="3"/>
      <c r="D1" s="3"/>
      <c r="E1" s="3"/>
      <c r="F1" s="12"/>
      <c r="G1" s="17"/>
      <c r="H1" s="28"/>
      <c r="I1" s="28"/>
      <c r="J1" s="28"/>
      <c r="K1" s="28"/>
      <c r="L1" s="28"/>
      <c r="M1" s="28"/>
      <c r="N1" s="28"/>
      <c r="O1" s="28"/>
      <c r="P1" s="28"/>
      <c r="Q1" s="28"/>
    </row>
    <row r="2" spans="1:17" x14ac:dyDescent="0.2">
      <c r="A2" s="353" t="s">
        <v>460</v>
      </c>
      <c r="B2" s="353"/>
      <c r="C2" s="353"/>
      <c r="D2" s="353"/>
      <c r="E2" s="353"/>
      <c r="F2" s="353"/>
      <c r="G2" s="353"/>
      <c r="H2" s="353"/>
      <c r="I2" s="353"/>
      <c r="J2" s="353"/>
      <c r="K2" s="353"/>
      <c r="L2" s="353"/>
      <c r="M2" s="353"/>
      <c r="N2" s="353"/>
      <c r="O2" s="353"/>
      <c r="P2" s="353"/>
      <c r="Q2" s="353"/>
    </row>
    <row r="3" spans="1:17" x14ac:dyDescent="0.2">
      <c r="A3" s="3"/>
      <c r="B3" s="11"/>
      <c r="C3" s="11"/>
      <c r="D3" s="11"/>
      <c r="E3" s="11"/>
      <c r="F3" s="12"/>
      <c r="G3" s="17"/>
    </row>
    <row r="4" spans="1:17" x14ac:dyDescent="0.2">
      <c r="A4" s="353" t="s">
        <v>73</v>
      </c>
      <c r="B4" s="353"/>
      <c r="C4" s="353"/>
      <c r="D4" s="353"/>
      <c r="E4" s="353"/>
      <c r="F4" s="353"/>
      <c r="G4" s="353"/>
      <c r="H4" s="353"/>
      <c r="I4" s="353"/>
      <c r="J4" s="353"/>
      <c r="K4" s="353"/>
      <c r="L4" s="353"/>
      <c r="M4" s="353"/>
      <c r="N4" s="353"/>
      <c r="O4" s="353"/>
      <c r="P4" s="353"/>
      <c r="Q4" s="353"/>
    </row>
    <row r="5" spans="1:17" x14ac:dyDescent="0.2">
      <c r="A5" s="29"/>
      <c r="B5" s="29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</row>
    <row r="6" spans="1:17" x14ac:dyDescent="0.2">
      <c r="A6" s="61" t="s">
        <v>349</v>
      </c>
      <c r="B6" s="29"/>
      <c r="C6" s="29"/>
      <c r="D6" s="29"/>
      <c r="E6" s="29"/>
      <c r="F6" s="29"/>
      <c r="G6" s="29"/>
      <c r="H6" s="29"/>
      <c r="I6" s="29"/>
      <c r="J6" s="29"/>
      <c r="K6" s="29"/>
      <c r="L6" s="29"/>
      <c r="M6" s="29"/>
      <c r="N6" s="29"/>
      <c r="O6" s="29"/>
      <c r="P6" s="29"/>
      <c r="Q6" s="29"/>
    </row>
    <row r="7" spans="1:17" ht="13.5" thickBot="1" x14ac:dyDescent="0.25">
      <c r="A7" s="29"/>
      <c r="B7" s="29"/>
      <c r="C7" s="29"/>
      <c r="D7" s="29"/>
      <c r="E7" s="29"/>
      <c r="F7" s="29"/>
      <c r="G7" s="29"/>
      <c r="H7" s="29"/>
      <c r="I7" s="29"/>
      <c r="J7" s="29"/>
      <c r="K7" s="29"/>
      <c r="L7" s="29"/>
      <c r="M7" s="29"/>
      <c r="N7" s="29"/>
      <c r="O7" s="29"/>
      <c r="P7" s="29"/>
      <c r="Q7" s="29"/>
    </row>
    <row r="8" spans="1:17" ht="13.5" thickBot="1" x14ac:dyDescent="0.25">
      <c r="A8" s="141"/>
      <c r="B8" s="365" t="s">
        <v>111</v>
      </c>
      <c r="C8" s="366"/>
      <c r="D8" s="366"/>
      <c r="E8" s="366"/>
      <c r="F8" s="366"/>
      <c r="G8" s="366"/>
      <c r="H8" s="366"/>
      <c r="I8" s="366"/>
      <c r="J8" s="366"/>
      <c r="K8" s="366"/>
      <c r="L8" s="366"/>
      <c r="M8" s="366"/>
      <c r="N8" s="366"/>
      <c r="O8" s="366"/>
      <c r="P8" s="366"/>
      <c r="Q8" s="367"/>
    </row>
    <row r="9" spans="1:17" ht="38.25" customHeight="1" thickBot="1" x14ac:dyDescent="0.25">
      <c r="A9" s="30" t="s">
        <v>185</v>
      </c>
      <c r="B9" s="31" t="s">
        <v>116</v>
      </c>
      <c r="C9" s="32" t="s">
        <v>117</v>
      </c>
      <c r="D9" s="32" t="s">
        <v>118</v>
      </c>
      <c r="E9" s="32" t="s">
        <v>119</v>
      </c>
      <c r="F9" s="32" t="s">
        <v>120</v>
      </c>
      <c r="G9" s="32" t="s">
        <v>121</v>
      </c>
      <c r="H9" s="32" t="s">
        <v>122</v>
      </c>
      <c r="I9" s="32" t="s">
        <v>123</v>
      </c>
      <c r="J9" s="32" t="s">
        <v>115</v>
      </c>
      <c r="K9" s="32" t="s">
        <v>114</v>
      </c>
      <c r="L9" s="32" t="s">
        <v>113</v>
      </c>
      <c r="M9" s="32" t="s">
        <v>112</v>
      </c>
      <c r="N9" s="32" t="s">
        <v>187</v>
      </c>
      <c r="O9" s="32" t="s">
        <v>186</v>
      </c>
      <c r="P9" s="32" t="s">
        <v>188</v>
      </c>
      <c r="Q9" s="60" t="s">
        <v>124</v>
      </c>
    </row>
    <row r="10" spans="1:17" x14ac:dyDescent="0.2">
      <c r="A10" s="33" t="s">
        <v>15</v>
      </c>
      <c r="B10" s="86">
        <v>61469</v>
      </c>
      <c r="C10" s="77">
        <v>71327</v>
      </c>
      <c r="D10" s="77">
        <v>52873</v>
      </c>
      <c r="E10" s="77">
        <v>28986</v>
      </c>
      <c r="F10" s="77">
        <v>20398</v>
      </c>
      <c r="G10" s="77">
        <v>14705</v>
      </c>
      <c r="H10" s="77">
        <v>22862</v>
      </c>
      <c r="I10" s="77">
        <v>16277</v>
      </c>
      <c r="J10" s="77">
        <v>2547</v>
      </c>
      <c r="K10" s="77">
        <v>1855</v>
      </c>
      <c r="L10" s="77">
        <v>4848</v>
      </c>
      <c r="M10" s="77">
        <v>3633</v>
      </c>
      <c r="N10" s="77">
        <v>13159</v>
      </c>
      <c r="O10" s="77">
        <v>20402</v>
      </c>
      <c r="P10" s="77">
        <v>1547</v>
      </c>
      <c r="Q10" s="87">
        <v>336888</v>
      </c>
    </row>
    <row r="11" spans="1:17" x14ac:dyDescent="0.2">
      <c r="A11" s="34" t="s">
        <v>13</v>
      </c>
      <c r="B11" s="73">
        <v>15368</v>
      </c>
      <c r="C11" s="88">
        <v>118795</v>
      </c>
      <c r="D11" s="78">
        <v>12264</v>
      </c>
      <c r="E11" s="78">
        <v>2002</v>
      </c>
      <c r="F11" s="78">
        <v>2055</v>
      </c>
      <c r="G11" s="78">
        <v>935</v>
      </c>
      <c r="H11" s="78">
        <v>11575</v>
      </c>
      <c r="I11" s="78">
        <v>9646</v>
      </c>
      <c r="J11" s="78">
        <v>430</v>
      </c>
      <c r="K11" s="78">
        <v>619</v>
      </c>
      <c r="L11" s="78">
        <v>980</v>
      </c>
      <c r="M11" s="78">
        <v>1351</v>
      </c>
      <c r="N11" s="78">
        <v>1303</v>
      </c>
      <c r="O11" s="78">
        <v>7634</v>
      </c>
      <c r="P11" s="78">
        <v>1749</v>
      </c>
      <c r="Q11" s="89">
        <v>186706</v>
      </c>
    </row>
    <row r="12" spans="1:17" x14ac:dyDescent="0.2">
      <c r="A12" s="34" t="s">
        <v>12</v>
      </c>
      <c r="B12" s="73">
        <v>4547</v>
      </c>
      <c r="C12" s="78">
        <v>22934</v>
      </c>
      <c r="D12" s="88">
        <v>69501</v>
      </c>
      <c r="E12" s="78">
        <v>14264</v>
      </c>
      <c r="F12" s="78">
        <v>2131</v>
      </c>
      <c r="G12" s="78">
        <v>972</v>
      </c>
      <c r="H12" s="78">
        <v>2344</v>
      </c>
      <c r="I12" s="78">
        <v>9787</v>
      </c>
      <c r="J12" s="78">
        <v>398</v>
      </c>
      <c r="K12" s="78">
        <v>425</v>
      </c>
      <c r="L12" s="78">
        <v>1289</v>
      </c>
      <c r="M12" s="78">
        <v>479</v>
      </c>
      <c r="N12" s="78">
        <v>433</v>
      </c>
      <c r="O12" s="78">
        <v>6737</v>
      </c>
      <c r="P12" s="78">
        <v>923</v>
      </c>
      <c r="Q12" s="89">
        <v>137164</v>
      </c>
    </row>
    <row r="13" spans="1:17" x14ac:dyDescent="0.2">
      <c r="A13" s="34" t="s">
        <v>19</v>
      </c>
      <c r="B13" s="73">
        <v>4294</v>
      </c>
      <c r="C13" s="78">
        <v>6133</v>
      </c>
      <c r="D13" s="78">
        <v>12475</v>
      </c>
      <c r="E13" s="88">
        <v>92448</v>
      </c>
      <c r="F13" s="78">
        <v>4359</v>
      </c>
      <c r="G13" s="78">
        <v>1939</v>
      </c>
      <c r="H13" s="78">
        <v>1443</v>
      </c>
      <c r="I13" s="78">
        <v>5530</v>
      </c>
      <c r="J13" s="78">
        <v>411</v>
      </c>
      <c r="K13" s="78">
        <v>381</v>
      </c>
      <c r="L13" s="78">
        <v>1155</v>
      </c>
      <c r="M13" s="78">
        <v>545</v>
      </c>
      <c r="N13" s="78">
        <v>4655</v>
      </c>
      <c r="O13" s="78">
        <v>4961</v>
      </c>
      <c r="P13" s="78">
        <v>577</v>
      </c>
      <c r="Q13" s="89">
        <v>141306</v>
      </c>
    </row>
    <row r="14" spans="1:17" x14ac:dyDescent="0.2">
      <c r="A14" s="34" t="s">
        <v>9</v>
      </c>
      <c r="B14" s="73">
        <v>34334</v>
      </c>
      <c r="C14" s="78">
        <v>16491</v>
      </c>
      <c r="D14" s="78">
        <v>12438</v>
      </c>
      <c r="E14" s="78">
        <v>31899</v>
      </c>
      <c r="F14" s="88">
        <v>151178</v>
      </c>
      <c r="G14" s="78">
        <v>37979</v>
      </c>
      <c r="H14" s="78">
        <v>17915</v>
      </c>
      <c r="I14" s="78">
        <v>7186</v>
      </c>
      <c r="J14" s="78">
        <v>5805</v>
      </c>
      <c r="K14" s="78">
        <v>3527</v>
      </c>
      <c r="L14" s="78">
        <v>3072</v>
      </c>
      <c r="M14" s="78">
        <v>2324</v>
      </c>
      <c r="N14" s="78">
        <v>7083</v>
      </c>
      <c r="O14" s="78">
        <v>17489</v>
      </c>
      <c r="P14" s="78">
        <v>460</v>
      </c>
      <c r="Q14" s="89">
        <v>349180</v>
      </c>
    </row>
    <row r="15" spans="1:17" x14ac:dyDescent="0.2">
      <c r="A15" s="34" t="s">
        <v>22</v>
      </c>
      <c r="B15" s="73">
        <v>405</v>
      </c>
      <c r="C15" s="78">
        <v>437</v>
      </c>
      <c r="D15" s="78">
        <v>342</v>
      </c>
      <c r="E15" s="78">
        <v>587</v>
      </c>
      <c r="F15" s="78">
        <v>1156</v>
      </c>
      <c r="G15" s="88">
        <v>34210</v>
      </c>
      <c r="H15" s="78">
        <v>174</v>
      </c>
      <c r="I15" s="78">
        <v>148</v>
      </c>
      <c r="J15" s="78">
        <v>1741</v>
      </c>
      <c r="K15" s="78">
        <v>43</v>
      </c>
      <c r="L15" s="78">
        <v>81</v>
      </c>
      <c r="M15" s="78">
        <v>46</v>
      </c>
      <c r="N15" s="78">
        <v>825</v>
      </c>
      <c r="O15" s="78">
        <v>1496</v>
      </c>
      <c r="P15" s="78">
        <v>42</v>
      </c>
      <c r="Q15" s="89">
        <v>41733</v>
      </c>
    </row>
    <row r="16" spans="1:17" x14ac:dyDescent="0.2">
      <c r="A16" s="34" t="s">
        <v>14</v>
      </c>
      <c r="B16" s="73">
        <v>1350</v>
      </c>
      <c r="C16" s="78">
        <v>5232</v>
      </c>
      <c r="D16" s="78">
        <v>916</v>
      </c>
      <c r="E16" s="78">
        <v>578</v>
      </c>
      <c r="F16" s="78">
        <v>569</v>
      </c>
      <c r="G16" s="78">
        <v>2483</v>
      </c>
      <c r="H16" s="88">
        <v>108477</v>
      </c>
      <c r="I16" s="78">
        <v>2413</v>
      </c>
      <c r="J16" s="78">
        <v>172</v>
      </c>
      <c r="K16" s="78">
        <v>945</v>
      </c>
      <c r="L16" s="78">
        <v>428</v>
      </c>
      <c r="M16" s="78">
        <v>6195</v>
      </c>
      <c r="N16" s="78">
        <v>1005</v>
      </c>
      <c r="O16" s="78">
        <v>2915</v>
      </c>
      <c r="P16" s="78">
        <v>61</v>
      </c>
      <c r="Q16" s="89">
        <v>133739</v>
      </c>
    </row>
    <row r="17" spans="1:17" x14ac:dyDescent="0.2">
      <c r="A17" s="34" t="s">
        <v>8</v>
      </c>
      <c r="B17" s="73">
        <v>1662</v>
      </c>
      <c r="C17" s="78">
        <v>11749</v>
      </c>
      <c r="D17" s="78">
        <v>3907</v>
      </c>
      <c r="E17" s="78">
        <v>1443</v>
      </c>
      <c r="F17" s="78">
        <v>834</v>
      </c>
      <c r="G17" s="78">
        <v>253</v>
      </c>
      <c r="H17" s="78">
        <v>2712</v>
      </c>
      <c r="I17" s="88">
        <v>117990</v>
      </c>
      <c r="J17" s="78">
        <v>184</v>
      </c>
      <c r="K17" s="78">
        <v>155</v>
      </c>
      <c r="L17" s="78">
        <v>7101</v>
      </c>
      <c r="M17" s="78">
        <v>399</v>
      </c>
      <c r="N17" s="78">
        <v>1459</v>
      </c>
      <c r="O17" s="78">
        <v>3725</v>
      </c>
      <c r="P17" s="78">
        <v>154</v>
      </c>
      <c r="Q17" s="89">
        <v>153727</v>
      </c>
    </row>
    <row r="18" spans="1:17" x14ac:dyDescent="0.2">
      <c r="A18" s="34" t="s">
        <v>16</v>
      </c>
      <c r="B18" s="73">
        <v>635</v>
      </c>
      <c r="C18" s="78">
        <v>613</v>
      </c>
      <c r="D18" s="78">
        <v>500</v>
      </c>
      <c r="E18" s="78">
        <v>518</v>
      </c>
      <c r="F18" s="78">
        <v>739</v>
      </c>
      <c r="G18" s="78">
        <v>5827</v>
      </c>
      <c r="H18" s="78">
        <v>202</v>
      </c>
      <c r="I18" s="78">
        <v>201</v>
      </c>
      <c r="J18" s="88">
        <v>70779</v>
      </c>
      <c r="K18" s="78">
        <v>814</v>
      </c>
      <c r="L18" s="78">
        <v>107</v>
      </c>
      <c r="M18" s="78">
        <v>97</v>
      </c>
      <c r="N18" s="78">
        <v>950</v>
      </c>
      <c r="O18" s="78">
        <v>3148</v>
      </c>
      <c r="P18" s="78">
        <v>68</v>
      </c>
      <c r="Q18" s="89">
        <v>85198</v>
      </c>
    </row>
    <row r="19" spans="1:17" x14ac:dyDescent="0.2">
      <c r="A19" s="34" t="s">
        <v>21</v>
      </c>
      <c r="B19" s="73">
        <v>653</v>
      </c>
      <c r="C19" s="78">
        <v>378</v>
      </c>
      <c r="D19" s="78">
        <v>259</v>
      </c>
      <c r="E19" s="78">
        <v>220</v>
      </c>
      <c r="F19" s="78">
        <v>205</v>
      </c>
      <c r="G19" s="78">
        <v>267</v>
      </c>
      <c r="H19" s="78">
        <v>1103</v>
      </c>
      <c r="I19" s="78">
        <v>91</v>
      </c>
      <c r="J19" s="78">
        <v>80</v>
      </c>
      <c r="K19" s="88">
        <v>35103</v>
      </c>
      <c r="L19" s="78">
        <v>38</v>
      </c>
      <c r="M19" s="78">
        <v>25</v>
      </c>
      <c r="N19" s="78">
        <v>214</v>
      </c>
      <c r="O19" s="78">
        <v>1056</v>
      </c>
      <c r="P19" s="78">
        <v>38</v>
      </c>
      <c r="Q19" s="89">
        <v>39730</v>
      </c>
    </row>
    <row r="20" spans="1:17" x14ac:dyDescent="0.2">
      <c r="A20" s="34" t="s">
        <v>10</v>
      </c>
      <c r="B20" s="73">
        <v>1152</v>
      </c>
      <c r="C20" s="78">
        <v>1584</v>
      </c>
      <c r="D20" s="78">
        <v>1258</v>
      </c>
      <c r="E20" s="78">
        <v>797</v>
      </c>
      <c r="F20" s="78">
        <v>741</v>
      </c>
      <c r="G20" s="78">
        <v>186</v>
      </c>
      <c r="H20" s="78">
        <v>852</v>
      </c>
      <c r="I20" s="78">
        <v>14521</v>
      </c>
      <c r="J20" s="78">
        <v>125</v>
      </c>
      <c r="K20" s="78">
        <v>73</v>
      </c>
      <c r="L20" s="88">
        <v>174732</v>
      </c>
      <c r="M20" s="78">
        <v>3673</v>
      </c>
      <c r="N20" s="78">
        <v>824</v>
      </c>
      <c r="O20" s="78">
        <v>10313</v>
      </c>
      <c r="P20" s="78">
        <v>150</v>
      </c>
      <c r="Q20" s="89">
        <v>210981</v>
      </c>
    </row>
    <row r="21" spans="1:17" ht="13.5" thickBot="1" x14ac:dyDescent="0.25">
      <c r="A21" s="34" t="s">
        <v>11</v>
      </c>
      <c r="B21" s="73">
        <v>319</v>
      </c>
      <c r="C21" s="78">
        <v>594</v>
      </c>
      <c r="D21" s="78">
        <v>404</v>
      </c>
      <c r="E21" s="78">
        <v>240</v>
      </c>
      <c r="F21" s="78">
        <v>201</v>
      </c>
      <c r="G21" s="78">
        <v>78</v>
      </c>
      <c r="H21" s="78">
        <v>613</v>
      </c>
      <c r="I21" s="78">
        <v>287</v>
      </c>
      <c r="J21" s="78">
        <v>47</v>
      </c>
      <c r="K21" s="78">
        <v>20</v>
      </c>
      <c r="L21" s="78">
        <v>1951</v>
      </c>
      <c r="M21" s="88">
        <v>130318</v>
      </c>
      <c r="N21" s="78">
        <v>664</v>
      </c>
      <c r="O21" s="78">
        <v>7093</v>
      </c>
      <c r="P21" s="78">
        <v>68</v>
      </c>
      <c r="Q21" s="89">
        <v>142897</v>
      </c>
    </row>
    <row r="22" spans="1:17" ht="13.5" thickBot="1" x14ac:dyDescent="0.25">
      <c r="A22" s="59" t="s">
        <v>124</v>
      </c>
      <c r="B22" s="90">
        <v>126188</v>
      </c>
      <c r="C22" s="91">
        <v>256267</v>
      </c>
      <c r="D22" s="91">
        <v>167137</v>
      </c>
      <c r="E22" s="91">
        <v>173982</v>
      </c>
      <c r="F22" s="91">
        <v>184566</v>
      </c>
      <c r="G22" s="91">
        <v>99834</v>
      </c>
      <c r="H22" s="91">
        <v>170272</v>
      </c>
      <c r="I22" s="91">
        <v>184077</v>
      </c>
      <c r="J22" s="91">
        <v>82719</v>
      </c>
      <c r="K22" s="91">
        <v>43960</v>
      </c>
      <c r="L22" s="91">
        <v>195782</v>
      </c>
      <c r="M22" s="91">
        <v>149085</v>
      </c>
      <c r="N22" s="91">
        <v>32574</v>
      </c>
      <c r="O22" s="91">
        <v>86969</v>
      </c>
      <c r="P22" s="91">
        <v>5837</v>
      </c>
      <c r="Q22" s="92">
        <v>1959249</v>
      </c>
    </row>
    <row r="24" spans="1:17" x14ac:dyDescent="0.2">
      <c r="A24" s="35"/>
    </row>
  </sheetData>
  <mergeCells count="3">
    <mergeCell ref="B8:Q8"/>
    <mergeCell ref="A2:Q2"/>
    <mergeCell ref="A4:Q4"/>
  </mergeCells>
  <phoneticPr fontId="0" type="noConversion"/>
  <printOptions horizontalCentered="1"/>
  <pageMargins left="0.39370078740157483" right="0.39370078740157483" top="0.98425196850393704" bottom="0.78740157480314965" header="0.51181102362204722" footer="0.51181102362204722"/>
  <pageSetup paperSize="9" scale="78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9"/>
  <sheetViews>
    <sheetView view="pageBreakPreview" zoomScaleNormal="100" workbookViewId="0">
      <pane xSplit="5" ySplit="8" topLeftCell="F9" activePane="bottomRight" state="frozenSplit"/>
      <selection pane="topRight" activeCell="F1" sqref="F1"/>
      <selection pane="bottomLeft" activeCell="A23" sqref="A23"/>
      <selection pane="bottomRight" activeCell="A3" sqref="A3"/>
    </sheetView>
  </sheetViews>
  <sheetFormatPr defaultRowHeight="12.75" x14ac:dyDescent="0.2"/>
  <cols>
    <col min="1" max="1" width="25.42578125" customWidth="1"/>
    <col min="2" max="2" width="16.7109375" customWidth="1"/>
    <col min="3" max="3" width="14.140625" bestFit="1" customWidth="1"/>
    <col min="4" max="4" width="12.5703125" customWidth="1"/>
    <col min="5" max="5" width="15.85546875" customWidth="1"/>
  </cols>
  <sheetData>
    <row r="1" spans="1:11" x14ac:dyDescent="0.2">
      <c r="A1" s="3"/>
      <c r="B1" s="3"/>
      <c r="C1" s="3"/>
      <c r="D1" s="3"/>
      <c r="E1" s="3"/>
      <c r="F1" s="3"/>
      <c r="G1" s="12"/>
      <c r="H1" s="17"/>
    </row>
    <row r="2" spans="1:11" x14ac:dyDescent="0.2">
      <c r="A2" s="353" t="s">
        <v>460</v>
      </c>
      <c r="B2" s="353"/>
      <c r="C2" s="353"/>
      <c r="D2" s="353"/>
      <c r="E2" s="353"/>
      <c r="F2" s="37"/>
      <c r="G2" s="37"/>
      <c r="H2" s="37"/>
    </row>
    <row r="3" spans="1:11" x14ac:dyDescent="0.2">
      <c r="A3" s="3"/>
      <c r="B3" s="11"/>
      <c r="C3" s="11"/>
      <c r="D3" s="11"/>
      <c r="E3" s="11"/>
      <c r="F3" s="11"/>
      <c r="G3" s="12"/>
      <c r="H3" s="17"/>
    </row>
    <row r="4" spans="1:11" x14ac:dyDescent="0.2">
      <c r="A4" s="353" t="s">
        <v>73</v>
      </c>
      <c r="B4" s="353"/>
      <c r="C4" s="353"/>
      <c r="D4" s="353"/>
      <c r="E4" s="353"/>
      <c r="F4" s="37"/>
      <c r="G4" s="37"/>
      <c r="H4" s="37"/>
    </row>
    <row r="6" spans="1:11" x14ac:dyDescent="0.2">
      <c r="A6" s="1" t="s">
        <v>350</v>
      </c>
    </row>
    <row r="7" spans="1:11" ht="13.5" thickBot="1" x14ac:dyDescent="0.25"/>
    <row r="8" spans="1:11" ht="39.75" customHeight="1" thickBot="1" x14ac:dyDescent="0.25">
      <c r="A8" s="36" t="s">
        <v>7</v>
      </c>
      <c r="B8" s="124" t="s">
        <v>239</v>
      </c>
      <c r="C8" s="125" t="s">
        <v>87</v>
      </c>
      <c r="D8" s="126" t="s">
        <v>88</v>
      </c>
      <c r="E8" s="127" t="s">
        <v>240</v>
      </c>
    </row>
    <row r="9" spans="1:11" x14ac:dyDescent="0.2">
      <c r="A9" s="96" t="s">
        <v>15</v>
      </c>
      <c r="B9" s="99">
        <v>450</v>
      </c>
      <c r="C9" s="100">
        <v>62683</v>
      </c>
      <c r="D9" s="122">
        <f>C9+B9</f>
        <v>63133</v>
      </c>
      <c r="E9" s="102">
        <f>B9/(C9+B9)*100</f>
        <v>0.71278095449289591</v>
      </c>
      <c r="K9" s="226"/>
    </row>
    <row r="10" spans="1:11" x14ac:dyDescent="0.2">
      <c r="A10" s="97" t="s">
        <v>13</v>
      </c>
      <c r="B10" s="101">
        <v>15</v>
      </c>
      <c r="C10" s="94">
        <v>133184</v>
      </c>
      <c r="D10" s="122">
        <f t="shared" ref="D10:D28" si="0">C10+B10</f>
        <v>133199</v>
      </c>
      <c r="E10" s="102">
        <f t="shared" ref="E10:E29" si="1">B10/(C10+B10)*100</f>
        <v>1.1261345805899443E-2</v>
      </c>
    </row>
    <row r="11" spans="1:11" x14ac:dyDescent="0.2">
      <c r="A11" s="97" t="s">
        <v>12</v>
      </c>
      <c r="B11" s="101">
        <v>42</v>
      </c>
      <c r="C11" s="94">
        <v>137164</v>
      </c>
      <c r="D11" s="122">
        <f t="shared" si="0"/>
        <v>137206</v>
      </c>
      <c r="E11" s="102">
        <f t="shared" si="1"/>
        <v>3.0610906228590588E-2</v>
      </c>
    </row>
    <row r="12" spans="1:11" x14ac:dyDescent="0.2">
      <c r="A12" s="97" t="s">
        <v>19</v>
      </c>
      <c r="B12" s="101">
        <v>6</v>
      </c>
      <c r="C12" s="94">
        <v>56384</v>
      </c>
      <c r="D12" s="122">
        <f t="shared" si="0"/>
        <v>56390</v>
      </c>
      <c r="E12" s="102">
        <f t="shared" si="1"/>
        <v>1.0640184429863451E-2</v>
      </c>
    </row>
    <row r="13" spans="1:11" x14ac:dyDescent="0.2">
      <c r="A13" s="97" t="s">
        <v>9</v>
      </c>
      <c r="B13" s="101">
        <v>727</v>
      </c>
      <c r="C13" s="94">
        <v>194484</v>
      </c>
      <c r="D13" s="122">
        <f t="shared" si="0"/>
        <v>195211</v>
      </c>
      <c r="E13" s="102">
        <f t="shared" si="1"/>
        <v>0.37241753794611981</v>
      </c>
    </row>
    <row r="14" spans="1:11" x14ac:dyDescent="0.2">
      <c r="A14" s="97" t="s">
        <v>22</v>
      </c>
      <c r="B14" s="101">
        <v>2795</v>
      </c>
      <c r="C14" s="94">
        <v>41733</v>
      </c>
      <c r="D14" s="122">
        <f t="shared" si="0"/>
        <v>44528</v>
      </c>
      <c r="E14" s="102">
        <f t="shared" si="1"/>
        <v>6.2769493352497303</v>
      </c>
      <c r="K14" s="225"/>
    </row>
    <row r="15" spans="1:11" x14ac:dyDescent="0.2">
      <c r="A15" s="97" t="s">
        <v>14</v>
      </c>
      <c r="B15" s="101">
        <v>1334</v>
      </c>
      <c r="C15" s="94">
        <v>133739</v>
      </c>
      <c r="D15" s="122">
        <f t="shared" si="0"/>
        <v>135073</v>
      </c>
      <c r="E15" s="102">
        <f t="shared" si="1"/>
        <v>0.98761410496546309</v>
      </c>
    </row>
    <row r="16" spans="1:11" x14ac:dyDescent="0.2">
      <c r="A16" s="97" t="s">
        <v>8</v>
      </c>
      <c r="B16" s="101">
        <v>112</v>
      </c>
      <c r="C16" s="94">
        <v>153727</v>
      </c>
      <c r="D16" s="122">
        <f t="shared" si="0"/>
        <v>153839</v>
      </c>
      <c r="E16" s="102">
        <f t="shared" si="1"/>
        <v>7.280338535741912E-2</v>
      </c>
    </row>
    <row r="17" spans="1:11" x14ac:dyDescent="0.2">
      <c r="A17" s="97" t="s">
        <v>16</v>
      </c>
      <c r="B17" s="101">
        <v>633</v>
      </c>
      <c r="C17" s="94">
        <v>85198</v>
      </c>
      <c r="D17" s="122">
        <f t="shared" si="0"/>
        <v>85831</v>
      </c>
      <c r="E17" s="102">
        <f t="shared" si="1"/>
        <v>0.73749577658421783</v>
      </c>
    </row>
    <row r="18" spans="1:11" x14ac:dyDescent="0.2">
      <c r="A18" s="97" t="s">
        <v>21</v>
      </c>
      <c r="B18" s="101">
        <v>12</v>
      </c>
      <c r="C18" s="94">
        <v>39730</v>
      </c>
      <c r="D18" s="122">
        <f t="shared" si="0"/>
        <v>39742</v>
      </c>
      <c r="E18" s="102">
        <f t="shared" si="1"/>
        <v>3.0194756177343868E-2</v>
      </c>
    </row>
    <row r="19" spans="1:11" x14ac:dyDescent="0.2">
      <c r="A19" s="97" t="s">
        <v>10</v>
      </c>
      <c r="B19" s="101">
        <v>5706</v>
      </c>
      <c r="C19" s="94">
        <v>210981</v>
      </c>
      <c r="D19" s="122">
        <f t="shared" si="0"/>
        <v>216687</v>
      </c>
      <c r="E19" s="102">
        <f>B19/(C19+B19)*100</f>
        <v>2.6332913372745019</v>
      </c>
      <c r="K19" s="225"/>
    </row>
    <row r="20" spans="1:11" x14ac:dyDescent="0.2">
      <c r="A20" s="97" t="s">
        <v>11</v>
      </c>
      <c r="B20" s="101">
        <v>7875</v>
      </c>
      <c r="C20" s="94">
        <v>142897</v>
      </c>
      <c r="D20" s="122">
        <f t="shared" si="0"/>
        <v>150772</v>
      </c>
      <c r="E20" s="102">
        <f t="shared" si="1"/>
        <v>5.2231183508874324</v>
      </c>
      <c r="K20" s="225"/>
    </row>
    <row r="21" spans="1:11" x14ac:dyDescent="0.2">
      <c r="A21" s="97" t="s">
        <v>189</v>
      </c>
      <c r="B21" s="101"/>
      <c r="C21" s="94">
        <v>84922</v>
      </c>
      <c r="D21" s="122">
        <f>C21+B21</f>
        <v>84922</v>
      </c>
      <c r="E21" s="102">
        <f t="shared" si="1"/>
        <v>0</v>
      </c>
    </row>
    <row r="22" spans="1:11" x14ac:dyDescent="0.2">
      <c r="A22" s="97" t="s">
        <v>17</v>
      </c>
      <c r="B22" s="101">
        <v>54</v>
      </c>
      <c r="C22" s="94">
        <v>60276</v>
      </c>
      <c r="D22" s="122">
        <f t="shared" si="0"/>
        <v>60330</v>
      </c>
      <c r="E22" s="102">
        <f t="shared" si="1"/>
        <v>8.9507707608155143E-2</v>
      </c>
    </row>
    <row r="23" spans="1:11" x14ac:dyDescent="0.2">
      <c r="A23" s="97" t="s">
        <v>23</v>
      </c>
      <c r="B23" s="101">
        <v>7</v>
      </c>
      <c r="C23" s="94">
        <v>33232</v>
      </c>
      <c r="D23" s="122">
        <f t="shared" si="0"/>
        <v>33239</v>
      </c>
      <c r="E23" s="102">
        <f t="shared" si="1"/>
        <v>2.1059598664219741E-2</v>
      </c>
    </row>
    <row r="24" spans="1:11" x14ac:dyDescent="0.2">
      <c r="A24" s="97" t="s">
        <v>20</v>
      </c>
      <c r="B24" s="101">
        <v>24</v>
      </c>
      <c r="C24" s="94">
        <v>77202</v>
      </c>
      <c r="D24" s="122">
        <f t="shared" si="0"/>
        <v>77226</v>
      </c>
      <c r="E24" s="102">
        <f t="shared" si="1"/>
        <v>3.1077616346826202E-2</v>
      </c>
    </row>
    <row r="25" spans="1:11" x14ac:dyDescent="0.2">
      <c r="A25" s="97" t="s">
        <v>18</v>
      </c>
      <c r="B25" s="101">
        <v>1470</v>
      </c>
      <c r="C25" s="94">
        <v>73723</v>
      </c>
      <c r="D25" s="122">
        <f t="shared" si="0"/>
        <v>75193</v>
      </c>
      <c r="E25" s="102">
        <f t="shared" si="1"/>
        <v>1.9549692125596798</v>
      </c>
      <c r="K25" s="226"/>
    </row>
    <row r="26" spans="1:11" x14ac:dyDescent="0.2">
      <c r="A26" s="97" t="s">
        <v>190</v>
      </c>
      <c r="B26" s="101">
        <v>186</v>
      </c>
      <c r="C26" s="94">
        <v>136727</v>
      </c>
      <c r="D26" s="122">
        <f t="shared" si="0"/>
        <v>136913</v>
      </c>
      <c r="E26" s="102">
        <f t="shared" si="1"/>
        <v>0.13585269477697517</v>
      </c>
    </row>
    <row r="27" spans="1:11" x14ac:dyDescent="0.2">
      <c r="A27" s="97" t="s">
        <v>191</v>
      </c>
      <c r="B27" s="101">
        <v>6</v>
      </c>
      <c r="C27" s="94">
        <v>47741</v>
      </c>
      <c r="D27" s="122">
        <f t="shared" si="0"/>
        <v>47747</v>
      </c>
      <c r="E27" s="102">
        <f t="shared" si="1"/>
        <v>1.2566234527823739E-2</v>
      </c>
    </row>
    <row r="28" spans="1:11" ht="13.5" thickBot="1" x14ac:dyDescent="0.25">
      <c r="A28" s="98" t="s">
        <v>24</v>
      </c>
      <c r="B28" s="104">
        <v>75</v>
      </c>
      <c r="C28" s="95">
        <v>53522</v>
      </c>
      <c r="D28" s="128">
        <f t="shared" si="0"/>
        <v>53597</v>
      </c>
      <c r="E28" s="118">
        <f t="shared" si="1"/>
        <v>0.13993320521670988</v>
      </c>
    </row>
    <row r="29" spans="1:11" ht="13.5" thickBot="1" x14ac:dyDescent="0.25">
      <c r="A29" s="38" t="s">
        <v>192</v>
      </c>
      <c r="B29" s="119">
        <f>SUM(B9:B28)</f>
        <v>21529</v>
      </c>
      <c r="C29" s="119">
        <f>SUM(C9:C28)</f>
        <v>1959249</v>
      </c>
      <c r="D29" s="123">
        <f>C29+B29</f>
        <v>1980778</v>
      </c>
      <c r="E29" s="121">
        <f t="shared" si="1"/>
        <v>1.0868961589839952</v>
      </c>
      <c r="F29" s="148"/>
    </row>
  </sheetData>
  <mergeCells count="2">
    <mergeCell ref="A2:E2"/>
    <mergeCell ref="A4:E4"/>
  </mergeCells>
  <phoneticPr fontId="0" type="noConversion"/>
  <printOptions horizontalCentered="1"/>
  <pageMargins left="0.78740157480314965" right="0.78740157480314965" top="0.78740157480314965" bottom="0.59055118110236227" header="0.51181102362204722" footer="0.51181102362204722"/>
  <pageSetup paperSize="9" scale="77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9"/>
  <sheetViews>
    <sheetView view="pageBreakPreview" zoomScaleNormal="100" workbookViewId="0">
      <pane ySplit="8" topLeftCell="A9" activePane="bottomLeft" state="frozenSplit"/>
      <selection pane="bottomLeft"/>
    </sheetView>
  </sheetViews>
  <sheetFormatPr defaultRowHeight="12.75" x14ac:dyDescent="0.2"/>
  <cols>
    <col min="1" max="1" width="25.85546875" customWidth="1"/>
    <col min="2" max="2" width="37.85546875" customWidth="1"/>
    <col min="3" max="3" width="9.85546875" customWidth="1"/>
    <col min="4" max="4" width="6.5703125" bestFit="1" customWidth="1"/>
  </cols>
  <sheetData>
    <row r="1" spans="1:4" x14ac:dyDescent="0.2">
      <c r="A1" s="3"/>
      <c r="B1" s="3"/>
      <c r="C1" s="3"/>
      <c r="D1" s="3"/>
    </row>
    <row r="2" spans="1:4" x14ac:dyDescent="0.2">
      <c r="A2" s="353" t="s">
        <v>460</v>
      </c>
      <c r="B2" s="353"/>
      <c r="C2" s="353"/>
      <c r="D2" s="353"/>
    </row>
    <row r="3" spans="1:4" x14ac:dyDescent="0.2">
      <c r="A3" s="3"/>
      <c r="B3" s="11"/>
      <c r="C3" s="11"/>
      <c r="D3" s="11"/>
    </row>
    <row r="4" spans="1:4" x14ac:dyDescent="0.2">
      <c r="A4" s="353" t="s">
        <v>73</v>
      </c>
      <c r="B4" s="353"/>
      <c r="C4" s="353"/>
      <c r="D4" s="353"/>
    </row>
    <row r="6" spans="1:4" x14ac:dyDescent="0.2">
      <c r="A6" s="1" t="s">
        <v>351</v>
      </c>
    </row>
    <row r="7" spans="1:4" ht="13.5" thickBot="1" x14ac:dyDescent="0.25"/>
    <row r="8" spans="1:4" ht="28.5" customHeight="1" thickBot="1" x14ac:dyDescent="0.25">
      <c r="A8" s="46" t="s">
        <v>7</v>
      </c>
      <c r="B8" s="48" t="s">
        <v>193</v>
      </c>
      <c r="C8" s="49" t="s">
        <v>194</v>
      </c>
      <c r="D8" s="50" t="s">
        <v>65</v>
      </c>
    </row>
    <row r="9" spans="1:4" x14ac:dyDescent="0.2">
      <c r="A9" s="39" t="s">
        <v>15</v>
      </c>
      <c r="B9" s="103">
        <v>1474</v>
      </c>
      <c r="C9" s="93">
        <v>62683</v>
      </c>
      <c r="D9" s="47">
        <f>B9/C9*100</f>
        <v>2.3515147647687571</v>
      </c>
    </row>
    <row r="10" spans="1:4" x14ac:dyDescent="0.2">
      <c r="A10" s="40" t="s">
        <v>13</v>
      </c>
      <c r="B10" s="101">
        <v>5899</v>
      </c>
      <c r="C10" s="94">
        <v>133184</v>
      </c>
      <c r="D10" s="41">
        <f t="shared" ref="D10:D28" si="0">B10/C10*100</f>
        <v>4.4292107160019221</v>
      </c>
    </row>
    <row r="11" spans="1:4" x14ac:dyDescent="0.2">
      <c r="A11" s="40" t="s">
        <v>12</v>
      </c>
      <c r="B11" s="101">
        <v>7150</v>
      </c>
      <c r="C11" s="94">
        <v>137164</v>
      </c>
      <c r="D11" s="41">
        <f t="shared" si="0"/>
        <v>5.2127380362194167</v>
      </c>
    </row>
    <row r="12" spans="1:4" x14ac:dyDescent="0.2">
      <c r="A12" s="40" t="s">
        <v>19</v>
      </c>
      <c r="B12" s="101">
        <v>4991</v>
      </c>
      <c r="C12" s="94">
        <v>56384</v>
      </c>
      <c r="D12" s="41">
        <f t="shared" si="0"/>
        <v>8.8518019296254256</v>
      </c>
    </row>
    <row r="13" spans="1:4" x14ac:dyDescent="0.2">
      <c r="A13" s="40" t="s">
        <v>9</v>
      </c>
      <c r="B13" s="101">
        <v>6489</v>
      </c>
      <c r="C13" s="94">
        <v>194484</v>
      </c>
      <c r="D13" s="41">
        <f t="shared" si="0"/>
        <v>3.3365212562473006</v>
      </c>
    </row>
    <row r="14" spans="1:4" x14ac:dyDescent="0.2">
      <c r="A14" s="40" t="s">
        <v>22</v>
      </c>
      <c r="B14" s="101">
        <v>3658</v>
      </c>
      <c r="C14" s="94">
        <v>41733</v>
      </c>
      <c r="D14" s="41">
        <f t="shared" si="0"/>
        <v>8.7652457287997496</v>
      </c>
    </row>
    <row r="15" spans="1:4" x14ac:dyDescent="0.2">
      <c r="A15" s="40" t="s">
        <v>14</v>
      </c>
      <c r="B15" s="101">
        <v>5886</v>
      </c>
      <c r="C15" s="94">
        <v>133739</v>
      </c>
      <c r="D15" s="41">
        <f t="shared" si="0"/>
        <v>4.4011096239690737</v>
      </c>
    </row>
    <row r="16" spans="1:4" x14ac:dyDescent="0.2">
      <c r="A16" s="40" t="s">
        <v>8</v>
      </c>
      <c r="B16" s="101">
        <v>9143</v>
      </c>
      <c r="C16" s="94">
        <v>153727</v>
      </c>
      <c r="D16" s="41">
        <f t="shared" si="0"/>
        <v>5.947556382418183</v>
      </c>
    </row>
    <row r="17" spans="1:4" x14ac:dyDescent="0.2">
      <c r="A17" s="40" t="s">
        <v>16</v>
      </c>
      <c r="B17" s="101">
        <v>1315</v>
      </c>
      <c r="C17" s="94">
        <v>85198</v>
      </c>
      <c r="D17" s="41">
        <f t="shared" si="0"/>
        <v>1.5434634615836054</v>
      </c>
    </row>
    <row r="18" spans="1:4" x14ac:dyDescent="0.2">
      <c r="A18" s="40" t="s">
        <v>21</v>
      </c>
      <c r="B18" s="101">
        <v>1152</v>
      </c>
      <c r="C18" s="94">
        <v>39730</v>
      </c>
      <c r="D18" s="41">
        <f t="shared" si="0"/>
        <v>2.8995721117543418</v>
      </c>
    </row>
    <row r="19" spans="1:4" x14ac:dyDescent="0.2">
      <c r="A19" s="40" t="s">
        <v>10</v>
      </c>
      <c r="B19" s="101">
        <v>10606</v>
      </c>
      <c r="C19" s="94">
        <v>210981</v>
      </c>
      <c r="D19" s="41">
        <f t="shared" si="0"/>
        <v>5.0269929519719785</v>
      </c>
    </row>
    <row r="20" spans="1:4" x14ac:dyDescent="0.2">
      <c r="A20" s="40" t="s">
        <v>11</v>
      </c>
      <c r="B20" s="101">
        <v>4760</v>
      </c>
      <c r="C20" s="94">
        <v>142897</v>
      </c>
      <c r="D20" s="41">
        <f t="shared" si="0"/>
        <v>3.3310706312938692</v>
      </c>
    </row>
    <row r="21" spans="1:4" x14ac:dyDescent="0.2">
      <c r="A21" s="40" t="s">
        <v>189</v>
      </c>
      <c r="B21" s="101">
        <v>5384</v>
      </c>
      <c r="C21" s="94">
        <v>84922</v>
      </c>
      <c r="D21" s="41">
        <f t="shared" si="0"/>
        <v>6.3399354701961803</v>
      </c>
    </row>
    <row r="22" spans="1:4" x14ac:dyDescent="0.2">
      <c r="A22" s="40" t="s">
        <v>17</v>
      </c>
      <c r="B22" s="101">
        <v>2669</v>
      </c>
      <c r="C22" s="94">
        <v>60276</v>
      </c>
      <c r="D22" s="41">
        <f t="shared" si="0"/>
        <v>4.4279646957329621</v>
      </c>
    </row>
    <row r="23" spans="1:4" x14ac:dyDescent="0.2">
      <c r="A23" s="40" t="s">
        <v>23</v>
      </c>
      <c r="B23" s="101">
        <v>2013</v>
      </c>
      <c r="C23" s="94">
        <v>33232</v>
      </c>
      <c r="D23" s="41">
        <f t="shared" si="0"/>
        <v>6.057414540202215</v>
      </c>
    </row>
    <row r="24" spans="1:4" x14ac:dyDescent="0.2">
      <c r="A24" s="40" t="s">
        <v>20</v>
      </c>
      <c r="B24" s="101">
        <v>606</v>
      </c>
      <c r="C24" s="94">
        <v>77202</v>
      </c>
      <c r="D24" s="41">
        <f t="shared" si="0"/>
        <v>0.78495375767467168</v>
      </c>
    </row>
    <row r="25" spans="1:4" x14ac:dyDescent="0.2">
      <c r="A25" s="40" t="s">
        <v>18</v>
      </c>
      <c r="B25" s="101">
        <v>2236</v>
      </c>
      <c r="C25" s="94">
        <v>73723</v>
      </c>
      <c r="D25" s="41">
        <f t="shared" si="0"/>
        <v>3.0329747839887147</v>
      </c>
    </row>
    <row r="26" spans="1:4" x14ac:dyDescent="0.2">
      <c r="A26" s="40" t="s">
        <v>190</v>
      </c>
      <c r="B26" s="101">
        <v>10089</v>
      </c>
      <c r="C26" s="94">
        <v>136727</v>
      </c>
      <c r="D26" s="41">
        <f t="shared" si="0"/>
        <v>7.3789375909659398</v>
      </c>
    </row>
    <row r="27" spans="1:4" x14ac:dyDescent="0.2">
      <c r="A27" s="40" t="s">
        <v>191</v>
      </c>
      <c r="B27" s="101">
        <v>5442</v>
      </c>
      <c r="C27" s="94">
        <v>47741</v>
      </c>
      <c r="D27" s="41">
        <f t="shared" si="0"/>
        <v>11.399007142707527</v>
      </c>
    </row>
    <row r="28" spans="1:4" ht="13.5" thickBot="1" x14ac:dyDescent="0.25">
      <c r="A28" s="42" t="s">
        <v>24</v>
      </c>
      <c r="B28" s="104">
        <v>123</v>
      </c>
      <c r="C28" s="95">
        <v>53522</v>
      </c>
      <c r="D28" s="43">
        <f t="shared" si="0"/>
        <v>0.22981203990882254</v>
      </c>
    </row>
    <row r="29" spans="1:4" ht="13.5" thickBot="1" x14ac:dyDescent="0.25">
      <c r="A29" s="44" t="s">
        <v>192</v>
      </c>
      <c r="B29" s="129">
        <v>91085</v>
      </c>
      <c r="C29" s="120">
        <v>1959249</v>
      </c>
      <c r="D29" s="45">
        <f>B29/C29*100</f>
        <v>4.6489751940667059</v>
      </c>
    </row>
  </sheetData>
  <mergeCells count="2">
    <mergeCell ref="A2:D2"/>
    <mergeCell ref="A4:D4"/>
  </mergeCells>
  <phoneticPr fontId="5" type="noConversion"/>
  <printOptions horizontalCentered="1"/>
  <pageMargins left="0.78740157480314965" right="0.78740157480314965" top="0.98425196850393704" bottom="0.78740157480314965" header="0.51181102362204722" footer="0.51181102362204722"/>
  <pageSetup paperSize="9" scale="97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65"/>
  <sheetViews>
    <sheetView view="pageBreakPreview" zoomScaleNormal="100" workbookViewId="0">
      <pane ySplit="8" topLeftCell="A9" activePane="bottomLeft" state="frozenSplit"/>
      <selection pane="bottomLeft" activeCell="A3" sqref="A3"/>
    </sheetView>
  </sheetViews>
  <sheetFormatPr defaultRowHeight="12.75" x14ac:dyDescent="0.2"/>
  <cols>
    <col min="1" max="1" width="26.5703125" bestFit="1" customWidth="1"/>
    <col min="2" max="2" width="9" bestFit="1" customWidth="1"/>
    <col min="3" max="3" width="31.85546875" bestFit="1" customWidth="1"/>
    <col min="4" max="4" width="27.85546875" customWidth="1"/>
  </cols>
  <sheetData>
    <row r="1" spans="1:11" x14ac:dyDescent="0.2">
      <c r="A1" s="3"/>
      <c r="B1" s="3"/>
      <c r="C1" s="3"/>
      <c r="D1" s="3"/>
    </row>
    <row r="2" spans="1:11" x14ac:dyDescent="0.2">
      <c r="A2" s="353" t="s">
        <v>460</v>
      </c>
      <c r="B2" s="353"/>
      <c r="C2" s="353"/>
      <c r="D2" s="353"/>
      <c r="E2" s="353"/>
      <c r="F2" s="353"/>
    </row>
    <row r="3" spans="1:11" x14ac:dyDescent="0.2">
      <c r="A3" s="3"/>
      <c r="B3" s="11"/>
      <c r="C3" s="11"/>
      <c r="D3" s="11"/>
    </row>
    <row r="4" spans="1:11" x14ac:dyDescent="0.2">
      <c r="A4" s="353" t="s">
        <v>73</v>
      </c>
      <c r="B4" s="353"/>
      <c r="C4" s="353"/>
      <c r="D4" s="353"/>
      <c r="E4" s="353"/>
      <c r="F4" s="353"/>
    </row>
    <row r="6" spans="1:11" x14ac:dyDescent="0.2">
      <c r="A6" s="1" t="s">
        <v>352</v>
      </c>
    </row>
    <row r="7" spans="1:11" ht="13.5" thickBot="1" x14ac:dyDescent="0.25"/>
    <row r="8" spans="1:11" ht="38.25" x14ac:dyDescent="0.2">
      <c r="A8" s="105" t="s">
        <v>7</v>
      </c>
      <c r="B8" s="106" t="s">
        <v>25</v>
      </c>
      <c r="C8" s="106" t="s">
        <v>69</v>
      </c>
      <c r="D8" s="106" t="s">
        <v>193</v>
      </c>
      <c r="E8" s="107" t="s">
        <v>194</v>
      </c>
      <c r="F8" s="108" t="s">
        <v>65</v>
      </c>
    </row>
    <row r="9" spans="1:11" x14ac:dyDescent="0.2">
      <c r="A9" s="368" t="s">
        <v>15</v>
      </c>
      <c r="B9" s="110" t="s">
        <v>134</v>
      </c>
      <c r="C9" s="110" t="s">
        <v>32</v>
      </c>
      <c r="D9" s="94">
        <v>194</v>
      </c>
      <c r="E9" s="150">
        <v>27555</v>
      </c>
      <c r="F9" s="140">
        <f>D9/E9*100</f>
        <v>0.70404645254944653</v>
      </c>
      <c r="H9" s="227"/>
      <c r="I9" s="227"/>
      <c r="J9" s="227"/>
      <c r="K9" s="227"/>
    </row>
    <row r="10" spans="1:11" x14ac:dyDescent="0.2">
      <c r="A10" s="369"/>
      <c r="B10" s="111" t="s">
        <v>135</v>
      </c>
      <c r="C10" s="111" t="s">
        <v>44</v>
      </c>
      <c r="D10" s="95">
        <v>1280</v>
      </c>
      <c r="E10" s="151">
        <v>35128</v>
      </c>
      <c r="F10" s="140">
        <f t="shared" ref="F10:F64" si="0">D10/E10*100</f>
        <v>3.6438168982008654</v>
      </c>
      <c r="H10" s="227"/>
      <c r="I10" s="227"/>
      <c r="J10" s="227"/>
      <c r="K10" s="227"/>
    </row>
    <row r="11" spans="1:11" x14ac:dyDescent="0.2">
      <c r="A11" s="368" t="s">
        <v>13</v>
      </c>
      <c r="B11" s="110" t="s">
        <v>139</v>
      </c>
      <c r="C11" s="110" t="s">
        <v>48</v>
      </c>
      <c r="D11" s="94">
        <v>3422</v>
      </c>
      <c r="E11" s="94">
        <v>62483</v>
      </c>
      <c r="F11" s="140">
        <f t="shared" si="0"/>
        <v>5.4766896595874073</v>
      </c>
      <c r="H11" s="227"/>
      <c r="I11" s="227"/>
      <c r="J11" s="227"/>
      <c r="K11" s="227"/>
    </row>
    <row r="12" spans="1:11" x14ac:dyDescent="0.2">
      <c r="A12" s="368"/>
      <c r="B12" s="110" t="s">
        <v>140</v>
      </c>
      <c r="C12" s="110" t="s">
        <v>57</v>
      </c>
      <c r="D12" s="94">
        <v>2477</v>
      </c>
      <c r="E12" s="94">
        <v>70701</v>
      </c>
      <c r="F12" s="140">
        <f t="shared" si="0"/>
        <v>3.5034865136278128</v>
      </c>
      <c r="H12" s="227"/>
      <c r="I12" s="227"/>
      <c r="J12" s="227"/>
      <c r="K12" s="227"/>
    </row>
    <row r="13" spans="1:11" x14ac:dyDescent="0.2">
      <c r="A13" s="370" t="s">
        <v>12</v>
      </c>
      <c r="B13" s="112" t="s">
        <v>142</v>
      </c>
      <c r="C13" s="112" t="s">
        <v>39</v>
      </c>
      <c r="D13" s="93">
        <v>423</v>
      </c>
      <c r="E13" s="122">
        <v>32523</v>
      </c>
      <c r="F13" s="140">
        <f t="shared" si="0"/>
        <v>1.3006180241675123</v>
      </c>
      <c r="H13" s="227"/>
      <c r="I13" s="227"/>
      <c r="J13" s="227"/>
      <c r="K13" s="227"/>
    </row>
    <row r="14" spans="1:11" x14ac:dyDescent="0.2">
      <c r="A14" s="368"/>
      <c r="B14" s="110" t="s">
        <v>143</v>
      </c>
      <c r="C14" s="110" t="s">
        <v>42</v>
      </c>
      <c r="D14" s="94">
        <v>6727</v>
      </c>
      <c r="E14" s="150">
        <v>58042</v>
      </c>
      <c r="F14" s="140">
        <f t="shared" si="0"/>
        <v>11.58988318803625</v>
      </c>
      <c r="H14" s="227"/>
      <c r="I14" s="227"/>
      <c r="J14" s="227"/>
      <c r="K14" s="227"/>
    </row>
    <row r="15" spans="1:11" x14ac:dyDescent="0.2">
      <c r="A15" s="369"/>
      <c r="B15" s="111" t="s">
        <v>144</v>
      </c>
      <c r="C15" s="111" t="s">
        <v>47</v>
      </c>
      <c r="D15" s="95">
        <v>0</v>
      </c>
      <c r="E15" s="151">
        <v>46599</v>
      </c>
      <c r="F15" s="140">
        <f t="shared" si="0"/>
        <v>0</v>
      </c>
      <c r="H15" s="227"/>
      <c r="I15" s="227"/>
      <c r="J15" s="227"/>
      <c r="K15" s="227"/>
    </row>
    <row r="16" spans="1:11" x14ac:dyDescent="0.2">
      <c r="A16" s="113" t="s">
        <v>19</v>
      </c>
      <c r="B16" s="110" t="s">
        <v>145</v>
      </c>
      <c r="C16" s="110" t="s">
        <v>41</v>
      </c>
      <c r="D16" s="94">
        <v>4991</v>
      </c>
      <c r="E16" s="94">
        <v>56384</v>
      </c>
      <c r="F16" s="140">
        <f t="shared" si="0"/>
        <v>8.8518019296254256</v>
      </c>
      <c r="H16" s="227"/>
      <c r="I16" s="227"/>
      <c r="J16" s="227"/>
      <c r="K16" s="227"/>
    </row>
    <row r="17" spans="1:11" x14ac:dyDescent="0.2">
      <c r="A17" s="370" t="s">
        <v>9</v>
      </c>
      <c r="B17" s="112" t="s">
        <v>148</v>
      </c>
      <c r="C17" s="112" t="s">
        <v>71</v>
      </c>
      <c r="D17" s="93">
        <v>881</v>
      </c>
      <c r="E17" s="122">
        <v>34548</v>
      </c>
      <c r="F17" s="140">
        <f t="shared" si="0"/>
        <v>2.5500752576125971</v>
      </c>
      <c r="H17" s="227"/>
      <c r="I17" s="227"/>
      <c r="J17" s="227"/>
      <c r="K17" s="227"/>
    </row>
    <row r="18" spans="1:11" x14ac:dyDescent="0.2">
      <c r="A18" s="368"/>
      <c r="B18" s="110" t="s">
        <v>149</v>
      </c>
      <c r="C18" s="110" t="s">
        <v>31</v>
      </c>
      <c r="D18" s="94">
        <v>1901</v>
      </c>
      <c r="E18" s="150">
        <v>41136</v>
      </c>
      <c r="F18" s="140">
        <f t="shared" si="0"/>
        <v>4.6212563204978609</v>
      </c>
      <c r="H18" s="227"/>
      <c r="I18" s="227"/>
      <c r="J18" s="227"/>
      <c r="K18" s="227"/>
    </row>
    <row r="19" spans="1:11" x14ac:dyDescent="0.2">
      <c r="A19" s="368"/>
      <c r="B19" s="110" t="s">
        <v>150</v>
      </c>
      <c r="C19" s="110" t="s">
        <v>43</v>
      </c>
      <c r="D19" s="94">
        <v>1683</v>
      </c>
      <c r="E19" s="150">
        <v>52058</v>
      </c>
      <c r="F19" s="140">
        <f t="shared" si="0"/>
        <v>3.2329324983672061</v>
      </c>
      <c r="H19" s="227"/>
      <c r="I19" s="227"/>
      <c r="J19" s="227"/>
      <c r="K19" s="227"/>
    </row>
    <row r="20" spans="1:11" x14ac:dyDescent="0.2">
      <c r="A20" s="368"/>
      <c r="B20" s="110" t="s">
        <v>151</v>
      </c>
      <c r="C20" s="110" t="s">
        <v>45</v>
      </c>
      <c r="D20" s="94">
        <v>671</v>
      </c>
      <c r="E20" s="150">
        <v>22175</v>
      </c>
      <c r="F20" s="140">
        <f t="shared" si="0"/>
        <v>3.0259301014656144</v>
      </c>
      <c r="H20" s="227"/>
      <c r="I20" s="227"/>
      <c r="J20" s="227"/>
      <c r="K20" s="227"/>
    </row>
    <row r="21" spans="1:11" x14ac:dyDescent="0.2">
      <c r="A21" s="368"/>
      <c r="B21" s="110" t="s">
        <v>152</v>
      </c>
      <c r="C21" s="110" t="s">
        <v>46</v>
      </c>
      <c r="D21" s="94">
        <v>694</v>
      </c>
      <c r="E21" s="150">
        <v>19511</v>
      </c>
      <c r="F21" s="140">
        <f t="shared" si="0"/>
        <v>3.5569678642816869</v>
      </c>
      <c r="H21" s="227"/>
      <c r="I21" s="227"/>
      <c r="J21" s="227"/>
      <c r="K21" s="227"/>
    </row>
    <row r="22" spans="1:11" x14ac:dyDescent="0.2">
      <c r="A22" s="369"/>
      <c r="B22" s="111" t="s">
        <v>153</v>
      </c>
      <c r="C22" s="111" t="s">
        <v>49</v>
      </c>
      <c r="D22" s="95">
        <v>659</v>
      </c>
      <c r="E22" s="151">
        <v>25056</v>
      </c>
      <c r="F22" s="140">
        <f t="shared" si="0"/>
        <v>2.6301085568326945</v>
      </c>
      <c r="H22" s="227"/>
      <c r="I22" s="227"/>
      <c r="J22" s="227"/>
      <c r="K22" s="227"/>
    </row>
    <row r="23" spans="1:11" x14ac:dyDescent="0.2">
      <c r="A23" s="368" t="s">
        <v>22</v>
      </c>
      <c r="B23" s="110" t="s">
        <v>158</v>
      </c>
      <c r="C23" s="110" t="s">
        <v>34</v>
      </c>
      <c r="D23" s="94">
        <v>2418</v>
      </c>
      <c r="E23" s="94">
        <v>26308</v>
      </c>
      <c r="F23" s="140">
        <f t="shared" si="0"/>
        <v>9.1911205716892201</v>
      </c>
      <c r="H23" s="227"/>
      <c r="I23" s="227"/>
      <c r="J23" s="227"/>
      <c r="K23" s="227"/>
    </row>
    <row r="24" spans="1:11" x14ac:dyDescent="0.2">
      <c r="A24" s="368"/>
      <c r="B24" s="110" t="s">
        <v>159</v>
      </c>
      <c r="C24" s="110" t="s">
        <v>40</v>
      </c>
      <c r="D24" s="94">
        <v>1240</v>
      </c>
      <c r="E24" s="94">
        <v>15425</v>
      </c>
      <c r="F24" s="140">
        <f t="shared" si="0"/>
        <v>8.0388978930307946</v>
      </c>
      <c r="H24" s="227"/>
      <c r="I24" s="227"/>
      <c r="J24" s="227"/>
      <c r="K24" s="227"/>
    </row>
    <row r="25" spans="1:11" x14ac:dyDescent="0.2">
      <c r="A25" s="370" t="s">
        <v>14</v>
      </c>
      <c r="B25" s="112" t="s">
        <v>160</v>
      </c>
      <c r="C25" s="112" t="s">
        <v>35</v>
      </c>
      <c r="D25" s="93">
        <v>1623</v>
      </c>
      <c r="E25" s="122">
        <v>27623</v>
      </c>
      <c r="F25" s="140">
        <f t="shared" si="0"/>
        <v>5.8755385005249243</v>
      </c>
      <c r="H25" s="227"/>
      <c r="I25" s="227"/>
      <c r="J25" s="227"/>
      <c r="K25" s="227"/>
    </row>
    <row r="26" spans="1:11" x14ac:dyDescent="0.2">
      <c r="A26" s="368"/>
      <c r="B26" s="110" t="s">
        <v>161</v>
      </c>
      <c r="C26" s="110" t="s">
        <v>127</v>
      </c>
      <c r="D26" s="94">
        <v>1901</v>
      </c>
      <c r="E26" s="150">
        <v>19982</v>
      </c>
      <c r="F26" s="140">
        <f t="shared" si="0"/>
        <v>9.5135622059853873</v>
      </c>
      <c r="H26" s="227"/>
      <c r="I26" s="227"/>
      <c r="J26" s="227"/>
      <c r="K26" s="227"/>
    </row>
    <row r="27" spans="1:11" x14ac:dyDescent="0.2">
      <c r="A27" s="368"/>
      <c r="B27" s="110" t="s">
        <v>162</v>
      </c>
      <c r="C27" s="110" t="s">
        <v>37</v>
      </c>
      <c r="D27" s="94">
        <v>1267</v>
      </c>
      <c r="E27" s="150">
        <v>35225</v>
      </c>
      <c r="F27" s="140">
        <f t="shared" si="0"/>
        <v>3.5968772178850248</v>
      </c>
      <c r="H27" s="227"/>
      <c r="I27" s="227"/>
      <c r="J27" s="227"/>
      <c r="K27" s="227"/>
    </row>
    <row r="28" spans="1:11" x14ac:dyDescent="0.2">
      <c r="A28" s="368"/>
      <c r="B28" s="110" t="s">
        <v>163</v>
      </c>
      <c r="C28" s="110" t="s">
        <v>38</v>
      </c>
      <c r="D28" s="94">
        <v>140</v>
      </c>
      <c r="E28" s="150">
        <v>9188</v>
      </c>
      <c r="F28" s="140">
        <f t="shared" si="0"/>
        <v>1.5237265999129299</v>
      </c>
      <c r="H28" s="227"/>
      <c r="I28" s="227"/>
      <c r="J28" s="227"/>
      <c r="K28" s="227"/>
    </row>
    <row r="29" spans="1:11" x14ac:dyDescent="0.2">
      <c r="A29" s="369"/>
      <c r="B29" s="111" t="s">
        <v>164</v>
      </c>
      <c r="C29" s="111" t="s">
        <v>128</v>
      </c>
      <c r="D29" s="95">
        <v>955</v>
      </c>
      <c r="E29" s="151">
        <v>41721</v>
      </c>
      <c r="F29" s="140">
        <f t="shared" si="0"/>
        <v>2.2890151242779417</v>
      </c>
      <c r="H29" s="227"/>
      <c r="I29" s="227"/>
      <c r="J29" s="227"/>
      <c r="K29" s="227"/>
    </row>
    <row r="30" spans="1:11" x14ac:dyDescent="0.2">
      <c r="A30" s="368" t="s">
        <v>8</v>
      </c>
      <c r="B30" s="110" t="s">
        <v>165</v>
      </c>
      <c r="C30" s="110" t="s">
        <v>33</v>
      </c>
      <c r="D30" s="94">
        <v>2712</v>
      </c>
      <c r="E30" s="94">
        <v>37419</v>
      </c>
      <c r="F30" s="140">
        <f t="shared" si="0"/>
        <v>7.247654934658863</v>
      </c>
      <c r="H30" s="227"/>
      <c r="I30" s="227"/>
      <c r="J30" s="227"/>
      <c r="K30" s="227"/>
    </row>
    <row r="31" spans="1:11" x14ac:dyDescent="0.2">
      <c r="A31" s="368"/>
      <c r="B31" s="110" t="s">
        <v>166</v>
      </c>
      <c r="C31" s="110" t="s">
        <v>83</v>
      </c>
      <c r="D31" s="94">
        <v>1790</v>
      </c>
      <c r="E31" s="94">
        <v>29969</v>
      </c>
      <c r="F31" s="140">
        <f t="shared" si="0"/>
        <v>5.9728385998865496</v>
      </c>
      <c r="H31" s="227"/>
      <c r="I31" s="227"/>
      <c r="J31" s="227"/>
      <c r="K31" s="227"/>
    </row>
    <row r="32" spans="1:11" x14ac:dyDescent="0.2">
      <c r="A32" s="368"/>
      <c r="B32" s="110" t="s">
        <v>167</v>
      </c>
      <c r="C32" s="110" t="s">
        <v>36</v>
      </c>
      <c r="D32" s="94">
        <v>1383</v>
      </c>
      <c r="E32" s="94">
        <v>31228</v>
      </c>
      <c r="F32" s="140">
        <f t="shared" si="0"/>
        <v>4.4287178173434096</v>
      </c>
      <c r="H32" s="227"/>
      <c r="I32" s="227"/>
      <c r="J32" s="227"/>
      <c r="K32" s="227"/>
    </row>
    <row r="33" spans="1:11" x14ac:dyDescent="0.2">
      <c r="A33" s="368"/>
      <c r="B33" s="110" t="s">
        <v>168</v>
      </c>
      <c r="C33" s="110" t="s">
        <v>272</v>
      </c>
      <c r="D33" s="94">
        <v>1831</v>
      </c>
      <c r="E33" s="94">
        <v>31045</v>
      </c>
      <c r="F33" s="140">
        <f t="shared" si="0"/>
        <v>5.8978901594459652</v>
      </c>
      <c r="H33" s="227"/>
      <c r="I33" s="227"/>
      <c r="J33" s="227"/>
      <c r="K33" s="227"/>
    </row>
    <row r="34" spans="1:11" x14ac:dyDescent="0.2">
      <c r="A34" s="368"/>
      <c r="B34" s="110" t="s">
        <v>169</v>
      </c>
      <c r="C34" s="110" t="s">
        <v>28</v>
      </c>
      <c r="D34" s="94">
        <v>1427</v>
      </c>
      <c r="E34" s="94">
        <v>24066</v>
      </c>
      <c r="F34" s="140">
        <f>D34/E34*100</f>
        <v>5.9295271337156157</v>
      </c>
      <c r="H34" s="227"/>
      <c r="I34" s="227"/>
      <c r="J34" s="227"/>
      <c r="K34" s="227"/>
    </row>
    <row r="35" spans="1:11" x14ac:dyDescent="0.2">
      <c r="A35" s="370" t="s">
        <v>16</v>
      </c>
      <c r="B35" s="112" t="s">
        <v>170</v>
      </c>
      <c r="C35" s="112" t="s">
        <v>26</v>
      </c>
      <c r="D35" s="93">
        <v>1</v>
      </c>
      <c r="E35" s="122">
        <v>4950</v>
      </c>
      <c r="F35" s="140">
        <f t="shared" si="0"/>
        <v>2.02020202020202E-2</v>
      </c>
      <c r="H35" s="227"/>
      <c r="I35" s="227"/>
      <c r="J35" s="227"/>
      <c r="K35" s="227"/>
    </row>
    <row r="36" spans="1:11" x14ac:dyDescent="0.2">
      <c r="A36" s="368"/>
      <c r="B36" s="110" t="s">
        <v>171</v>
      </c>
      <c r="C36" s="110" t="s">
        <v>27</v>
      </c>
      <c r="D36" s="94">
        <v>188</v>
      </c>
      <c r="E36" s="150">
        <v>14802</v>
      </c>
      <c r="F36" s="140">
        <f t="shared" si="0"/>
        <v>1.2700986353195514</v>
      </c>
      <c r="H36" s="227"/>
      <c r="I36" s="227"/>
      <c r="J36" s="227"/>
      <c r="K36" s="227"/>
    </row>
    <row r="37" spans="1:11" x14ac:dyDescent="0.2">
      <c r="A37" s="368"/>
      <c r="B37" s="110" t="s">
        <v>172</v>
      </c>
      <c r="C37" s="110" t="s">
        <v>29</v>
      </c>
      <c r="D37" s="94">
        <v>241</v>
      </c>
      <c r="E37" s="150">
        <v>18952</v>
      </c>
      <c r="F37" s="140">
        <f t="shared" si="0"/>
        <v>1.2716336006753906</v>
      </c>
      <c r="H37" s="227"/>
      <c r="I37" s="227"/>
      <c r="J37" s="227"/>
      <c r="K37" s="227"/>
    </row>
    <row r="38" spans="1:11" x14ac:dyDescent="0.2">
      <c r="A38" s="369"/>
      <c r="B38" s="111" t="s">
        <v>173</v>
      </c>
      <c r="C38" s="111" t="s">
        <v>58</v>
      </c>
      <c r="D38" s="95">
        <v>885</v>
      </c>
      <c r="E38" s="151">
        <v>46494</v>
      </c>
      <c r="F38" s="140">
        <f t="shared" si="0"/>
        <v>1.9034714156665375</v>
      </c>
      <c r="H38" s="227"/>
      <c r="I38" s="227"/>
      <c r="J38" s="227"/>
      <c r="K38" s="227"/>
    </row>
    <row r="39" spans="1:11" x14ac:dyDescent="0.2">
      <c r="A39" s="229" t="s">
        <v>21</v>
      </c>
      <c r="B39" s="110" t="s">
        <v>174</v>
      </c>
      <c r="C39" s="110" t="s">
        <v>30</v>
      </c>
      <c r="D39" s="94">
        <v>1152</v>
      </c>
      <c r="E39" s="94">
        <v>39730</v>
      </c>
      <c r="F39" s="230">
        <f t="shared" si="0"/>
        <v>2.8995721117543418</v>
      </c>
      <c r="H39" s="227"/>
      <c r="I39" s="227"/>
      <c r="J39" s="227"/>
      <c r="K39" s="227"/>
    </row>
    <row r="40" spans="1:11" x14ac:dyDescent="0.2">
      <c r="A40" s="371" t="s">
        <v>10</v>
      </c>
      <c r="B40" s="112" t="s">
        <v>175</v>
      </c>
      <c r="C40" s="112" t="s">
        <v>72</v>
      </c>
      <c r="D40" s="93">
        <v>6656</v>
      </c>
      <c r="E40" s="93">
        <v>62283</v>
      </c>
      <c r="F40" s="228">
        <f t="shared" si="0"/>
        <v>10.68670423711125</v>
      </c>
      <c r="H40" s="227"/>
      <c r="I40" s="227"/>
      <c r="J40" s="227"/>
      <c r="K40" s="227"/>
    </row>
    <row r="41" spans="1:11" x14ac:dyDescent="0.2">
      <c r="A41" s="372"/>
      <c r="B41" s="110" t="s">
        <v>176</v>
      </c>
      <c r="C41" s="110" t="s">
        <v>50</v>
      </c>
      <c r="D41" s="94">
        <v>1424</v>
      </c>
      <c r="E41" s="94">
        <v>31652</v>
      </c>
      <c r="F41" s="140">
        <f t="shared" si="0"/>
        <v>4.4989258182737268</v>
      </c>
      <c r="H41" s="227"/>
      <c r="I41" s="227"/>
      <c r="J41" s="227"/>
      <c r="K41" s="227"/>
    </row>
    <row r="42" spans="1:11" x14ac:dyDescent="0.2">
      <c r="A42" s="372"/>
      <c r="B42" s="110" t="s">
        <v>177</v>
      </c>
      <c r="C42" s="110" t="s">
        <v>51</v>
      </c>
      <c r="D42" s="94">
        <v>135</v>
      </c>
      <c r="E42" s="94">
        <v>23266</v>
      </c>
      <c r="F42" s="140">
        <f t="shared" si="0"/>
        <v>0.58024585231668524</v>
      </c>
      <c r="H42" s="227"/>
      <c r="I42" s="227"/>
      <c r="J42" s="227"/>
      <c r="K42" s="227"/>
    </row>
    <row r="43" spans="1:11" x14ac:dyDescent="0.2">
      <c r="A43" s="372"/>
      <c r="B43" s="110" t="s">
        <v>178</v>
      </c>
      <c r="C43" s="110" t="s">
        <v>52</v>
      </c>
      <c r="D43" s="94">
        <v>825</v>
      </c>
      <c r="E43" s="94">
        <v>38578</v>
      </c>
      <c r="F43" s="140">
        <f t="shared" si="0"/>
        <v>2.1385245476696562</v>
      </c>
      <c r="H43" s="227"/>
      <c r="I43" s="227"/>
      <c r="J43" s="227"/>
      <c r="K43" s="227"/>
    </row>
    <row r="44" spans="1:11" x14ac:dyDescent="0.2">
      <c r="A44" s="372"/>
      <c r="B44" s="110" t="s">
        <v>179</v>
      </c>
      <c r="C44" s="110" t="s">
        <v>53</v>
      </c>
      <c r="D44" s="94">
        <v>2</v>
      </c>
      <c r="E44" s="94">
        <v>18029</v>
      </c>
      <c r="F44" s="140">
        <f t="shared" si="0"/>
        <v>1.1093238671030008E-2</v>
      </c>
      <c r="H44" s="227"/>
      <c r="I44" s="227"/>
      <c r="J44" s="227"/>
      <c r="K44" s="227"/>
    </row>
    <row r="45" spans="1:11" x14ac:dyDescent="0.2">
      <c r="A45" s="373"/>
      <c r="B45" s="110" t="s">
        <v>180</v>
      </c>
      <c r="C45" s="110" t="s">
        <v>54</v>
      </c>
      <c r="D45" s="94">
        <v>1564</v>
      </c>
      <c r="E45" s="94">
        <v>37173</v>
      </c>
      <c r="F45" s="140">
        <f t="shared" si="0"/>
        <v>4.2073548005272645</v>
      </c>
      <c r="H45" s="227"/>
      <c r="I45" s="227"/>
      <c r="J45" s="227"/>
      <c r="K45" s="227"/>
    </row>
    <row r="46" spans="1:11" x14ac:dyDescent="0.2">
      <c r="A46" s="371" t="s">
        <v>11</v>
      </c>
      <c r="B46" s="110" t="s">
        <v>181</v>
      </c>
      <c r="C46" s="110" t="s">
        <v>273</v>
      </c>
      <c r="D46" s="94">
        <v>2578</v>
      </c>
      <c r="E46" s="94">
        <v>46129</v>
      </c>
      <c r="F46" s="140">
        <f t="shared" si="0"/>
        <v>5.5886752368358303</v>
      </c>
      <c r="H46" s="227"/>
      <c r="I46" s="227"/>
      <c r="J46" s="227"/>
      <c r="K46" s="227"/>
    </row>
    <row r="47" spans="1:11" x14ac:dyDescent="0.2">
      <c r="A47" s="372"/>
      <c r="B47" s="110" t="s">
        <v>182</v>
      </c>
      <c r="C47" s="110" t="s">
        <v>55</v>
      </c>
      <c r="D47" s="94">
        <v>725</v>
      </c>
      <c r="E47" s="94">
        <v>28538</v>
      </c>
      <c r="F47" s="140">
        <f>D47/E47*100</f>
        <v>2.5404723526526034</v>
      </c>
      <c r="H47" s="227"/>
      <c r="I47" s="227"/>
      <c r="J47" s="227"/>
      <c r="K47" s="227"/>
    </row>
    <row r="48" spans="1:11" x14ac:dyDescent="0.2">
      <c r="A48" s="372"/>
      <c r="B48" s="110" t="s">
        <v>183</v>
      </c>
      <c r="C48" s="110" t="s">
        <v>56</v>
      </c>
      <c r="D48" s="94">
        <v>937</v>
      </c>
      <c r="E48" s="94">
        <v>26667</v>
      </c>
      <c r="F48" s="140">
        <f t="shared" si="0"/>
        <v>3.5137060786740162</v>
      </c>
      <c r="H48" s="227"/>
      <c r="I48" s="227"/>
      <c r="J48" s="227"/>
      <c r="K48" s="227"/>
    </row>
    <row r="49" spans="1:11" x14ac:dyDescent="0.2">
      <c r="A49" s="373"/>
      <c r="B49" s="110" t="s">
        <v>184</v>
      </c>
      <c r="C49" s="110" t="s">
        <v>274</v>
      </c>
      <c r="D49" s="94">
        <v>520</v>
      </c>
      <c r="E49" s="94">
        <v>41563</v>
      </c>
      <c r="F49" s="140">
        <f t="shared" si="0"/>
        <v>1.2511127685681978</v>
      </c>
      <c r="H49" s="227"/>
      <c r="I49" s="227"/>
      <c r="J49" s="227"/>
      <c r="K49" s="227"/>
    </row>
    <row r="50" spans="1:11" x14ac:dyDescent="0.2">
      <c r="A50" s="368" t="s">
        <v>189</v>
      </c>
      <c r="B50" s="110" t="s">
        <v>146</v>
      </c>
      <c r="C50" s="110" t="s">
        <v>207</v>
      </c>
      <c r="D50" s="94">
        <v>4658</v>
      </c>
      <c r="E50" s="94">
        <v>56487</v>
      </c>
      <c r="F50" s="140">
        <f t="shared" si="0"/>
        <v>8.2461451307380464</v>
      </c>
      <c r="H50" s="227"/>
      <c r="I50" s="227"/>
      <c r="J50" s="227"/>
      <c r="K50" s="227"/>
    </row>
    <row r="51" spans="1:11" x14ac:dyDescent="0.2">
      <c r="A51" s="368"/>
      <c r="B51" s="110" t="s">
        <v>208</v>
      </c>
      <c r="C51" s="110" t="s">
        <v>209</v>
      </c>
      <c r="D51" s="94">
        <v>631</v>
      </c>
      <c r="E51" s="94">
        <v>18367</v>
      </c>
      <c r="F51" s="140">
        <f t="shared" si="0"/>
        <v>3.4355093373985959</v>
      </c>
      <c r="H51" s="227"/>
      <c r="I51" s="227"/>
      <c r="J51" s="227"/>
      <c r="K51" s="227"/>
    </row>
    <row r="52" spans="1:11" x14ac:dyDescent="0.2">
      <c r="A52" s="368"/>
      <c r="B52" s="110" t="s">
        <v>210</v>
      </c>
      <c r="C52" s="110" t="s">
        <v>211</v>
      </c>
      <c r="D52" s="94">
        <v>95</v>
      </c>
      <c r="E52" s="94">
        <v>10068</v>
      </c>
      <c r="F52" s="140">
        <f t="shared" si="0"/>
        <v>0.94358363130711176</v>
      </c>
      <c r="H52" s="227"/>
      <c r="I52" s="227"/>
      <c r="J52" s="227"/>
      <c r="K52" s="227"/>
    </row>
    <row r="53" spans="1:11" x14ac:dyDescent="0.2">
      <c r="A53" s="113" t="s">
        <v>17</v>
      </c>
      <c r="B53" s="110" t="s">
        <v>136</v>
      </c>
      <c r="C53" s="110" t="s">
        <v>59</v>
      </c>
      <c r="D53" s="94">
        <v>2669</v>
      </c>
      <c r="E53" s="94">
        <v>60276</v>
      </c>
      <c r="F53" s="140">
        <f t="shared" si="0"/>
        <v>4.4279646957329621</v>
      </c>
      <c r="H53" s="227"/>
      <c r="I53" s="227"/>
      <c r="J53" s="227"/>
      <c r="K53" s="227"/>
    </row>
    <row r="54" spans="1:11" x14ac:dyDescent="0.2">
      <c r="A54" s="113" t="s">
        <v>23</v>
      </c>
      <c r="B54" s="110" t="s">
        <v>154</v>
      </c>
      <c r="C54" s="110" t="s">
        <v>70</v>
      </c>
      <c r="D54" s="94">
        <v>2013</v>
      </c>
      <c r="E54" s="94">
        <v>33232</v>
      </c>
      <c r="F54" s="140">
        <f t="shared" si="0"/>
        <v>6.057414540202215</v>
      </c>
      <c r="H54" s="227"/>
      <c r="I54" s="227"/>
      <c r="J54" s="227"/>
      <c r="K54" s="227"/>
    </row>
    <row r="55" spans="1:11" x14ac:dyDescent="0.2">
      <c r="A55" s="113" t="s">
        <v>20</v>
      </c>
      <c r="B55" s="110" t="s">
        <v>137</v>
      </c>
      <c r="C55" s="110" t="s">
        <v>60</v>
      </c>
      <c r="D55" s="94">
        <v>606</v>
      </c>
      <c r="E55" s="94">
        <v>77202</v>
      </c>
      <c r="F55" s="140">
        <f t="shared" si="0"/>
        <v>0.78495375767467168</v>
      </c>
      <c r="H55" s="227"/>
      <c r="I55" s="227"/>
      <c r="J55" s="227"/>
      <c r="K55" s="227"/>
    </row>
    <row r="56" spans="1:11" x14ac:dyDescent="0.2">
      <c r="A56" s="113" t="s">
        <v>18</v>
      </c>
      <c r="B56" s="110" t="s">
        <v>155</v>
      </c>
      <c r="C56" s="110" t="s">
        <v>61</v>
      </c>
      <c r="D56" s="94">
        <v>2236</v>
      </c>
      <c r="E56" s="94">
        <v>73723</v>
      </c>
      <c r="F56" s="140">
        <f t="shared" si="0"/>
        <v>3.0329747839887147</v>
      </c>
      <c r="H56" s="227"/>
      <c r="I56" s="227"/>
      <c r="J56" s="227"/>
      <c r="K56" s="227"/>
    </row>
    <row r="57" spans="1:11" x14ac:dyDescent="0.2">
      <c r="A57" s="368" t="s">
        <v>190</v>
      </c>
      <c r="B57" s="110" t="s">
        <v>212</v>
      </c>
      <c r="C57" s="110" t="s">
        <v>213</v>
      </c>
      <c r="D57" s="94">
        <v>8610</v>
      </c>
      <c r="E57" s="94">
        <v>71026</v>
      </c>
      <c r="F57" s="140">
        <f t="shared" si="0"/>
        <v>12.12232140342973</v>
      </c>
      <c r="H57" s="227"/>
      <c r="I57" s="227"/>
      <c r="J57" s="227"/>
      <c r="K57" s="227"/>
    </row>
    <row r="58" spans="1:11" x14ac:dyDescent="0.2">
      <c r="A58" s="368"/>
      <c r="B58" s="110" t="s">
        <v>214</v>
      </c>
      <c r="C58" s="110" t="s">
        <v>215</v>
      </c>
      <c r="D58" s="94">
        <v>200</v>
      </c>
      <c r="E58" s="94">
        <v>27295</v>
      </c>
      <c r="F58" s="140">
        <f t="shared" si="0"/>
        <v>0.73273493313793736</v>
      </c>
      <c r="H58" s="227"/>
      <c r="I58" s="227"/>
      <c r="J58" s="227"/>
      <c r="K58" s="227"/>
    </row>
    <row r="59" spans="1:11" x14ac:dyDescent="0.2">
      <c r="A59" s="368"/>
      <c r="B59" s="110" t="s">
        <v>216</v>
      </c>
      <c r="C59" s="110" t="s">
        <v>217</v>
      </c>
      <c r="D59" s="94">
        <v>50</v>
      </c>
      <c r="E59" s="94">
        <v>9312</v>
      </c>
      <c r="F59" s="140">
        <f t="shared" si="0"/>
        <v>0.53694158075601373</v>
      </c>
      <c r="H59" s="227"/>
      <c r="I59" s="227"/>
      <c r="J59" s="227"/>
      <c r="K59" s="227"/>
    </row>
    <row r="60" spans="1:11" x14ac:dyDescent="0.2">
      <c r="A60" s="368"/>
      <c r="B60" s="110" t="s">
        <v>218</v>
      </c>
      <c r="C60" s="110" t="s">
        <v>219</v>
      </c>
      <c r="D60" s="94">
        <v>1227</v>
      </c>
      <c r="E60" s="94">
        <v>27032</v>
      </c>
      <c r="F60" s="140">
        <f t="shared" si="0"/>
        <v>4.539064812074578</v>
      </c>
      <c r="H60" s="227"/>
      <c r="I60" s="227"/>
      <c r="J60" s="227"/>
      <c r="K60" s="227"/>
    </row>
    <row r="61" spans="1:11" x14ac:dyDescent="0.2">
      <c r="A61" s="368"/>
      <c r="B61" s="110" t="s">
        <v>220</v>
      </c>
      <c r="C61" s="110" t="s">
        <v>221</v>
      </c>
      <c r="D61" s="94">
        <v>2</v>
      </c>
      <c r="E61" s="94">
        <v>2062</v>
      </c>
      <c r="F61" s="140">
        <f t="shared" si="0"/>
        <v>9.6993210475266739E-2</v>
      </c>
      <c r="H61" s="227"/>
      <c r="I61" s="227"/>
      <c r="J61" s="227"/>
      <c r="K61" s="227"/>
    </row>
    <row r="62" spans="1:11" x14ac:dyDescent="0.2">
      <c r="A62" s="113" t="s">
        <v>191</v>
      </c>
      <c r="B62" s="110" t="s">
        <v>156</v>
      </c>
      <c r="C62" s="110" t="s">
        <v>157</v>
      </c>
      <c r="D62" s="94">
        <v>5442</v>
      </c>
      <c r="E62" s="94">
        <v>47741</v>
      </c>
      <c r="F62" s="140">
        <f>D62/E62*100</f>
        <v>11.399007142707527</v>
      </c>
      <c r="H62" s="227"/>
      <c r="I62" s="227"/>
      <c r="J62" s="227"/>
      <c r="K62" s="227"/>
    </row>
    <row r="63" spans="1:11" x14ac:dyDescent="0.2">
      <c r="A63" s="368" t="s">
        <v>24</v>
      </c>
      <c r="B63" s="110" t="s">
        <v>141</v>
      </c>
      <c r="C63" s="110" t="s">
        <v>223</v>
      </c>
      <c r="D63" s="94">
        <v>121</v>
      </c>
      <c r="E63" s="94">
        <v>46374</v>
      </c>
      <c r="F63" s="140">
        <f t="shared" si="0"/>
        <v>0.26092206840039678</v>
      </c>
      <c r="H63" s="227"/>
      <c r="I63" s="227"/>
      <c r="J63" s="227"/>
      <c r="K63" s="227"/>
    </row>
    <row r="64" spans="1:11" x14ac:dyDescent="0.2">
      <c r="A64" s="368"/>
      <c r="B64" s="110" t="s">
        <v>224</v>
      </c>
      <c r="C64" s="110" t="s">
        <v>225</v>
      </c>
      <c r="D64" s="94">
        <v>2</v>
      </c>
      <c r="E64" s="94">
        <v>7148</v>
      </c>
      <c r="F64" s="140">
        <f t="shared" si="0"/>
        <v>2.7979854504756579E-2</v>
      </c>
      <c r="H64" s="227"/>
      <c r="I64" s="227"/>
      <c r="J64" s="227"/>
      <c r="K64" s="227"/>
    </row>
    <row r="65" spans="1:6" ht="13.5" thickBot="1" x14ac:dyDescent="0.25">
      <c r="A65" s="44" t="s">
        <v>192</v>
      </c>
      <c r="B65" s="109"/>
      <c r="C65" s="109"/>
      <c r="D65" s="345">
        <v>91085</v>
      </c>
      <c r="E65" s="152">
        <v>1959249</v>
      </c>
      <c r="F65" s="147">
        <f>D65/E65*100</f>
        <v>4.6489751940667059</v>
      </c>
    </row>
  </sheetData>
  <mergeCells count="15">
    <mergeCell ref="A17:A22"/>
    <mergeCell ref="A23:A24"/>
    <mergeCell ref="A25:A29"/>
    <mergeCell ref="A57:A61"/>
    <mergeCell ref="A63:A64"/>
    <mergeCell ref="A30:A34"/>
    <mergeCell ref="A35:A38"/>
    <mergeCell ref="A40:A45"/>
    <mergeCell ref="A46:A49"/>
    <mergeCell ref="A50:A52"/>
    <mergeCell ref="A4:F4"/>
    <mergeCell ref="A2:F2"/>
    <mergeCell ref="A9:A10"/>
    <mergeCell ref="A11:A12"/>
    <mergeCell ref="A13:A15"/>
  </mergeCells>
  <phoneticPr fontId="5" type="noConversion"/>
  <printOptions horizontalCentered="1"/>
  <pageMargins left="0.59055118110236227" right="0.59055118110236227" top="0.78740157480314965" bottom="0.59055118110236227" header="0.51181102362204722" footer="0.51181102362204722"/>
  <pageSetup paperSize="9" scale="81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82"/>
  <sheetViews>
    <sheetView view="pageBreakPreview" zoomScale="80" zoomScaleNormal="100" workbookViewId="0">
      <pane xSplit="3" ySplit="10" topLeftCell="D11" activePane="bottomRight" state="frozenSplit"/>
      <selection pane="topRight" activeCell="C1" sqref="C1"/>
      <selection pane="bottomLeft" activeCell="A13" sqref="A13"/>
      <selection pane="bottomRight"/>
    </sheetView>
  </sheetViews>
  <sheetFormatPr defaultRowHeight="12.75" x14ac:dyDescent="0.2"/>
  <cols>
    <col min="1" max="1" width="25.42578125" customWidth="1"/>
    <col min="3" max="3" width="31.85546875" bestFit="1" customWidth="1"/>
    <col min="4" max="4" width="8.140625" bestFit="1" customWidth="1"/>
    <col min="5" max="5" width="7.85546875" style="142" bestFit="1" customWidth="1"/>
    <col min="6" max="6" width="7.140625" bestFit="1" customWidth="1"/>
    <col min="7" max="7" width="6.7109375" style="142" bestFit="1" customWidth="1"/>
    <col min="8" max="8" width="7.140625" bestFit="1" customWidth="1"/>
    <col min="9" max="9" width="6.7109375" style="142" bestFit="1" customWidth="1"/>
    <col min="10" max="10" width="9.85546875" bestFit="1" customWidth="1"/>
    <col min="11" max="11" width="7.85546875" style="142" bestFit="1" customWidth="1"/>
    <col min="12" max="12" width="6" bestFit="1" customWidth="1"/>
    <col min="13" max="13" width="8.5703125" style="142" customWidth="1"/>
    <col min="14" max="14" width="4.42578125" bestFit="1" customWidth="1"/>
    <col min="15" max="15" width="6.7109375" style="142" bestFit="1" customWidth="1"/>
    <col min="16" max="16" width="5.42578125" customWidth="1"/>
    <col min="17" max="17" width="8.7109375" style="142" customWidth="1"/>
    <col min="18" max="18" width="7.140625" bestFit="1" customWidth="1"/>
    <col min="19" max="19" width="7.85546875" style="142" bestFit="1" customWidth="1"/>
    <col min="20" max="20" width="5.85546875" customWidth="1"/>
    <col min="21" max="21" width="10" style="142" customWidth="1"/>
    <col min="22" max="22" width="9.5703125" customWidth="1"/>
  </cols>
  <sheetData>
    <row r="1" spans="1:22" x14ac:dyDescent="0.2">
      <c r="A1" s="3"/>
      <c r="B1" s="3"/>
      <c r="C1" s="3"/>
    </row>
    <row r="2" spans="1:22" x14ac:dyDescent="0.2">
      <c r="A2" s="353" t="s">
        <v>460</v>
      </c>
      <c r="B2" s="353"/>
      <c r="C2" s="353"/>
      <c r="D2" s="353"/>
      <c r="E2" s="353"/>
      <c r="F2" s="353"/>
      <c r="G2" s="353"/>
      <c r="H2" s="353"/>
      <c r="I2" s="353"/>
      <c r="J2" s="353"/>
      <c r="K2" s="353"/>
      <c r="L2" s="353"/>
      <c r="M2" s="353"/>
      <c r="N2" s="353"/>
      <c r="O2" s="353"/>
      <c r="P2" s="353"/>
      <c r="Q2" s="353"/>
      <c r="R2" s="353"/>
      <c r="S2" s="353"/>
      <c r="T2" s="353"/>
      <c r="U2" s="353"/>
      <c r="V2" s="353"/>
    </row>
    <row r="3" spans="1:22" x14ac:dyDescent="0.2">
      <c r="A3" s="3"/>
      <c r="B3" s="11"/>
      <c r="C3" s="11"/>
    </row>
    <row r="4" spans="1:22" x14ac:dyDescent="0.2">
      <c r="A4" s="353" t="s">
        <v>73</v>
      </c>
      <c r="B4" s="353"/>
      <c r="C4" s="353"/>
      <c r="D4" s="353"/>
      <c r="E4" s="353"/>
      <c r="F4" s="353"/>
      <c r="G4" s="353"/>
      <c r="H4" s="353"/>
      <c r="I4" s="353"/>
      <c r="J4" s="353"/>
      <c r="K4" s="353"/>
      <c r="L4" s="353"/>
      <c r="M4" s="353"/>
      <c r="N4" s="353"/>
      <c r="O4" s="353"/>
      <c r="P4" s="353"/>
      <c r="Q4" s="353"/>
      <c r="R4" s="353"/>
      <c r="S4" s="353"/>
      <c r="T4" s="353"/>
      <c r="U4" s="353"/>
      <c r="V4" s="353"/>
    </row>
    <row r="6" spans="1:22" x14ac:dyDescent="0.2">
      <c r="A6" s="1" t="s">
        <v>353</v>
      </c>
    </row>
    <row r="8" spans="1:22" ht="13.5" thickBot="1" x14ac:dyDescent="0.25">
      <c r="A8" s="3"/>
      <c r="B8" s="3"/>
      <c r="C8" s="3"/>
    </row>
    <row r="9" spans="1:22" ht="27" customHeight="1" thickBot="1" x14ac:dyDescent="0.25">
      <c r="A9" s="324"/>
      <c r="B9" s="325"/>
      <c r="C9" s="325"/>
      <c r="D9" s="374" t="s">
        <v>91</v>
      </c>
      <c r="E9" s="375"/>
      <c r="F9" s="374" t="s">
        <v>92</v>
      </c>
      <c r="G9" s="375"/>
      <c r="H9" s="374" t="s">
        <v>93</v>
      </c>
      <c r="I9" s="375"/>
      <c r="J9" s="374" t="s">
        <v>85</v>
      </c>
      <c r="K9" s="375"/>
      <c r="L9" s="374" t="s">
        <v>235</v>
      </c>
      <c r="M9" s="375"/>
      <c r="N9" s="374" t="s">
        <v>236</v>
      </c>
      <c r="O9" s="375"/>
      <c r="P9" s="374" t="s">
        <v>234</v>
      </c>
      <c r="Q9" s="375"/>
      <c r="R9" s="374" t="s">
        <v>233</v>
      </c>
      <c r="S9" s="375"/>
      <c r="T9" s="374" t="s">
        <v>129</v>
      </c>
      <c r="U9" s="376"/>
      <c r="V9" s="363" t="s">
        <v>76</v>
      </c>
    </row>
    <row r="10" spans="1:22" ht="13.5" thickBot="1" x14ac:dyDescent="0.25">
      <c r="A10" s="63" t="s">
        <v>7</v>
      </c>
      <c r="B10" s="64" t="s">
        <v>25</v>
      </c>
      <c r="C10" s="65" t="s">
        <v>69</v>
      </c>
      <c r="D10" s="67" t="s">
        <v>275</v>
      </c>
      <c r="E10" s="145" t="s">
        <v>65</v>
      </c>
      <c r="F10" s="66" t="s">
        <v>275</v>
      </c>
      <c r="G10" s="143" t="s">
        <v>65</v>
      </c>
      <c r="H10" s="66" t="s">
        <v>275</v>
      </c>
      <c r="I10" s="143" t="s">
        <v>65</v>
      </c>
      <c r="J10" s="66" t="s">
        <v>275</v>
      </c>
      <c r="K10" s="143" t="s">
        <v>65</v>
      </c>
      <c r="L10" s="66" t="s">
        <v>275</v>
      </c>
      <c r="M10" s="143" t="s">
        <v>65</v>
      </c>
      <c r="N10" s="66" t="s">
        <v>275</v>
      </c>
      <c r="O10" s="143" t="s">
        <v>65</v>
      </c>
      <c r="P10" s="66" t="s">
        <v>275</v>
      </c>
      <c r="Q10" s="143" t="s">
        <v>65</v>
      </c>
      <c r="R10" s="66" t="s">
        <v>275</v>
      </c>
      <c r="S10" s="143" t="s">
        <v>65</v>
      </c>
      <c r="T10" s="66" t="s">
        <v>275</v>
      </c>
      <c r="U10" s="144" t="s">
        <v>65</v>
      </c>
      <c r="V10" s="364"/>
    </row>
    <row r="11" spans="1:22" x14ac:dyDescent="0.2">
      <c r="A11" s="51" t="s">
        <v>15</v>
      </c>
      <c r="B11" s="52" t="s">
        <v>134</v>
      </c>
      <c r="C11" s="68" t="s">
        <v>32</v>
      </c>
      <c r="D11" s="78">
        <v>17</v>
      </c>
      <c r="E11" s="259">
        <v>6.1690000000000002E-2</v>
      </c>
      <c r="F11" s="115">
        <v>67</v>
      </c>
      <c r="G11" s="259">
        <v>0.24315000000000001</v>
      </c>
      <c r="H11" s="115">
        <v>29</v>
      </c>
      <c r="I11" s="259">
        <v>0.10524</v>
      </c>
      <c r="J11" s="115">
        <v>27433</v>
      </c>
      <c r="K11" s="259">
        <v>99.557249999999996</v>
      </c>
      <c r="L11" s="115">
        <v>0</v>
      </c>
      <c r="M11" s="259">
        <v>0</v>
      </c>
      <c r="N11" s="223">
        <v>0</v>
      </c>
      <c r="O11" s="259">
        <v>0</v>
      </c>
      <c r="P11" s="223">
        <v>0</v>
      </c>
      <c r="Q11" s="259">
        <v>0</v>
      </c>
      <c r="R11" s="115">
        <v>9</v>
      </c>
      <c r="S11" s="259">
        <v>3.2660000000000002E-2</v>
      </c>
      <c r="T11" s="223">
        <v>0</v>
      </c>
      <c r="U11" s="259">
        <v>0</v>
      </c>
      <c r="V11" s="82">
        <v>27555</v>
      </c>
    </row>
    <row r="12" spans="1:22" x14ac:dyDescent="0.2">
      <c r="A12" s="53"/>
      <c r="B12" s="54" t="s">
        <v>135</v>
      </c>
      <c r="C12" s="69" t="s">
        <v>44</v>
      </c>
      <c r="D12" s="71">
        <v>3393</v>
      </c>
      <c r="E12" s="260">
        <v>9.6589600000000004</v>
      </c>
      <c r="F12" s="117">
        <v>242</v>
      </c>
      <c r="G12" s="260">
        <v>0.68891000000000002</v>
      </c>
      <c r="H12" s="117">
        <v>426</v>
      </c>
      <c r="I12" s="260">
        <v>1.21271</v>
      </c>
      <c r="J12" s="117">
        <v>30736</v>
      </c>
      <c r="K12" s="260">
        <v>87.497150000000005</v>
      </c>
      <c r="L12" s="117">
        <v>1</v>
      </c>
      <c r="M12" s="260">
        <v>2.8500000000000001E-3</v>
      </c>
      <c r="N12" s="224">
        <v>4</v>
      </c>
      <c r="O12" s="260">
        <v>1.1390000000000001E-2</v>
      </c>
      <c r="P12" s="224">
        <v>1</v>
      </c>
      <c r="Q12" s="260">
        <v>2.8500000000000001E-3</v>
      </c>
      <c r="R12" s="117">
        <v>325</v>
      </c>
      <c r="S12" s="260">
        <v>0.92518999999999996</v>
      </c>
      <c r="T12" s="224">
        <v>0</v>
      </c>
      <c r="U12" s="260">
        <v>0</v>
      </c>
      <c r="V12" s="84">
        <v>35128</v>
      </c>
    </row>
    <row r="13" spans="1:22" x14ac:dyDescent="0.2">
      <c r="A13" s="40" t="s">
        <v>195</v>
      </c>
      <c r="B13" s="55"/>
      <c r="C13" s="70"/>
      <c r="D13" s="78">
        <v>3410</v>
      </c>
      <c r="E13" s="259">
        <v>5.4400700000000004</v>
      </c>
      <c r="F13" s="115">
        <v>309</v>
      </c>
      <c r="G13" s="259">
        <v>0.49296000000000001</v>
      </c>
      <c r="H13" s="115">
        <v>455</v>
      </c>
      <c r="I13" s="259">
        <v>0.72587000000000002</v>
      </c>
      <c r="J13" s="115">
        <v>58169</v>
      </c>
      <c r="K13" s="259">
        <v>92.798689999999993</v>
      </c>
      <c r="L13" s="115">
        <v>1</v>
      </c>
      <c r="M13" s="259">
        <v>1.6000000000000001E-3</v>
      </c>
      <c r="N13" s="223">
        <v>4</v>
      </c>
      <c r="O13" s="259">
        <v>6.3800000000000003E-3</v>
      </c>
      <c r="P13" s="223">
        <v>1</v>
      </c>
      <c r="Q13" s="259">
        <v>1.6000000000000001E-3</v>
      </c>
      <c r="R13" s="115">
        <v>334</v>
      </c>
      <c r="S13" s="259">
        <v>0.53283999999999998</v>
      </c>
      <c r="T13" s="223">
        <v>0</v>
      </c>
      <c r="U13" s="259">
        <v>0</v>
      </c>
      <c r="V13" s="82">
        <v>62683</v>
      </c>
    </row>
    <row r="14" spans="1:22" x14ac:dyDescent="0.2">
      <c r="A14" s="40" t="s">
        <v>13</v>
      </c>
      <c r="B14" s="54" t="s">
        <v>139</v>
      </c>
      <c r="C14" s="69" t="s">
        <v>48</v>
      </c>
      <c r="D14" s="78">
        <v>8050</v>
      </c>
      <c r="E14" s="259">
        <v>12.8835</v>
      </c>
      <c r="F14" s="115">
        <v>1525</v>
      </c>
      <c r="G14" s="259">
        <v>2.4406599999999998</v>
      </c>
      <c r="H14" s="115">
        <v>231</v>
      </c>
      <c r="I14" s="259">
        <v>0.36969999999999997</v>
      </c>
      <c r="J14" s="115">
        <v>52265</v>
      </c>
      <c r="K14" s="259">
        <v>83.646749999999997</v>
      </c>
      <c r="L14" s="115">
        <v>6</v>
      </c>
      <c r="M14" s="259">
        <v>9.5999999999999992E-3</v>
      </c>
      <c r="N14" s="223">
        <v>9</v>
      </c>
      <c r="O14" s="259">
        <v>1.44E-2</v>
      </c>
      <c r="P14" s="223">
        <v>0</v>
      </c>
      <c r="Q14" s="259">
        <v>0</v>
      </c>
      <c r="R14" s="115">
        <v>397</v>
      </c>
      <c r="S14" s="259">
        <v>0.63536999999999999</v>
      </c>
      <c r="T14" s="223">
        <v>0</v>
      </c>
      <c r="U14" s="259">
        <v>0</v>
      </c>
      <c r="V14" s="82">
        <v>62483</v>
      </c>
    </row>
    <row r="15" spans="1:22" x14ac:dyDescent="0.2">
      <c r="A15" s="53"/>
      <c r="B15" s="54" t="s">
        <v>140</v>
      </c>
      <c r="C15" s="69" t="s">
        <v>57</v>
      </c>
      <c r="D15" s="71">
        <v>14692</v>
      </c>
      <c r="E15" s="260">
        <v>20.780470000000001</v>
      </c>
      <c r="F15" s="117">
        <v>357</v>
      </c>
      <c r="G15" s="260">
        <v>0.50494000000000006</v>
      </c>
      <c r="H15" s="117">
        <v>528</v>
      </c>
      <c r="I15" s="260">
        <v>0.74680999999999997</v>
      </c>
      <c r="J15" s="117">
        <v>53590</v>
      </c>
      <c r="K15" s="260">
        <v>75.798079999999999</v>
      </c>
      <c r="L15" s="117">
        <v>14</v>
      </c>
      <c r="M15" s="260">
        <v>1.9800000000000002E-2</v>
      </c>
      <c r="N15" s="224">
        <v>10</v>
      </c>
      <c r="O15" s="260">
        <v>1.414E-2</v>
      </c>
      <c r="P15" s="224">
        <v>12</v>
      </c>
      <c r="Q15" s="260">
        <v>1.6969999999999999E-2</v>
      </c>
      <c r="R15" s="117">
        <v>1498</v>
      </c>
      <c r="S15" s="260">
        <v>2.1187800000000001</v>
      </c>
      <c r="T15" s="224">
        <v>0</v>
      </c>
      <c r="U15" s="260">
        <v>0</v>
      </c>
      <c r="V15" s="84">
        <v>70701</v>
      </c>
    </row>
    <row r="16" spans="1:22" x14ac:dyDescent="0.2">
      <c r="A16" s="40" t="s">
        <v>196</v>
      </c>
      <c r="B16" s="55"/>
      <c r="C16" s="70"/>
      <c r="D16" s="78">
        <v>22742</v>
      </c>
      <c r="E16" s="259">
        <v>17.075620000000001</v>
      </c>
      <c r="F16" s="115">
        <v>1882</v>
      </c>
      <c r="G16" s="259">
        <v>1.4130799999999999</v>
      </c>
      <c r="H16" s="115">
        <v>759</v>
      </c>
      <c r="I16" s="259">
        <v>0.56989000000000001</v>
      </c>
      <c r="J16" s="115">
        <v>105855</v>
      </c>
      <c r="K16" s="259">
        <v>79.480270000000004</v>
      </c>
      <c r="L16" s="115">
        <v>20</v>
      </c>
      <c r="M16" s="259">
        <v>1.502E-2</v>
      </c>
      <c r="N16" s="223">
        <v>19</v>
      </c>
      <c r="O16" s="259">
        <v>1.427E-2</v>
      </c>
      <c r="P16" s="223">
        <v>12</v>
      </c>
      <c r="Q16" s="259">
        <v>9.0100000000000006E-3</v>
      </c>
      <c r="R16" s="115">
        <v>1895</v>
      </c>
      <c r="S16" s="259">
        <v>1.4228400000000001</v>
      </c>
      <c r="T16" s="223">
        <v>0</v>
      </c>
      <c r="U16" s="259">
        <v>0</v>
      </c>
      <c r="V16" s="82">
        <v>133184</v>
      </c>
    </row>
    <row r="17" spans="1:22" x14ac:dyDescent="0.2">
      <c r="A17" s="40" t="s">
        <v>12</v>
      </c>
      <c r="B17" s="54" t="s">
        <v>142</v>
      </c>
      <c r="C17" s="69" t="s">
        <v>39</v>
      </c>
      <c r="D17" s="78">
        <v>1071</v>
      </c>
      <c r="E17" s="259">
        <v>3.29305</v>
      </c>
      <c r="F17" s="115">
        <v>237</v>
      </c>
      <c r="G17" s="259">
        <v>0.72872000000000003</v>
      </c>
      <c r="H17" s="115">
        <v>208</v>
      </c>
      <c r="I17" s="259">
        <v>0.63954999999999995</v>
      </c>
      <c r="J17" s="115">
        <v>29997</v>
      </c>
      <c r="K17" s="259">
        <v>92.233189999999993</v>
      </c>
      <c r="L17" s="115">
        <v>3</v>
      </c>
      <c r="M17" s="259">
        <v>9.2200000000000008E-3</v>
      </c>
      <c r="N17" s="223">
        <v>3</v>
      </c>
      <c r="O17" s="259">
        <v>9.2200000000000008E-3</v>
      </c>
      <c r="P17" s="223">
        <v>0</v>
      </c>
      <c r="Q17" s="259">
        <v>0</v>
      </c>
      <c r="R17" s="115">
        <v>1004</v>
      </c>
      <c r="S17" s="259">
        <v>3.0870500000000001</v>
      </c>
      <c r="T17" s="223">
        <v>0</v>
      </c>
      <c r="U17" s="259">
        <v>0</v>
      </c>
      <c r="V17" s="82">
        <v>32523</v>
      </c>
    </row>
    <row r="18" spans="1:22" x14ac:dyDescent="0.2">
      <c r="A18" s="53"/>
      <c r="B18" s="54" t="s">
        <v>143</v>
      </c>
      <c r="C18" s="69" t="s">
        <v>42</v>
      </c>
      <c r="D18" s="71">
        <v>10956</v>
      </c>
      <c r="E18" s="260">
        <v>18.875990000000002</v>
      </c>
      <c r="F18" s="117">
        <v>493</v>
      </c>
      <c r="G18" s="260">
        <v>0.84938000000000002</v>
      </c>
      <c r="H18" s="117">
        <v>684</v>
      </c>
      <c r="I18" s="260">
        <v>1.1784600000000001</v>
      </c>
      <c r="J18" s="117">
        <v>45479</v>
      </c>
      <c r="K18" s="260">
        <v>78.355329999999995</v>
      </c>
      <c r="L18" s="117">
        <v>18</v>
      </c>
      <c r="M18" s="260">
        <v>3.1009999999999999E-2</v>
      </c>
      <c r="N18" s="224">
        <v>10</v>
      </c>
      <c r="O18" s="260">
        <v>1.7229999999999999E-2</v>
      </c>
      <c r="P18" s="224">
        <v>0</v>
      </c>
      <c r="Q18" s="260">
        <v>0</v>
      </c>
      <c r="R18" s="117">
        <v>402</v>
      </c>
      <c r="S18" s="260">
        <v>0.69259999999999999</v>
      </c>
      <c r="T18" s="224">
        <v>0</v>
      </c>
      <c r="U18" s="260">
        <v>0</v>
      </c>
      <c r="V18" s="84">
        <v>58042</v>
      </c>
    </row>
    <row r="19" spans="1:22" x14ac:dyDescent="0.2">
      <c r="A19" s="53"/>
      <c r="B19" s="54" t="s">
        <v>144</v>
      </c>
      <c r="C19" s="69" t="s">
        <v>47</v>
      </c>
      <c r="D19" s="71">
        <v>11827</v>
      </c>
      <c r="E19" s="260">
        <v>25.380369999999999</v>
      </c>
      <c r="F19" s="117">
        <v>420</v>
      </c>
      <c r="G19" s="260">
        <v>0.90130999999999994</v>
      </c>
      <c r="H19" s="117">
        <v>664</v>
      </c>
      <c r="I19" s="260">
        <v>1.42492</v>
      </c>
      <c r="J19" s="117">
        <v>27970</v>
      </c>
      <c r="K19" s="260">
        <v>60.022750000000002</v>
      </c>
      <c r="L19" s="117">
        <v>5</v>
      </c>
      <c r="M19" s="260">
        <v>1.073E-2</v>
      </c>
      <c r="N19" s="224">
        <v>15</v>
      </c>
      <c r="O19" s="260">
        <v>3.2190000000000003E-2</v>
      </c>
      <c r="P19" s="224">
        <v>0</v>
      </c>
      <c r="Q19" s="260">
        <v>0</v>
      </c>
      <c r="R19" s="117">
        <v>5698</v>
      </c>
      <c r="S19" s="260">
        <v>12.227729999999999</v>
      </c>
      <c r="T19" s="224">
        <v>0</v>
      </c>
      <c r="U19" s="260">
        <v>0</v>
      </c>
      <c r="V19" s="84">
        <v>46599</v>
      </c>
    </row>
    <row r="20" spans="1:22" x14ac:dyDescent="0.2">
      <c r="A20" s="40" t="s">
        <v>197</v>
      </c>
      <c r="B20" s="55"/>
      <c r="C20" s="70"/>
      <c r="D20" s="78">
        <v>23854</v>
      </c>
      <c r="E20" s="259">
        <v>17.39086</v>
      </c>
      <c r="F20" s="115">
        <v>1150</v>
      </c>
      <c r="G20" s="259">
        <v>0.83840999999999999</v>
      </c>
      <c r="H20" s="115">
        <v>1556</v>
      </c>
      <c r="I20" s="259">
        <v>1.1344099999999999</v>
      </c>
      <c r="J20" s="115">
        <v>103446</v>
      </c>
      <c r="K20" s="259">
        <v>75.417749999999998</v>
      </c>
      <c r="L20" s="115">
        <v>26</v>
      </c>
      <c r="M20" s="259">
        <v>1.8960000000000001E-2</v>
      </c>
      <c r="N20" s="223">
        <v>28</v>
      </c>
      <c r="O20" s="259">
        <v>2.0410000000000001E-2</v>
      </c>
      <c r="P20" s="223">
        <v>0</v>
      </c>
      <c r="Q20" s="259">
        <v>0</v>
      </c>
      <c r="R20" s="115">
        <v>7104</v>
      </c>
      <c r="S20" s="259">
        <v>5.1791999999999998</v>
      </c>
      <c r="T20" s="223">
        <v>0</v>
      </c>
      <c r="U20" s="259">
        <v>0</v>
      </c>
      <c r="V20" s="82">
        <v>137164</v>
      </c>
    </row>
    <row r="21" spans="1:22" x14ac:dyDescent="0.2">
      <c r="A21" s="40" t="s">
        <v>19</v>
      </c>
      <c r="B21" s="54" t="s">
        <v>145</v>
      </c>
      <c r="C21" s="69" t="s">
        <v>41</v>
      </c>
      <c r="D21" s="78">
        <v>13144</v>
      </c>
      <c r="E21" s="259">
        <v>23.311579999999999</v>
      </c>
      <c r="F21" s="115">
        <v>222</v>
      </c>
      <c r="G21" s="259">
        <v>0.39373000000000002</v>
      </c>
      <c r="H21" s="115">
        <v>857</v>
      </c>
      <c r="I21" s="259">
        <v>1.51993</v>
      </c>
      <c r="J21" s="115">
        <v>39756</v>
      </c>
      <c r="K21" s="259">
        <v>70.509360000000001</v>
      </c>
      <c r="L21" s="115">
        <v>2</v>
      </c>
      <c r="M21" s="259">
        <v>3.5500000000000002E-3</v>
      </c>
      <c r="N21" s="223">
        <v>41</v>
      </c>
      <c r="O21" s="259">
        <v>7.2720000000000007E-2</v>
      </c>
      <c r="P21" s="223">
        <v>0</v>
      </c>
      <c r="Q21" s="259">
        <v>0</v>
      </c>
      <c r="R21" s="115">
        <v>2362</v>
      </c>
      <c r="S21" s="259">
        <v>4.1891299999999996</v>
      </c>
      <c r="T21" s="223">
        <v>0</v>
      </c>
      <c r="U21" s="259">
        <v>0</v>
      </c>
      <c r="V21" s="82">
        <v>56384</v>
      </c>
    </row>
    <row r="22" spans="1:22" x14ac:dyDescent="0.2">
      <c r="A22" s="40" t="s">
        <v>198</v>
      </c>
      <c r="B22" s="55"/>
      <c r="C22" s="70"/>
      <c r="D22" s="78">
        <v>13144</v>
      </c>
      <c r="E22" s="259">
        <v>23.311579999999999</v>
      </c>
      <c r="F22" s="115">
        <v>222</v>
      </c>
      <c r="G22" s="259">
        <v>0.39373000000000002</v>
      </c>
      <c r="H22" s="115">
        <v>857</v>
      </c>
      <c r="I22" s="259">
        <v>1.51993</v>
      </c>
      <c r="J22" s="115">
        <v>39756</v>
      </c>
      <c r="K22" s="259">
        <v>70.509360000000001</v>
      </c>
      <c r="L22" s="115">
        <v>2</v>
      </c>
      <c r="M22" s="259">
        <v>3.5500000000000002E-3</v>
      </c>
      <c r="N22" s="223">
        <v>41</v>
      </c>
      <c r="O22" s="259">
        <v>7.2720000000000007E-2</v>
      </c>
      <c r="P22" s="223">
        <v>0</v>
      </c>
      <c r="Q22" s="259">
        <v>0</v>
      </c>
      <c r="R22" s="115">
        <v>2362</v>
      </c>
      <c r="S22" s="259">
        <v>4.1891299999999996</v>
      </c>
      <c r="T22" s="223">
        <v>0</v>
      </c>
      <c r="U22" s="259">
        <v>0</v>
      </c>
      <c r="V22" s="82">
        <v>56384</v>
      </c>
    </row>
    <row r="23" spans="1:22" x14ac:dyDescent="0.2">
      <c r="A23" s="40" t="s">
        <v>9</v>
      </c>
      <c r="B23" s="54" t="s">
        <v>148</v>
      </c>
      <c r="C23" s="69" t="s">
        <v>71</v>
      </c>
      <c r="D23" s="78">
        <v>8097</v>
      </c>
      <c r="E23" s="259">
        <v>23.436959999999999</v>
      </c>
      <c r="F23" s="115">
        <v>431</v>
      </c>
      <c r="G23" s="259">
        <v>1.2475400000000001</v>
      </c>
      <c r="H23" s="115">
        <v>1308</v>
      </c>
      <c r="I23" s="259">
        <v>3.7860399999999998</v>
      </c>
      <c r="J23" s="115">
        <v>24467</v>
      </c>
      <c r="K23" s="259">
        <v>70.820310000000006</v>
      </c>
      <c r="L23" s="115">
        <v>0</v>
      </c>
      <c r="M23" s="259">
        <v>0</v>
      </c>
      <c r="N23" s="223">
        <v>4</v>
      </c>
      <c r="O23" s="259">
        <v>1.158E-2</v>
      </c>
      <c r="P23" s="223">
        <v>3</v>
      </c>
      <c r="Q23" s="259">
        <v>8.6800000000000002E-3</v>
      </c>
      <c r="R23" s="115">
        <v>238</v>
      </c>
      <c r="S23" s="259">
        <v>0.68889999999999996</v>
      </c>
      <c r="T23" s="223">
        <v>0</v>
      </c>
      <c r="U23" s="259">
        <v>0</v>
      </c>
      <c r="V23" s="82">
        <v>34548</v>
      </c>
    </row>
    <row r="24" spans="1:22" x14ac:dyDescent="0.2">
      <c r="A24" s="53"/>
      <c r="B24" s="54" t="s">
        <v>149</v>
      </c>
      <c r="C24" s="69" t="s">
        <v>31</v>
      </c>
      <c r="D24" s="71">
        <v>42</v>
      </c>
      <c r="E24" s="260">
        <v>0.1021</v>
      </c>
      <c r="F24" s="117">
        <v>26</v>
      </c>
      <c r="G24" s="260">
        <v>6.3200000000000006E-2</v>
      </c>
      <c r="H24" s="117">
        <v>40</v>
      </c>
      <c r="I24" s="260">
        <v>9.7239999999999993E-2</v>
      </c>
      <c r="J24" s="117">
        <v>41026</v>
      </c>
      <c r="K24" s="260">
        <v>99.732590000000002</v>
      </c>
      <c r="L24" s="117">
        <v>0</v>
      </c>
      <c r="M24" s="260">
        <v>0</v>
      </c>
      <c r="N24" s="224">
        <v>0</v>
      </c>
      <c r="O24" s="260">
        <v>0</v>
      </c>
      <c r="P24" s="224">
        <v>0</v>
      </c>
      <c r="Q24" s="260">
        <v>0</v>
      </c>
      <c r="R24" s="117">
        <v>2</v>
      </c>
      <c r="S24" s="260">
        <v>4.8599999999999997E-3</v>
      </c>
      <c r="T24" s="224">
        <v>0</v>
      </c>
      <c r="U24" s="260">
        <v>0</v>
      </c>
      <c r="V24" s="84">
        <v>41136</v>
      </c>
    </row>
    <row r="25" spans="1:22" x14ac:dyDescent="0.2">
      <c r="A25" s="53"/>
      <c r="B25" s="54" t="s">
        <v>150</v>
      </c>
      <c r="C25" s="69" t="s">
        <v>43</v>
      </c>
      <c r="D25" s="71">
        <v>4527</v>
      </c>
      <c r="E25" s="260">
        <v>8.6960700000000006</v>
      </c>
      <c r="F25" s="117">
        <v>272</v>
      </c>
      <c r="G25" s="260">
        <v>0.52249000000000001</v>
      </c>
      <c r="H25" s="117">
        <v>373</v>
      </c>
      <c r="I25" s="260">
        <v>0.71650999999999998</v>
      </c>
      <c r="J25" s="117">
        <v>46430</v>
      </c>
      <c r="K25" s="260">
        <v>89.188980000000001</v>
      </c>
      <c r="L25" s="117">
        <v>0</v>
      </c>
      <c r="M25" s="260">
        <v>0</v>
      </c>
      <c r="N25" s="224">
        <v>0</v>
      </c>
      <c r="O25" s="260">
        <v>0</v>
      </c>
      <c r="P25" s="224">
        <v>40</v>
      </c>
      <c r="Q25" s="260">
        <v>7.6840000000000006E-2</v>
      </c>
      <c r="R25" s="117">
        <v>416</v>
      </c>
      <c r="S25" s="260">
        <v>0.79910999999999999</v>
      </c>
      <c r="T25" s="224">
        <v>0</v>
      </c>
      <c r="U25" s="260">
        <v>0</v>
      </c>
      <c r="V25" s="84">
        <v>52058</v>
      </c>
    </row>
    <row r="26" spans="1:22" x14ac:dyDescent="0.2">
      <c r="A26" s="53"/>
      <c r="B26" s="54" t="s">
        <v>151</v>
      </c>
      <c r="C26" s="69" t="s">
        <v>45</v>
      </c>
      <c r="D26" s="71">
        <v>2438</v>
      </c>
      <c r="E26" s="260">
        <v>10.99436</v>
      </c>
      <c r="F26" s="117">
        <v>48</v>
      </c>
      <c r="G26" s="260">
        <v>0.21646000000000001</v>
      </c>
      <c r="H26" s="117">
        <v>337</v>
      </c>
      <c r="I26" s="260">
        <v>1.51973</v>
      </c>
      <c r="J26" s="117">
        <v>19159</v>
      </c>
      <c r="K26" s="260">
        <v>86.399100000000004</v>
      </c>
      <c r="L26" s="117">
        <v>5</v>
      </c>
      <c r="M26" s="260">
        <v>2.2550000000000001E-2</v>
      </c>
      <c r="N26" s="224">
        <v>1</v>
      </c>
      <c r="O26" s="260">
        <v>4.5100000000000001E-3</v>
      </c>
      <c r="P26" s="224">
        <v>0</v>
      </c>
      <c r="Q26" s="260">
        <v>0</v>
      </c>
      <c r="R26" s="117">
        <v>187</v>
      </c>
      <c r="S26" s="260">
        <v>0.84328999999999998</v>
      </c>
      <c r="T26" s="224">
        <v>0</v>
      </c>
      <c r="U26" s="260">
        <v>0</v>
      </c>
      <c r="V26" s="84">
        <v>22175</v>
      </c>
    </row>
    <row r="27" spans="1:22" x14ac:dyDescent="0.2">
      <c r="A27" s="53"/>
      <c r="B27" s="54" t="s">
        <v>152</v>
      </c>
      <c r="C27" s="69" t="s">
        <v>46</v>
      </c>
      <c r="D27" s="71">
        <v>3</v>
      </c>
      <c r="E27" s="260">
        <v>1.538E-2</v>
      </c>
      <c r="F27" s="117">
        <v>20</v>
      </c>
      <c r="G27" s="260">
        <v>0.10251</v>
      </c>
      <c r="H27" s="117">
        <v>70</v>
      </c>
      <c r="I27" s="260">
        <v>0.35876999999999998</v>
      </c>
      <c r="J27" s="117">
        <v>19203</v>
      </c>
      <c r="K27" s="260">
        <v>98.421400000000006</v>
      </c>
      <c r="L27" s="117">
        <v>0</v>
      </c>
      <c r="M27" s="260">
        <v>0</v>
      </c>
      <c r="N27" s="224">
        <v>0</v>
      </c>
      <c r="O27" s="260">
        <v>0</v>
      </c>
      <c r="P27" s="224">
        <v>1</v>
      </c>
      <c r="Q27" s="260">
        <v>5.13E-3</v>
      </c>
      <c r="R27" s="117">
        <v>214</v>
      </c>
      <c r="S27" s="260">
        <v>1.0968199999999999</v>
      </c>
      <c r="T27" s="224">
        <v>0</v>
      </c>
      <c r="U27" s="260">
        <v>0</v>
      </c>
      <c r="V27" s="84">
        <v>19511</v>
      </c>
    </row>
    <row r="28" spans="1:22" x14ac:dyDescent="0.2">
      <c r="A28" s="53"/>
      <c r="B28" s="54" t="s">
        <v>153</v>
      </c>
      <c r="C28" s="69" t="s">
        <v>49</v>
      </c>
      <c r="D28" s="71">
        <v>4791</v>
      </c>
      <c r="E28" s="260">
        <v>19.121169999999999</v>
      </c>
      <c r="F28" s="117">
        <v>207</v>
      </c>
      <c r="G28" s="260">
        <v>0.82615000000000005</v>
      </c>
      <c r="H28" s="117">
        <v>493</v>
      </c>
      <c r="I28" s="260">
        <v>1.96759</v>
      </c>
      <c r="J28" s="117">
        <v>19479</v>
      </c>
      <c r="K28" s="260">
        <v>77.741860000000003</v>
      </c>
      <c r="L28" s="117">
        <v>15</v>
      </c>
      <c r="M28" s="260">
        <v>5.987E-2</v>
      </c>
      <c r="N28" s="224">
        <v>9</v>
      </c>
      <c r="O28" s="260">
        <v>3.5920000000000001E-2</v>
      </c>
      <c r="P28" s="224">
        <v>0</v>
      </c>
      <c r="Q28" s="260">
        <v>0</v>
      </c>
      <c r="R28" s="117">
        <v>62</v>
      </c>
      <c r="S28" s="260">
        <v>0.24745</v>
      </c>
      <c r="T28" s="224">
        <v>0</v>
      </c>
      <c r="U28" s="260">
        <v>0</v>
      </c>
      <c r="V28" s="84">
        <v>25056</v>
      </c>
    </row>
    <row r="29" spans="1:22" x14ac:dyDescent="0.2">
      <c r="A29" s="40" t="s">
        <v>199</v>
      </c>
      <c r="B29" s="55"/>
      <c r="C29" s="70"/>
      <c r="D29" s="78">
        <v>19898</v>
      </c>
      <c r="E29" s="259">
        <v>10.23118</v>
      </c>
      <c r="F29" s="115">
        <v>1004</v>
      </c>
      <c r="G29" s="259">
        <v>0.51624000000000003</v>
      </c>
      <c r="H29" s="115">
        <v>2621</v>
      </c>
      <c r="I29" s="259">
        <v>1.3476699999999999</v>
      </c>
      <c r="J29" s="115">
        <v>169764</v>
      </c>
      <c r="K29" s="259">
        <v>87.289439999999999</v>
      </c>
      <c r="L29" s="115">
        <v>20</v>
      </c>
      <c r="M29" s="259">
        <v>1.0279999999999999E-2</v>
      </c>
      <c r="N29" s="223">
        <v>14</v>
      </c>
      <c r="O29" s="259">
        <v>7.1999999999999998E-3</v>
      </c>
      <c r="P29" s="223">
        <v>44</v>
      </c>
      <c r="Q29" s="259">
        <v>2.2620000000000001E-2</v>
      </c>
      <c r="R29" s="115">
        <v>1119</v>
      </c>
      <c r="S29" s="259">
        <v>0.57537000000000005</v>
      </c>
      <c r="T29" s="223">
        <v>0</v>
      </c>
      <c r="U29" s="259">
        <v>0</v>
      </c>
      <c r="V29" s="82">
        <v>194484</v>
      </c>
    </row>
    <row r="30" spans="1:22" x14ac:dyDescent="0.2">
      <c r="A30" s="40" t="s">
        <v>22</v>
      </c>
      <c r="B30" s="54" t="s">
        <v>158</v>
      </c>
      <c r="C30" s="69" t="s">
        <v>34</v>
      </c>
      <c r="D30" s="78">
        <v>2615</v>
      </c>
      <c r="E30" s="259">
        <v>9.93994</v>
      </c>
      <c r="F30" s="115">
        <v>2493</v>
      </c>
      <c r="G30" s="259">
        <v>9.4762000000000004</v>
      </c>
      <c r="H30" s="115">
        <v>381</v>
      </c>
      <c r="I30" s="259">
        <v>1.4482299999999999</v>
      </c>
      <c r="J30" s="115">
        <v>20607</v>
      </c>
      <c r="K30" s="259">
        <v>78.329790000000003</v>
      </c>
      <c r="L30" s="115">
        <v>1</v>
      </c>
      <c r="M30" s="259">
        <v>3.8E-3</v>
      </c>
      <c r="N30" s="223">
        <v>4</v>
      </c>
      <c r="O30" s="259">
        <v>1.52E-2</v>
      </c>
      <c r="P30" s="223">
        <v>0</v>
      </c>
      <c r="Q30" s="259">
        <v>0</v>
      </c>
      <c r="R30" s="115">
        <v>207</v>
      </c>
      <c r="S30" s="259">
        <v>0.78683000000000003</v>
      </c>
      <c r="T30" s="223">
        <v>0</v>
      </c>
      <c r="U30" s="259">
        <v>0</v>
      </c>
      <c r="V30" s="82">
        <v>26308</v>
      </c>
    </row>
    <row r="31" spans="1:22" x14ac:dyDescent="0.2">
      <c r="A31" s="53"/>
      <c r="B31" s="54" t="s">
        <v>159</v>
      </c>
      <c r="C31" s="69" t="s">
        <v>40</v>
      </c>
      <c r="D31" s="71">
        <v>2657</v>
      </c>
      <c r="E31" s="260">
        <v>17.225280000000001</v>
      </c>
      <c r="F31" s="117">
        <v>47</v>
      </c>
      <c r="G31" s="260">
        <v>0.30470000000000003</v>
      </c>
      <c r="H31" s="117">
        <v>17</v>
      </c>
      <c r="I31" s="260">
        <v>0.11021</v>
      </c>
      <c r="J31" s="117">
        <v>12603</v>
      </c>
      <c r="K31" s="260">
        <v>81.705020000000005</v>
      </c>
      <c r="L31" s="117">
        <v>0</v>
      </c>
      <c r="M31" s="260">
        <v>0</v>
      </c>
      <c r="N31" s="224">
        <v>2</v>
      </c>
      <c r="O31" s="260">
        <v>1.2970000000000001E-2</v>
      </c>
      <c r="P31" s="224">
        <v>0</v>
      </c>
      <c r="Q31" s="260">
        <v>0</v>
      </c>
      <c r="R31" s="117">
        <v>99</v>
      </c>
      <c r="S31" s="260">
        <v>0.64181999999999995</v>
      </c>
      <c r="T31" s="224">
        <v>0</v>
      </c>
      <c r="U31" s="260">
        <v>0</v>
      </c>
      <c r="V31" s="84">
        <v>15425</v>
      </c>
    </row>
    <row r="32" spans="1:22" x14ac:dyDescent="0.2">
      <c r="A32" s="40" t="s">
        <v>200</v>
      </c>
      <c r="B32" s="55"/>
      <c r="C32" s="70"/>
      <c r="D32" s="78">
        <v>5272</v>
      </c>
      <c r="E32" s="259">
        <v>12.63269</v>
      </c>
      <c r="F32" s="115">
        <v>2540</v>
      </c>
      <c r="G32" s="259">
        <v>6.0863100000000001</v>
      </c>
      <c r="H32" s="115">
        <v>398</v>
      </c>
      <c r="I32" s="259">
        <v>0.95367999999999997</v>
      </c>
      <c r="J32" s="115">
        <v>33210</v>
      </c>
      <c r="K32" s="259">
        <v>79.577309999999997</v>
      </c>
      <c r="L32" s="115">
        <v>1</v>
      </c>
      <c r="M32" s="259">
        <v>2.3999999999999998E-3</v>
      </c>
      <c r="N32" s="223">
        <v>6</v>
      </c>
      <c r="O32" s="259">
        <v>1.438E-2</v>
      </c>
      <c r="P32" s="223">
        <v>0</v>
      </c>
      <c r="Q32" s="259">
        <v>0</v>
      </c>
      <c r="R32" s="115">
        <v>306</v>
      </c>
      <c r="S32" s="259">
        <v>0.73323000000000005</v>
      </c>
      <c r="T32" s="223">
        <v>0</v>
      </c>
      <c r="U32" s="259">
        <v>0</v>
      </c>
      <c r="V32" s="82">
        <v>41733</v>
      </c>
    </row>
    <row r="33" spans="1:22" x14ac:dyDescent="0.2">
      <c r="A33" s="40" t="s">
        <v>14</v>
      </c>
      <c r="B33" s="54" t="s">
        <v>160</v>
      </c>
      <c r="C33" s="69" t="s">
        <v>35</v>
      </c>
      <c r="D33" s="78">
        <v>3159</v>
      </c>
      <c r="E33" s="259">
        <v>11.436120000000001</v>
      </c>
      <c r="F33" s="115">
        <v>77</v>
      </c>
      <c r="G33" s="259">
        <v>0.27875</v>
      </c>
      <c r="H33" s="115">
        <v>65</v>
      </c>
      <c r="I33" s="259">
        <v>0.23530999999999999</v>
      </c>
      <c r="J33" s="115">
        <v>21756</v>
      </c>
      <c r="K33" s="259">
        <v>78.760450000000006</v>
      </c>
      <c r="L33" s="115">
        <v>1</v>
      </c>
      <c r="M33" s="259">
        <v>3.62E-3</v>
      </c>
      <c r="N33" s="223">
        <v>3</v>
      </c>
      <c r="O33" s="259">
        <v>1.086E-2</v>
      </c>
      <c r="P33" s="223">
        <v>0</v>
      </c>
      <c r="Q33" s="259">
        <v>0</v>
      </c>
      <c r="R33" s="115">
        <v>2562</v>
      </c>
      <c r="S33" s="259">
        <v>9.2748799999999996</v>
      </c>
      <c r="T33" s="223">
        <v>0</v>
      </c>
      <c r="U33" s="259">
        <v>0</v>
      </c>
      <c r="V33" s="82">
        <v>27623</v>
      </c>
    </row>
    <row r="34" spans="1:22" x14ac:dyDescent="0.2">
      <c r="A34" s="53"/>
      <c r="B34" s="54" t="s">
        <v>161</v>
      </c>
      <c r="C34" s="69" t="s">
        <v>127</v>
      </c>
      <c r="D34" s="71">
        <v>3054</v>
      </c>
      <c r="E34" s="260">
        <v>15.283759999999999</v>
      </c>
      <c r="F34" s="117">
        <v>104</v>
      </c>
      <c r="G34" s="260">
        <v>0.52046999999999999</v>
      </c>
      <c r="H34" s="117">
        <v>78</v>
      </c>
      <c r="I34" s="260">
        <v>0.39034999999999997</v>
      </c>
      <c r="J34" s="117">
        <v>16127</v>
      </c>
      <c r="K34" s="260">
        <v>80.707639999999998</v>
      </c>
      <c r="L34" s="117">
        <v>5</v>
      </c>
      <c r="M34" s="260">
        <v>2.5020000000000001E-2</v>
      </c>
      <c r="N34" s="224">
        <v>2</v>
      </c>
      <c r="O34" s="260">
        <v>1.001E-2</v>
      </c>
      <c r="P34" s="224">
        <v>0</v>
      </c>
      <c r="Q34" s="260">
        <v>0</v>
      </c>
      <c r="R34" s="117">
        <v>612</v>
      </c>
      <c r="S34" s="260">
        <v>3.0627599999999999</v>
      </c>
      <c r="T34" s="224">
        <v>0</v>
      </c>
      <c r="U34" s="260">
        <v>0</v>
      </c>
      <c r="V34" s="84">
        <v>19982</v>
      </c>
    </row>
    <row r="35" spans="1:22" x14ac:dyDescent="0.2">
      <c r="A35" s="53"/>
      <c r="B35" s="54" t="s">
        <v>162</v>
      </c>
      <c r="C35" s="69" t="s">
        <v>37</v>
      </c>
      <c r="D35" s="71">
        <v>3416</v>
      </c>
      <c r="E35" s="260">
        <v>9.6976600000000008</v>
      </c>
      <c r="F35" s="117">
        <v>140</v>
      </c>
      <c r="G35" s="260">
        <v>0.39744000000000002</v>
      </c>
      <c r="H35" s="117">
        <v>52</v>
      </c>
      <c r="I35" s="260">
        <v>0.14762</v>
      </c>
      <c r="J35" s="117">
        <v>27017</v>
      </c>
      <c r="K35" s="260">
        <v>76.698369999999997</v>
      </c>
      <c r="L35" s="117">
        <v>5</v>
      </c>
      <c r="M35" s="260">
        <v>1.4189999999999999E-2</v>
      </c>
      <c r="N35" s="224">
        <v>7</v>
      </c>
      <c r="O35" s="260">
        <v>1.9869999999999999E-2</v>
      </c>
      <c r="P35" s="224">
        <v>0</v>
      </c>
      <c r="Q35" s="260">
        <v>0</v>
      </c>
      <c r="R35" s="117">
        <v>4588</v>
      </c>
      <c r="S35" s="260">
        <v>13.024839999999999</v>
      </c>
      <c r="T35" s="224">
        <v>0</v>
      </c>
      <c r="U35" s="260">
        <v>0</v>
      </c>
      <c r="V35" s="84">
        <v>35225</v>
      </c>
    </row>
    <row r="36" spans="1:22" x14ac:dyDescent="0.2">
      <c r="A36" s="53"/>
      <c r="B36" s="54" t="s">
        <v>163</v>
      </c>
      <c r="C36" s="69" t="s">
        <v>38</v>
      </c>
      <c r="D36" s="71">
        <v>1142</v>
      </c>
      <c r="E36" s="260">
        <v>12.429259999999999</v>
      </c>
      <c r="F36" s="117">
        <v>191</v>
      </c>
      <c r="G36" s="260">
        <v>2.0788000000000002</v>
      </c>
      <c r="H36" s="117">
        <v>86</v>
      </c>
      <c r="I36" s="260">
        <v>0.93600000000000005</v>
      </c>
      <c r="J36" s="117">
        <v>7703</v>
      </c>
      <c r="K36" s="260">
        <v>83.837609999999998</v>
      </c>
      <c r="L36" s="117">
        <v>0</v>
      </c>
      <c r="M36" s="260">
        <v>0</v>
      </c>
      <c r="N36" s="224">
        <v>1</v>
      </c>
      <c r="O36" s="260">
        <v>1.0880000000000001E-2</v>
      </c>
      <c r="P36" s="224">
        <v>0</v>
      </c>
      <c r="Q36" s="260">
        <v>0</v>
      </c>
      <c r="R36" s="117">
        <v>65</v>
      </c>
      <c r="S36" s="260">
        <v>0.70743999999999996</v>
      </c>
      <c r="T36" s="224">
        <v>0</v>
      </c>
      <c r="U36" s="260">
        <v>0</v>
      </c>
      <c r="V36" s="84">
        <v>9188</v>
      </c>
    </row>
    <row r="37" spans="1:22" x14ac:dyDescent="0.2">
      <c r="A37" s="53"/>
      <c r="B37" s="54" t="s">
        <v>164</v>
      </c>
      <c r="C37" s="69" t="s">
        <v>128</v>
      </c>
      <c r="D37" s="71">
        <v>8136</v>
      </c>
      <c r="E37" s="260">
        <v>19.500969999999999</v>
      </c>
      <c r="F37" s="117">
        <v>445</v>
      </c>
      <c r="G37" s="260">
        <v>1.0666100000000001</v>
      </c>
      <c r="H37" s="117">
        <v>156</v>
      </c>
      <c r="I37" s="260">
        <v>0.37391000000000002</v>
      </c>
      <c r="J37" s="117">
        <v>32761</v>
      </c>
      <c r="K37" s="260">
        <v>78.524000000000001</v>
      </c>
      <c r="L37" s="117">
        <v>9</v>
      </c>
      <c r="M37" s="260">
        <v>2.1569999999999999E-2</v>
      </c>
      <c r="N37" s="224">
        <v>2</v>
      </c>
      <c r="O37" s="260">
        <v>4.79E-3</v>
      </c>
      <c r="P37" s="224">
        <v>1</v>
      </c>
      <c r="Q37" s="260">
        <v>2.3999999999999998E-3</v>
      </c>
      <c r="R37" s="117">
        <v>211</v>
      </c>
      <c r="S37" s="260">
        <v>0.50573999999999997</v>
      </c>
      <c r="T37" s="224">
        <v>0</v>
      </c>
      <c r="U37" s="260">
        <v>0</v>
      </c>
      <c r="V37" s="84">
        <v>41721</v>
      </c>
    </row>
    <row r="38" spans="1:22" x14ac:dyDescent="0.2">
      <c r="A38" s="40" t="s">
        <v>201</v>
      </c>
      <c r="B38" s="55"/>
      <c r="C38" s="70"/>
      <c r="D38" s="78">
        <v>18907</v>
      </c>
      <c r="E38" s="259">
        <v>14.13724</v>
      </c>
      <c r="F38" s="115">
        <v>957</v>
      </c>
      <c r="G38" s="259">
        <v>0.71557000000000004</v>
      </c>
      <c r="H38" s="115">
        <v>437</v>
      </c>
      <c r="I38" s="259">
        <v>0.32675999999999999</v>
      </c>
      <c r="J38" s="115">
        <v>105364</v>
      </c>
      <c r="K38" s="259">
        <v>78.783299999999997</v>
      </c>
      <c r="L38" s="115">
        <v>20</v>
      </c>
      <c r="M38" s="259">
        <v>1.495E-2</v>
      </c>
      <c r="N38" s="223">
        <v>15</v>
      </c>
      <c r="O38" s="259">
        <v>1.1220000000000001E-2</v>
      </c>
      <c r="P38" s="223">
        <v>1</v>
      </c>
      <c r="Q38" s="259">
        <v>7.5000000000000002E-4</v>
      </c>
      <c r="R38" s="115">
        <v>8038</v>
      </c>
      <c r="S38" s="259">
        <v>6.0102099999999998</v>
      </c>
      <c r="T38" s="223">
        <v>0</v>
      </c>
      <c r="U38" s="259">
        <v>0</v>
      </c>
      <c r="V38" s="82">
        <v>133739</v>
      </c>
    </row>
    <row r="39" spans="1:22" x14ac:dyDescent="0.2">
      <c r="A39" s="40" t="s">
        <v>8</v>
      </c>
      <c r="B39" s="54" t="s">
        <v>165</v>
      </c>
      <c r="C39" s="69" t="s">
        <v>33</v>
      </c>
      <c r="D39" s="78">
        <v>5664</v>
      </c>
      <c r="E39" s="259">
        <v>15.136699999999999</v>
      </c>
      <c r="F39" s="115">
        <v>236</v>
      </c>
      <c r="G39" s="259">
        <v>0.63070000000000004</v>
      </c>
      <c r="H39" s="115">
        <v>88</v>
      </c>
      <c r="I39" s="259">
        <v>0.23516999999999999</v>
      </c>
      <c r="J39" s="115">
        <v>29088</v>
      </c>
      <c r="K39" s="259">
        <v>77.735910000000004</v>
      </c>
      <c r="L39" s="115">
        <v>3</v>
      </c>
      <c r="M39" s="259">
        <v>8.0199999999999994E-3</v>
      </c>
      <c r="N39" s="223">
        <v>6</v>
      </c>
      <c r="O39" s="259">
        <v>1.6029999999999999E-2</v>
      </c>
      <c r="P39" s="223">
        <v>0</v>
      </c>
      <c r="Q39" s="259">
        <v>0</v>
      </c>
      <c r="R39" s="115">
        <v>2334</v>
      </c>
      <c r="S39" s="259">
        <v>6.2374700000000001</v>
      </c>
      <c r="T39" s="223">
        <v>0</v>
      </c>
      <c r="U39" s="259">
        <v>0</v>
      </c>
      <c r="V39" s="82">
        <v>37419</v>
      </c>
    </row>
    <row r="40" spans="1:22" x14ac:dyDescent="0.2">
      <c r="A40" s="53"/>
      <c r="B40" s="54" t="s">
        <v>166</v>
      </c>
      <c r="C40" s="69" t="s">
        <v>83</v>
      </c>
      <c r="D40" s="71">
        <v>5771</v>
      </c>
      <c r="E40" s="260">
        <v>19.25657</v>
      </c>
      <c r="F40" s="117">
        <v>148</v>
      </c>
      <c r="G40" s="260">
        <v>0.49384</v>
      </c>
      <c r="H40" s="117">
        <v>117</v>
      </c>
      <c r="I40" s="260">
        <v>0.39040000000000002</v>
      </c>
      <c r="J40" s="117">
        <v>18153</v>
      </c>
      <c r="K40" s="260">
        <v>60.572589999999998</v>
      </c>
      <c r="L40" s="117">
        <v>1</v>
      </c>
      <c r="M40" s="260">
        <v>3.3400000000000001E-3</v>
      </c>
      <c r="N40" s="224">
        <v>11</v>
      </c>
      <c r="O40" s="260">
        <v>3.6700000000000003E-2</v>
      </c>
      <c r="P40" s="224">
        <v>0</v>
      </c>
      <c r="Q40" s="260">
        <v>0</v>
      </c>
      <c r="R40" s="117">
        <v>5768</v>
      </c>
      <c r="S40" s="260">
        <v>19.246549999999999</v>
      </c>
      <c r="T40" s="224">
        <v>0</v>
      </c>
      <c r="U40" s="260">
        <v>0</v>
      </c>
      <c r="V40" s="84">
        <v>29969</v>
      </c>
    </row>
    <row r="41" spans="1:22" x14ac:dyDescent="0.2">
      <c r="A41" s="53"/>
      <c r="B41" s="54" t="s">
        <v>167</v>
      </c>
      <c r="C41" s="69" t="s">
        <v>36</v>
      </c>
      <c r="D41" s="71">
        <v>4597</v>
      </c>
      <c r="E41" s="260">
        <v>14.72076</v>
      </c>
      <c r="F41" s="117">
        <v>128</v>
      </c>
      <c r="G41" s="260">
        <v>0.40988999999999998</v>
      </c>
      <c r="H41" s="117">
        <v>58</v>
      </c>
      <c r="I41" s="260">
        <v>0.18573000000000001</v>
      </c>
      <c r="J41" s="117">
        <v>24707</v>
      </c>
      <c r="K41" s="260">
        <v>79.118099999999998</v>
      </c>
      <c r="L41" s="117">
        <v>1</v>
      </c>
      <c r="M41" s="260">
        <v>3.2000000000000002E-3</v>
      </c>
      <c r="N41" s="224">
        <v>4</v>
      </c>
      <c r="O41" s="260">
        <v>1.281E-2</v>
      </c>
      <c r="P41" s="224">
        <v>0</v>
      </c>
      <c r="Q41" s="260">
        <v>0</v>
      </c>
      <c r="R41" s="117">
        <v>1733</v>
      </c>
      <c r="S41" s="260">
        <v>5.5495099999999997</v>
      </c>
      <c r="T41" s="224">
        <v>0</v>
      </c>
      <c r="U41" s="260">
        <v>0</v>
      </c>
      <c r="V41" s="84">
        <v>31228</v>
      </c>
    </row>
    <row r="42" spans="1:22" x14ac:dyDescent="0.2">
      <c r="A42" s="53"/>
      <c r="B42" s="54" t="s">
        <v>168</v>
      </c>
      <c r="C42" s="69" t="s">
        <v>272</v>
      </c>
      <c r="D42" s="71">
        <v>3498</v>
      </c>
      <c r="E42" s="260">
        <v>11.26751</v>
      </c>
      <c r="F42" s="117">
        <v>160</v>
      </c>
      <c r="G42" s="260">
        <v>0.51537999999999995</v>
      </c>
      <c r="H42" s="117">
        <v>91</v>
      </c>
      <c r="I42" s="260">
        <v>0.29311999999999999</v>
      </c>
      <c r="J42" s="117">
        <v>26575</v>
      </c>
      <c r="K42" s="260">
        <v>85.601550000000003</v>
      </c>
      <c r="L42" s="117">
        <v>2</v>
      </c>
      <c r="M42" s="260">
        <v>6.4400000000000004E-3</v>
      </c>
      <c r="N42" s="224">
        <v>4</v>
      </c>
      <c r="O42" s="260">
        <v>1.2880000000000001E-2</v>
      </c>
      <c r="P42" s="224">
        <v>1</v>
      </c>
      <c r="Q42" s="260">
        <v>3.2200000000000002E-3</v>
      </c>
      <c r="R42" s="117">
        <v>714</v>
      </c>
      <c r="S42" s="260">
        <v>2.29989</v>
      </c>
      <c r="T42" s="224">
        <v>0</v>
      </c>
      <c r="U42" s="260">
        <v>0</v>
      </c>
      <c r="V42" s="84">
        <v>31045</v>
      </c>
    </row>
    <row r="43" spans="1:22" x14ac:dyDescent="0.2">
      <c r="A43" s="53"/>
      <c r="B43" s="54" t="s">
        <v>169</v>
      </c>
      <c r="C43" s="69" t="s">
        <v>28</v>
      </c>
      <c r="D43" s="71">
        <v>3935</v>
      </c>
      <c r="E43" s="260">
        <v>16.35087</v>
      </c>
      <c r="F43" s="117">
        <v>8</v>
      </c>
      <c r="G43" s="260">
        <v>3.3239999999999999E-2</v>
      </c>
      <c r="H43" s="117">
        <v>98</v>
      </c>
      <c r="I43" s="260">
        <v>0.40721000000000002</v>
      </c>
      <c r="J43" s="117">
        <v>19984</v>
      </c>
      <c r="K43" s="260">
        <v>83.038309999999996</v>
      </c>
      <c r="L43" s="117">
        <v>0</v>
      </c>
      <c r="M43" s="260">
        <v>0</v>
      </c>
      <c r="N43" s="224">
        <v>30</v>
      </c>
      <c r="O43" s="260">
        <v>0.12466000000000001</v>
      </c>
      <c r="P43" s="224">
        <v>0</v>
      </c>
      <c r="Q43" s="260">
        <v>0</v>
      </c>
      <c r="R43" s="117">
        <v>11</v>
      </c>
      <c r="S43" s="260">
        <v>4.5710000000000001E-2</v>
      </c>
      <c r="T43" s="224">
        <v>0</v>
      </c>
      <c r="U43" s="260">
        <v>0</v>
      </c>
      <c r="V43" s="84">
        <v>24066</v>
      </c>
    </row>
    <row r="44" spans="1:22" ht="13.5" thickBot="1" x14ac:dyDescent="0.25">
      <c r="A44" s="42" t="s">
        <v>202</v>
      </c>
      <c r="B44" s="56"/>
      <c r="C44" s="153"/>
      <c r="D44" s="78">
        <v>23465</v>
      </c>
      <c r="E44" s="259">
        <v>15.26407</v>
      </c>
      <c r="F44" s="115">
        <v>680</v>
      </c>
      <c r="G44" s="259">
        <v>0.44234000000000001</v>
      </c>
      <c r="H44" s="115">
        <v>452</v>
      </c>
      <c r="I44" s="259">
        <v>0.29403000000000001</v>
      </c>
      <c r="J44" s="115">
        <v>118507</v>
      </c>
      <c r="K44" s="259">
        <v>77.089259999999996</v>
      </c>
      <c r="L44" s="115">
        <v>7</v>
      </c>
      <c r="M44" s="259">
        <v>4.5500000000000002E-3</v>
      </c>
      <c r="N44" s="223">
        <v>55</v>
      </c>
      <c r="O44" s="259">
        <v>3.5779999999999999E-2</v>
      </c>
      <c r="P44" s="223">
        <v>1</v>
      </c>
      <c r="Q44" s="259">
        <v>6.4999999999999997E-4</v>
      </c>
      <c r="R44" s="115">
        <v>10560</v>
      </c>
      <c r="S44" s="259">
        <v>6.8693200000000001</v>
      </c>
      <c r="T44" s="223">
        <v>0</v>
      </c>
      <c r="U44" s="259">
        <v>0</v>
      </c>
      <c r="V44" s="82">
        <v>153727</v>
      </c>
    </row>
    <row r="45" spans="1:22" x14ac:dyDescent="0.2">
      <c r="A45" s="51" t="s">
        <v>16</v>
      </c>
      <c r="B45" s="52" t="s">
        <v>170</v>
      </c>
      <c r="C45" s="232" t="s">
        <v>26</v>
      </c>
      <c r="D45" s="78">
        <v>177</v>
      </c>
      <c r="E45" s="259">
        <v>3.5757599999999998</v>
      </c>
      <c r="F45" s="115">
        <v>25</v>
      </c>
      <c r="G45" s="259">
        <v>0.50505</v>
      </c>
      <c r="H45" s="115">
        <v>52</v>
      </c>
      <c r="I45" s="259">
        <v>1.0505100000000001</v>
      </c>
      <c r="J45" s="115">
        <v>4483</v>
      </c>
      <c r="K45" s="259">
        <v>90.565659999999994</v>
      </c>
      <c r="L45" s="115">
        <v>1</v>
      </c>
      <c r="M45" s="259">
        <v>2.0199999999999999E-2</v>
      </c>
      <c r="N45" s="223">
        <v>0</v>
      </c>
      <c r="O45" s="259">
        <v>0</v>
      </c>
      <c r="P45" s="223">
        <v>0</v>
      </c>
      <c r="Q45" s="259">
        <v>0</v>
      </c>
      <c r="R45" s="115">
        <v>212</v>
      </c>
      <c r="S45" s="259">
        <v>4.2828299999999997</v>
      </c>
      <c r="T45" s="223">
        <v>0</v>
      </c>
      <c r="U45" s="259">
        <v>0</v>
      </c>
      <c r="V45" s="82">
        <v>4950</v>
      </c>
    </row>
    <row r="46" spans="1:22" x14ac:dyDescent="0.2">
      <c r="A46" s="53"/>
      <c r="B46" s="54" t="s">
        <v>171</v>
      </c>
      <c r="C46" s="69" t="s">
        <v>27</v>
      </c>
      <c r="D46" s="71">
        <v>2040</v>
      </c>
      <c r="E46" s="260">
        <v>13.78192</v>
      </c>
      <c r="F46" s="117">
        <v>232</v>
      </c>
      <c r="G46" s="260">
        <v>1.5673600000000001</v>
      </c>
      <c r="H46" s="117">
        <v>19</v>
      </c>
      <c r="I46" s="260">
        <v>0.12836</v>
      </c>
      <c r="J46" s="117">
        <v>12272</v>
      </c>
      <c r="K46" s="260">
        <v>82.907719999999998</v>
      </c>
      <c r="L46" s="117">
        <v>3</v>
      </c>
      <c r="M46" s="260">
        <v>2.027E-2</v>
      </c>
      <c r="N46" s="224">
        <v>4</v>
      </c>
      <c r="O46" s="260">
        <v>2.7019999999999999E-2</v>
      </c>
      <c r="P46" s="224">
        <v>0</v>
      </c>
      <c r="Q46" s="260">
        <v>0</v>
      </c>
      <c r="R46" s="117">
        <v>232</v>
      </c>
      <c r="S46" s="260">
        <v>1.5673600000000001</v>
      </c>
      <c r="T46" s="224">
        <v>0</v>
      </c>
      <c r="U46" s="260">
        <v>0</v>
      </c>
      <c r="V46" s="84">
        <v>14802</v>
      </c>
    </row>
    <row r="47" spans="1:22" x14ac:dyDescent="0.2">
      <c r="A47" s="53"/>
      <c r="B47" s="54" t="s">
        <v>172</v>
      </c>
      <c r="C47" s="69" t="s">
        <v>29</v>
      </c>
      <c r="D47" s="71">
        <v>1843</v>
      </c>
      <c r="E47" s="260">
        <v>9.7245699999999999</v>
      </c>
      <c r="F47" s="117">
        <v>113</v>
      </c>
      <c r="G47" s="260">
        <v>0.59623999999999999</v>
      </c>
      <c r="H47" s="117">
        <v>64</v>
      </c>
      <c r="I47" s="260">
        <v>0.3377</v>
      </c>
      <c r="J47" s="117">
        <v>16853</v>
      </c>
      <c r="K47" s="260">
        <v>88.92465</v>
      </c>
      <c r="L47" s="117">
        <v>2</v>
      </c>
      <c r="M47" s="260">
        <v>1.055E-2</v>
      </c>
      <c r="N47" s="224">
        <v>2</v>
      </c>
      <c r="O47" s="260">
        <v>1.055E-2</v>
      </c>
      <c r="P47" s="224">
        <v>0</v>
      </c>
      <c r="Q47" s="260">
        <v>0</v>
      </c>
      <c r="R47" s="117">
        <v>75</v>
      </c>
      <c r="S47" s="260">
        <v>0.39573999999999998</v>
      </c>
      <c r="T47" s="224">
        <v>0</v>
      </c>
      <c r="U47" s="260">
        <v>0</v>
      </c>
      <c r="V47" s="84">
        <v>18952</v>
      </c>
    </row>
    <row r="48" spans="1:22" x14ac:dyDescent="0.2">
      <c r="A48" s="53"/>
      <c r="B48" s="54" t="s">
        <v>173</v>
      </c>
      <c r="C48" s="69" t="s">
        <v>58</v>
      </c>
      <c r="D48" s="71">
        <v>8355</v>
      </c>
      <c r="E48" s="260">
        <v>17.97006</v>
      </c>
      <c r="F48" s="117">
        <v>1296</v>
      </c>
      <c r="G48" s="260">
        <v>2.7874599999999998</v>
      </c>
      <c r="H48" s="117">
        <v>1253</v>
      </c>
      <c r="I48" s="260">
        <v>2.6949700000000001</v>
      </c>
      <c r="J48" s="117">
        <v>32452</v>
      </c>
      <c r="K48" s="260">
        <v>69.798249999999996</v>
      </c>
      <c r="L48" s="117">
        <v>113</v>
      </c>
      <c r="M48" s="260">
        <v>0.24304000000000001</v>
      </c>
      <c r="N48" s="224">
        <v>34</v>
      </c>
      <c r="O48" s="260">
        <v>7.3130000000000001E-2</v>
      </c>
      <c r="P48" s="224">
        <v>0</v>
      </c>
      <c r="Q48" s="260">
        <v>0</v>
      </c>
      <c r="R48" s="117">
        <v>2991</v>
      </c>
      <c r="S48" s="260">
        <v>6.43309</v>
      </c>
      <c r="T48" s="224">
        <v>0</v>
      </c>
      <c r="U48" s="260">
        <v>0</v>
      </c>
      <c r="V48" s="84">
        <v>46494</v>
      </c>
    </row>
    <row r="49" spans="1:22" x14ac:dyDescent="0.2">
      <c r="A49" s="40" t="s">
        <v>203</v>
      </c>
      <c r="B49" s="55"/>
      <c r="C49" s="70"/>
      <c r="D49" s="78">
        <v>12415</v>
      </c>
      <c r="E49" s="259">
        <v>14.57194</v>
      </c>
      <c r="F49" s="115">
        <v>1666</v>
      </c>
      <c r="G49" s="259">
        <v>1.9554400000000001</v>
      </c>
      <c r="H49" s="115">
        <v>1388</v>
      </c>
      <c r="I49" s="259">
        <v>1.6291500000000001</v>
      </c>
      <c r="J49" s="115">
        <v>66060</v>
      </c>
      <c r="K49" s="259">
        <v>77.537030000000001</v>
      </c>
      <c r="L49" s="115">
        <v>119</v>
      </c>
      <c r="M49" s="259">
        <v>0.13966999999999999</v>
      </c>
      <c r="N49" s="223">
        <v>40</v>
      </c>
      <c r="O49" s="259">
        <v>4.6949999999999999E-2</v>
      </c>
      <c r="P49" s="223">
        <v>0</v>
      </c>
      <c r="Q49" s="259">
        <v>0</v>
      </c>
      <c r="R49" s="115">
        <v>3510</v>
      </c>
      <c r="S49" s="259">
        <v>4.1198199999999998</v>
      </c>
      <c r="T49" s="223">
        <v>0</v>
      </c>
      <c r="U49" s="259">
        <v>0</v>
      </c>
      <c r="V49" s="82">
        <v>85198</v>
      </c>
    </row>
    <row r="50" spans="1:22" x14ac:dyDescent="0.2">
      <c r="A50" s="40" t="s">
        <v>21</v>
      </c>
      <c r="B50" s="54" t="s">
        <v>174</v>
      </c>
      <c r="C50" s="69" t="s">
        <v>30</v>
      </c>
      <c r="D50" s="78">
        <v>7987</v>
      </c>
      <c r="E50" s="259">
        <v>20.103200000000001</v>
      </c>
      <c r="F50" s="115">
        <v>208</v>
      </c>
      <c r="G50" s="259">
        <v>0.52353000000000005</v>
      </c>
      <c r="H50" s="115">
        <v>229</v>
      </c>
      <c r="I50" s="259">
        <v>0.57638999999999996</v>
      </c>
      <c r="J50" s="115">
        <v>31020</v>
      </c>
      <c r="K50" s="259">
        <v>78.077020000000005</v>
      </c>
      <c r="L50" s="115">
        <v>7</v>
      </c>
      <c r="M50" s="259">
        <v>1.762E-2</v>
      </c>
      <c r="N50" s="223">
        <v>7</v>
      </c>
      <c r="O50" s="259">
        <v>1.762E-2</v>
      </c>
      <c r="P50" s="223">
        <v>0</v>
      </c>
      <c r="Q50" s="259">
        <v>0</v>
      </c>
      <c r="R50" s="115">
        <v>272</v>
      </c>
      <c r="S50" s="259">
        <v>0.68462000000000001</v>
      </c>
      <c r="T50" s="223">
        <v>0</v>
      </c>
      <c r="U50" s="259">
        <v>0</v>
      </c>
      <c r="V50" s="82">
        <v>39730</v>
      </c>
    </row>
    <row r="51" spans="1:22" x14ac:dyDescent="0.2">
      <c r="A51" s="40" t="s">
        <v>204</v>
      </c>
      <c r="B51" s="55"/>
      <c r="C51" s="70"/>
      <c r="D51" s="78">
        <v>7987</v>
      </c>
      <c r="E51" s="259">
        <v>20.103200000000001</v>
      </c>
      <c r="F51" s="115">
        <v>208</v>
      </c>
      <c r="G51" s="259">
        <v>0.52353000000000005</v>
      </c>
      <c r="H51" s="115">
        <v>229</v>
      </c>
      <c r="I51" s="259">
        <v>0.57638999999999996</v>
      </c>
      <c r="J51" s="115">
        <v>31020</v>
      </c>
      <c r="K51" s="259">
        <v>78.077020000000005</v>
      </c>
      <c r="L51" s="115">
        <v>7</v>
      </c>
      <c r="M51" s="259">
        <v>1.762E-2</v>
      </c>
      <c r="N51" s="223">
        <v>7</v>
      </c>
      <c r="O51" s="259">
        <v>1.762E-2</v>
      </c>
      <c r="P51" s="223">
        <v>0</v>
      </c>
      <c r="Q51" s="259">
        <v>0</v>
      </c>
      <c r="R51" s="115">
        <v>272</v>
      </c>
      <c r="S51" s="259">
        <v>0.68462000000000001</v>
      </c>
      <c r="T51" s="223">
        <v>0</v>
      </c>
      <c r="U51" s="259">
        <v>0</v>
      </c>
      <c r="V51" s="82">
        <v>39730</v>
      </c>
    </row>
    <row r="52" spans="1:22" x14ac:dyDescent="0.2">
      <c r="A52" s="40" t="s">
        <v>10</v>
      </c>
      <c r="B52" s="54" t="s">
        <v>175</v>
      </c>
      <c r="C52" s="69" t="s">
        <v>72</v>
      </c>
      <c r="D52" s="78">
        <v>11828</v>
      </c>
      <c r="E52" s="259">
        <v>18.990739999999999</v>
      </c>
      <c r="F52" s="115">
        <v>892</v>
      </c>
      <c r="G52" s="259">
        <v>1.4321699999999999</v>
      </c>
      <c r="H52" s="115">
        <v>241</v>
      </c>
      <c r="I52" s="259">
        <v>0.38694000000000001</v>
      </c>
      <c r="J52" s="115">
        <v>48600</v>
      </c>
      <c r="K52" s="259">
        <v>78.030919999999995</v>
      </c>
      <c r="L52" s="115">
        <v>138</v>
      </c>
      <c r="M52" s="259">
        <v>0.22156999999999999</v>
      </c>
      <c r="N52" s="223">
        <v>28</v>
      </c>
      <c r="O52" s="259">
        <v>4.496E-2</v>
      </c>
      <c r="P52" s="223">
        <v>0</v>
      </c>
      <c r="Q52" s="259">
        <v>0</v>
      </c>
      <c r="R52" s="115">
        <v>556</v>
      </c>
      <c r="S52" s="259">
        <v>0.89270000000000005</v>
      </c>
      <c r="T52" s="223">
        <v>0</v>
      </c>
      <c r="U52" s="259">
        <v>0</v>
      </c>
      <c r="V52" s="82">
        <v>62283</v>
      </c>
    </row>
    <row r="53" spans="1:22" x14ac:dyDescent="0.2">
      <c r="A53" s="53"/>
      <c r="B53" s="54" t="s">
        <v>176</v>
      </c>
      <c r="C53" s="69" t="s">
        <v>50</v>
      </c>
      <c r="D53" s="71">
        <v>5475</v>
      </c>
      <c r="E53" s="260">
        <v>17.29749</v>
      </c>
      <c r="F53" s="117">
        <v>248</v>
      </c>
      <c r="G53" s="260">
        <v>0.78351999999999999</v>
      </c>
      <c r="H53" s="117">
        <v>41</v>
      </c>
      <c r="I53" s="260">
        <v>0.12953000000000001</v>
      </c>
      <c r="J53" s="117">
        <v>25853</v>
      </c>
      <c r="K53" s="260">
        <v>81.678880000000007</v>
      </c>
      <c r="L53" s="117">
        <v>3</v>
      </c>
      <c r="M53" s="260">
        <v>9.4800000000000006E-3</v>
      </c>
      <c r="N53" s="224">
        <v>0</v>
      </c>
      <c r="O53" s="260">
        <v>0</v>
      </c>
      <c r="P53" s="224">
        <v>0</v>
      </c>
      <c r="Q53" s="260">
        <v>0</v>
      </c>
      <c r="R53" s="117">
        <v>32</v>
      </c>
      <c r="S53" s="260">
        <v>0.1011</v>
      </c>
      <c r="T53" s="224">
        <v>0</v>
      </c>
      <c r="U53" s="260">
        <v>0</v>
      </c>
      <c r="V53" s="84">
        <v>31652</v>
      </c>
    </row>
    <row r="54" spans="1:22" x14ac:dyDescent="0.2">
      <c r="A54" s="53"/>
      <c r="B54" s="54" t="s">
        <v>177</v>
      </c>
      <c r="C54" s="69" t="s">
        <v>51</v>
      </c>
      <c r="D54" s="71">
        <v>1362</v>
      </c>
      <c r="E54" s="260">
        <v>5.8540400000000004</v>
      </c>
      <c r="F54" s="117">
        <v>223</v>
      </c>
      <c r="G54" s="260">
        <v>0.95848</v>
      </c>
      <c r="H54" s="117">
        <v>19</v>
      </c>
      <c r="I54" s="260">
        <v>8.1659999999999996E-2</v>
      </c>
      <c r="J54" s="117">
        <v>21275</v>
      </c>
      <c r="K54" s="260">
        <v>91.442449999999994</v>
      </c>
      <c r="L54" s="117">
        <v>0</v>
      </c>
      <c r="M54" s="260">
        <v>0</v>
      </c>
      <c r="N54" s="224">
        <v>1</v>
      </c>
      <c r="O54" s="260">
        <v>4.3E-3</v>
      </c>
      <c r="P54" s="224">
        <v>0</v>
      </c>
      <c r="Q54" s="260">
        <v>0</v>
      </c>
      <c r="R54" s="117">
        <v>386</v>
      </c>
      <c r="S54" s="260">
        <v>1.65907</v>
      </c>
      <c r="T54" s="224">
        <v>0</v>
      </c>
      <c r="U54" s="260">
        <v>0</v>
      </c>
      <c r="V54" s="84">
        <v>23266</v>
      </c>
    </row>
    <row r="55" spans="1:22" x14ac:dyDescent="0.2">
      <c r="A55" s="53"/>
      <c r="B55" s="54" t="s">
        <v>178</v>
      </c>
      <c r="C55" s="69" t="s">
        <v>52</v>
      </c>
      <c r="D55" s="71">
        <v>5002</v>
      </c>
      <c r="E55" s="260">
        <v>12.96594</v>
      </c>
      <c r="F55" s="117">
        <v>1229</v>
      </c>
      <c r="G55" s="260">
        <v>3.1857500000000001</v>
      </c>
      <c r="H55" s="117">
        <v>233</v>
      </c>
      <c r="I55" s="260">
        <v>0.60397000000000001</v>
      </c>
      <c r="J55" s="117">
        <v>30269</v>
      </c>
      <c r="K55" s="260">
        <v>78.461820000000003</v>
      </c>
      <c r="L55" s="117">
        <v>3</v>
      </c>
      <c r="M55" s="260">
        <v>7.7799999999999996E-3</v>
      </c>
      <c r="N55" s="224">
        <v>1</v>
      </c>
      <c r="O55" s="260">
        <v>2.5899999999999999E-3</v>
      </c>
      <c r="P55" s="224">
        <v>0</v>
      </c>
      <c r="Q55" s="260">
        <v>0</v>
      </c>
      <c r="R55" s="117">
        <v>1841</v>
      </c>
      <c r="S55" s="260">
        <v>4.7721499999999999</v>
      </c>
      <c r="T55" s="224">
        <v>0</v>
      </c>
      <c r="U55" s="260">
        <v>0</v>
      </c>
      <c r="V55" s="84">
        <v>38578</v>
      </c>
    </row>
    <row r="56" spans="1:22" x14ac:dyDescent="0.2">
      <c r="A56" s="53"/>
      <c r="B56" s="54" t="s">
        <v>179</v>
      </c>
      <c r="C56" s="69" t="s">
        <v>53</v>
      </c>
      <c r="D56" s="71">
        <v>506</v>
      </c>
      <c r="E56" s="260">
        <v>2.8065899999999999</v>
      </c>
      <c r="F56" s="117">
        <v>207</v>
      </c>
      <c r="G56" s="260">
        <v>1.14815</v>
      </c>
      <c r="H56" s="117">
        <v>156</v>
      </c>
      <c r="I56" s="260">
        <v>0.86526999999999998</v>
      </c>
      <c r="J56" s="117">
        <v>17155</v>
      </c>
      <c r="K56" s="260">
        <v>95.152249999999995</v>
      </c>
      <c r="L56" s="117">
        <v>0</v>
      </c>
      <c r="M56" s="260">
        <v>0</v>
      </c>
      <c r="N56" s="224">
        <v>0</v>
      </c>
      <c r="O56" s="260">
        <v>0</v>
      </c>
      <c r="P56" s="224">
        <v>2</v>
      </c>
      <c r="Q56" s="260">
        <v>1.1089999999999999E-2</v>
      </c>
      <c r="R56" s="117">
        <v>3</v>
      </c>
      <c r="S56" s="260">
        <v>1.6639999999999999E-2</v>
      </c>
      <c r="T56" s="224">
        <v>0</v>
      </c>
      <c r="U56" s="260">
        <v>0</v>
      </c>
      <c r="V56" s="84">
        <v>18029</v>
      </c>
    </row>
    <row r="57" spans="1:22" x14ac:dyDescent="0.2">
      <c r="A57" s="53"/>
      <c r="B57" s="54" t="s">
        <v>180</v>
      </c>
      <c r="C57" s="69" t="s">
        <v>54</v>
      </c>
      <c r="D57" s="71">
        <v>3392</v>
      </c>
      <c r="E57" s="260">
        <v>9.1249000000000002</v>
      </c>
      <c r="F57" s="117">
        <v>65</v>
      </c>
      <c r="G57" s="260">
        <v>0.17485999999999999</v>
      </c>
      <c r="H57" s="117">
        <v>47</v>
      </c>
      <c r="I57" s="260">
        <v>0.12644</v>
      </c>
      <c r="J57" s="117">
        <v>29722</v>
      </c>
      <c r="K57" s="260">
        <v>79.955879999999993</v>
      </c>
      <c r="L57" s="117">
        <v>17</v>
      </c>
      <c r="M57" s="260">
        <v>4.573E-2</v>
      </c>
      <c r="N57" s="224">
        <v>2</v>
      </c>
      <c r="O57" s="260">
        <v>5.3800000000000002E-3</v>
      </c>
      <c r="P57" s="224">
        <v>0</v>
      </c>
      <c r="Q57" s="260">
        <v>0</v>
      </c>
      <c r="R57" s="117">
        <v>3928</v>
      </c>
      <c r="S57" s="260">
        <v>10.56681</v>
      </c>
      <c r="T57" s="224">
        <v>0</v>
      </c>
      <c r="U57" s="260">
        <v>0</v>
      </c>
      <c r="V57" s="84">
        <v>37173</v>
      </c>
    </row>
    <row r="58" spans="1:22" x14ac:dyDescent="0.2">
      <c r="A58" s="40" t="s">
        <v>205</v>
      </c>
      <c r="B58" s="55"/>
      <c r="C58" s="70"/>
      <c r="D58" s="78">
        <v>27565</v>
      </c>
      <c r="E58" s="259">
        <v>13.065160000000001</v>
      </c>
      <c r="F58" s="115">
        <v>2864</v>
      </c>
      <c r="G58" s="259">
        <v>1.35747</v>
      </c>
      <c r="H58" s="115">
        <v>737</v>
      </c>
      <c r="I58" s="259">
        <v>0.34932000000000002</v>
      </c>
      <c r="J58" s="115">
        <v>172874</v>
      </c>
      <c r="K58" s="259">
        <v>81.938180000000003</v>
      </c>
      <c r="L58" s="115">
        <v>161</v>
      </c>
      <c r="M58" s="259">
        <v>7.6310000000000003E-2</v>
      </c>
      <c r="N58" s="223">
        <v>32</v>
      </c>
      <c r="O58" s="259">
        <v>1.5169999999999999E-2</v>
      </c>
      <c r="P58" s="223">
        <v>2</v>
      </c>
      <c r="Q58" s="259">
        <v>9.5E-4</v>
      </c>
      <c r="R58" s="115">
        <v>6746</v>
      </c>
      <c r="S58" s="259">
        <v>3.1974399999999998</v>
      </c>
      <c r="T58" s="223">
        <v>0</v>
      </c>
      <c r="U58" s="259">
        <v>0</v>
      </c>
      <c r="V58" s="82">
        <v>210981</v>
      </c>
    </row>
    <row r="59" spans="1:22" x14ac:dyDescent="0.2">
      <c r="A59" s="40" t="s">
        <v>11</v>
      </c>
      <c r="B59" s="54" t="s">
        <v>181</v>
      </c>
      <c r="C59" s="69" t="s">
        <v>273</v>
      </c>
      <c r="D59" s="78">
        <v>9264</v>
      </c>
      <c r="E59" s="259">
        <v>20.082809999999998</v>
      </c>
      <c r="F59" s="115">
        <v>197</v>
      </c>
      <c r="G59" s="259">
        <v>0.42706</v>
      </c>
      <c r="H59" s="115">
        <v>584</v>
      </c>
      <c r="I59" s="259">
        <v>1.2660100000000001</v>
      </c>
      <c r="J59" s="115">
        <v>33967</v>
      </c>
      <c r="K59" s="259">
        <v>73.634810000000002</v>
      </c>
      <c r="L59" s="115">
        <v>15</v>
      </c>
      <c r="M59" s="259">
        <v>3.252E-2</v>
      </c>
      <c r="N59" s="223">
        <v>8</v>
      </c>
      <c r="O59" s="259">
        <v>1.7340000000000001E-2</v>
      </c>
      <c r="P59" s="223">
        <v>0</v>
      </c>
      <c r="Q59" s="259">
        <v>0</v>
      </c>
      <c r="R59" s="115">
        <v>2094</v>
      </c>
      <c r="S59" s="259">
        <v>4.5394399999999999</v>
      </c>
      <c r="T59" s="223">
        <v>0</v>
      </c>
      <c r="U59" s="259">
        <v>0</v>
      </c>
      <c r="V59" s="82">
        <v>46129</v>
      </c>
    </row>
    <row r="60" spans="1:22" x14ac:dyDescent="0.2">
      <c r="A60" s="53"/>
      <c r="B60" s="54" t="s">
        <v>182</v>
      </c>
      <c r="C60" s="69" t="s">
        <v>55</v>
      </c>
      <c r="D60" s="71">
        <v>1752</v>
      </c>
      <c r="E60" s="260">
        <v>6.1391799999999996</v>
      </c>
      <c r="F60" s="117">
        <v>94</v>
      </c>
      <c r="G60" s="260">
        <v>0.32939000000000002</v>
      </c>
      <c r="H60" s="117">
        <v>104</v>
      </c>
      <c r="I60" s="260">
        <v>0.36442999999999998</v>
      </c>
      <c r="J60" s="117">
        <v>25537</v>
      </c>
      <c r="K60" s="260">
        <v>89.484200000000001</v>
      </c>
      <c r="L60" s="117">
        <v>1</v>
      </c>
      <c r="M60" s="260">
        <v>3.5000000000000001E-3</v>
      </c>
      <c r="N60" s="224">
        <v>2</v>
      </c>
      <c r="O60" s="260">
        <v>7.0099999999999997E-3</v>
      </c>
      <c r="P60" s="224">
        <v>0</v>
      </c>
      <c r="Q60" s="260">
        <v>0</v>
      </c>
      <c r="R60" s="117">
        <v>1048</v>
      </c>
      <c r="S60" s="260">
        <v>3.6722999999999999</v>
      </c>
      <c r="T60" s="224">
        <v>0</v>
      </c>
      <c r="U60" s="260">
        <v>0</v>
      </c>
      <c r="V60" s="84">
        <v>28538</v>
      </c>
    </row>
    <row r="61" spans="1:22" x14ac:dyDescent="0.2">
      <c r="A61" s="53"/>
      <c r="B61" s="54" t="s">
        <v>183</v>
      </c>
      <c r="C61" s="69" t="s">
        <v>56</v>
      </c>
      <c r="D61" s="71">
        <v>3722</v>
      </c>
      <c r="E61" s="260">
        <v>13.957330000000001</v>
      </c>
      <c r="F61" s="117">
        <v>159</v>
      </c>
      <c r="G61" s="260">
        <v>0.59623999999999999</v>
      </c>
      <c r="H61" s="117">
        <v>147</v>
      </c>
      <c r="I61" s="260">
        <v>0.55123999999999995</v>
      </c>
      <c r="J61" s="117">
        <v>22599</v>
      </c>
      <c r="K61" s="260">
        <v>84.745189999999994</v>
      </c>
      <c r="L61" s="117">
        <v>3</v>
      </c>
      <c r="M61" s="260">
        <v>1.125E-2</v>
      </c>
      <c r="N61" s="224">
        <v>0</v>
      </c>
      <c r="O61" s="260">
        <v>0</v>
      </c>
      <c r="P61" s="224">
        <v>0</v>
      </c>
      <c r="Q61" s="260">
        <v>0</v>
      </c>
      <c r="R61" s="117">
        <v>37</v>
      </c>
      <c r="S61" s="260">
        <v>0.13875000000000001</v>
      </c>
      <c r="T61" s="224">
        <v>0</v>
      </c>
      <c r="U61" s="260">
        <v>0</v>
      </c>
      <c r="V61" s="84">
        <v>26667</v>
      </c>
    </row>
    <row r="62" spans="1:22" x14ac:dyDescent="0.2">
      <c r="A62" s="53"/>
      <c r="B62" s="54" t="s">
        <v>184</v>
      </c>
      <c r="C62" s="69" t="s">
        <v>274</v>
      </c>
      <c r="D62" s="71">
        <v>5315</v>
      </c>
      <c r="E62" s="260">
        <v>12.78782</v>
      </c>
      <c r="F62" s="117">
        <v>139</v>
      </c>
      <c r="G62" s="260">
        <v>0.33443000000000001</v>
      </c>
      <c r="H62" s="117">
        <v>430</v>
      </c>
      <c r="I62" s="260">
        <v>1.03457</v>
      </c>
      <c r="J62" s="117">
        <v>35298</v>
      </c>
      <c r="K62" s="260">
        <v>84.926500000000004</v>
      </c>
      <c r="L62" s="117">
        <v>4</v>
      </c>
      <c r="M62" s="260">
        <v>9.6200000000000001E-3</v>
      </c>
      <c r="N62" s="224">
        <v>4</v>
      </c>
      <c r="O62" s="260">
        <v>9.6200000000000001E-3</v>
      </c>
      <c r="P62" s="224">
        <v>5</v>
      </c>
      <c r="Q62" s="260">
        <v>1.2030000000000001E-2</v>
      </c>
      <c r="R62" s="117">
        <v>368</v>
      </c>
      <c r="S62" s="260">
        <v>0.88539999999999996</v>
      </c>
      <c r="T62" s="224">
        <v>0</v>
      </c>
      <c r="U62" s="260">
        <v>0</v>
      </c>
      <c r="V62" s="84">
        <v>41563</v>
      </c>
    </row>
    <row r="63" spans="1:22" x14ac:dyDescent="0.2">
      <c r="A63" s="40" t="s">
        <v>206</v>
      </c>
      <c r="B63" s="55"/>
      <c r="C63" s="70"/>
      <c r="D63" s="78">
        <v>20053</v>
      </c>
      <c r="E63" s="259">
        <v>14.03318</v>
      </c>
      <c r="F63" s="115">
        <v>589</v>
      </c>
      <c r="G63" s="259">
        <v>0.41219</v>
      </c>
      <c r="H63" s="115">
        <v>1265</v>
      </c>
      <c r="I63" s="259">
        <v>0.88524999999999998</v>
      </c>
      <c r="J63" s="115">
        <v>117401</v>
      </c>
      <c r="K63" s="259">
        <v>82.157780000000002</v>
      </c>
      <c r="L63" s="115">
        <v>23</v>
      </c>
      <c r="M63" s="259">
        <v>1.61E-2</v>
      </c>
      <c r="N63" s="223">
        <v>14</v>
      </c>
      <c r="O63" s="259">
        <v>9.7999999999999997E-3</v>
      </c>
      <c r="P63" s="223">
        <v>5</v>
      </c>
      <c r="Q63" s="259">
        <v>3.5000000000000001E-3</v>
      </c>
      <c r="R63" s="115">
        <v>3547</v>
      </c>
      <c r="S63" s="259">
        <v>2.4822099999999998</v>
      </c>
      <c r="T63" s="223">
        <v>0</v>
      </c>
      <c r="U63" s="259">
        <v>0</v>
      </c>
      <c r="V63" s="82">
        <v>142897</v>
      </c>
    </row>
    <row r="64" spans="1:22" x14ac:dyDescent="0.2">
      <c r="A64" s="40" t="s">
        <v>189</v>
      </c>
      <c r="B64" s="54" t="s">
        <v>146</v>
      </c>
      <c r="C64" s="69" t="s">
        <v>207</v>
      </c>
      <c r="D64" s="78">
        <v>12775</v>
      </c>
      <c r="E64" s="259">
        <v>22.615819999999999</v>
      </c>
      <c r="F64" s="115">
        <v>37</v>
      </c>
      <c r="G64" s="259">
        <v>6.5500000000000003E-2</v>
      </c>
      <c r="H64" s="115">
        <v>1816</v>
      </c>
      <c r="I64" s="259">
        <v>3.2149000000000001</v>
      </c>
      <c r="J64" s="115">
        <v>41623</v>
      </c>
      <c r="K64" s="259">
        <v>73.685980000000001</v>
      </c>
      <c r="L64" s="115">
        <v>144</v>
      </c>
      <c r="M64" s="259">
        <v>0.25492999999999999</v>
      </c>
      <c r="N64" s="223">
        <v>2</v>
      </c>
      <c r="O64" s="259">
        <v>3.5400000000000002E-3</v>
      </c>
      <c r="P64" s="223">
        <v>0</v>
      </c>
      <c r="Q64" s="259">
        <v>0</v>
      </c>
      <c r="R64" s="115">
        <v>90</v>
      </c>
      <c r="S64" s="259">
        <v>0.15933</v>
      </c>
      <c r="T64" s="223">
        <v>0</v>
      </c>
      <c r="U64" s="259">
        <v>0</v>
      </c>
      <c r="V64" s="82">
        <v>56487</v>
      </c>
    </row>
    <row r="65" spans="1:22" x14ac:dyDescent="0.2">
      <c r="A65" s="53"/>
      <c r="B65" s="54" t="s">
        <v>208</v>
      </c>
      <c r="C65" s="69" t="s">
        <v>209</v>
      </c>
      <c r="D65" s="71">
        <v>451</v>
      </c>
      <c r="E65" s="260">
        <v>2.4554900000000002</v>
      </c>
      <c r="F65" s="117">
        <v>136</v>
      </c>
      <c r="G65" s="260">
        <v>0.74046000000000001</v>
      </c>
      <c r="H65" s="117">
        <v>285</v>
      </c>
      <c r="I65" s="260">
        <v>1.5517000000000001</v>
      </c>
      <c r="J65" s="117">
        <v>17454</v>
      </c>
      <c r="K65" s="260">
        <v>95.029129999999995</v>
      </c>
      <c r="L65" s="117">
        <v>2</v>
      </c>
      <c r="M65" s="260">
        <v>1.089E-2</v>
      </c>
      <c r="N65" s="224">
        <v>0</v>
      </c>
      <c r="O65" s="260">
        <v>0</v>
      </c>
      <c r="P65" s="224">
        <v>0</v>
      </c>
      <c r="Q65" s="260">
        <v>0</v>
      </c>
      <c r="R65" s="117">
        <v>39</v>
      </c>
      <c r="S65" s="260">
        <v>0.21234</v>
      </c>
      <c r="T65" s="224">
        <v>0</v>
      </c>
      <c r="U65" s="260">
        <v>0</v>
      </c>
      <c r="V65" s="84">
        <v>18367</v>
      </c>
    </row>
    <row r="66" spans="1:22" x14ac:dyDescent="0.2">
      <c r="A66" s="53"/>
      <c r="B66" s="54" t="s">
        <v>210</v>
      </c>
      <c r="C66" s="69" t="s">
        <v>211</v>
      </c>
      <c r="D66" s="71">
        <v>251</v>
      </c>
      <c r="E66" s="260">
        <v>2.4930500000000002</v>
      </c>
      <c r="F66" s="117">
        <v>51</v>
      </c>
      <c r="G66" s="260">
        <v>0.50656000000000001</v>
      </c>
      <c r="H66" s="117">
        <v>99</v>
      </c>
      <c r="I66" s="260">
        <v>0.98331000000000002</v>
      </c>
      <c r="J66" s="117">
        <v>9659</v>
      </c>
      <c r="K66" s="260">
        <v>95.937619999999995</v>
      </c>
      <c r="L66" s="117">
        <v>0</v>
      </c>
      <c r="M66" s="260">
        <v>0</v>
      </c>
      <c r="N66" s="224">
        <v>0</v>
      </c>
      <c r="O66" s="260">
        <v>0</v>
      </c>
      <c r="P66" s="224">
        <v>0</v>
      </c>
      <c r="Q66" s="260">
        <v>0</v>
      </c>
      <c r="R66" s="117">
        <v>8</v>
      </c>
      <c r="S66" s="260">
        <v>7.9460000000000003E-2</v>
      </c>
      <c r="T66" s="224">
        <v>0</v>
      </c>
      <c r="U66" s="260">
        <v>0</v>
      </c>
      <c r="V66" s="84">
        <v>10068</v>
      </c>
    </row>
    <row r="67" spans="1:22" x14ac:dyDescent="0.2">
      <c r="A67" s="40" t="s">
        <v>231</v>
      </c>
      <c r="B67" s="55"/>
      <c r="C67" s="70"/>
      <c r="D67" s="78">
        <v>13477</v>
      </c>
      <c r="E67" s="259">
        <v>15.869859999999999</v>
      </c>
      <c r="F67" s="115">
        <v>224</v>
      </c>
      <c r="G67" s="259">
        <v>0.26377</v>
      </c>
      <c r="H67" s="115">
        <v>2200</v>
      </c>
      <c r="I67" s="259">
        <v>2.5906099999999999</v>
      </c>
      <c r="J67" s="115">
        <v>68736</v>
      </c>
      <c r="K67" s="259">
        <v>80.940160000000006</v>
      </c>
      <c r="L67" s="115">
        <v>146</v>
      </c>
      <c r="M67" s="259">
        <v>0.17191999999999999</v>
      </c>
      <c r="N67" s="223">
        <v>2</v>
      </c>
      <c r="O67" s="259">
        <v>2.3600000000000001E-3</v>
      </c>
      <c r="P67" s="223">
        <v>0</v>
      </c>
      <c r="Q67" s="259">
        <v>0</v>
      </c>
      <c r="R67" s="115">
        <v>137</v>
      </c>
      <c r="S67" s="259">
        <v>0.16131999999999999</v>
      </c>
      <c r="T67" s="223">
        <v>0</v>
      </c>
      <c r="U67" s="259">
        <v>0</v>
      </c>
      <c r="V67" s="82">
        <v>84922</v>
      </c>
    </row>
    <row r="68" spans="1:22" x14ac:dyDescent="0.2">
      <c r="A68" s="40" t="s">
        <v>17</v>
      </c>
      <c r="B68" s="54" t="s">
        <v>136</v>
      </c>
      <c r="C68" s="69" t="s">
        <v>59</v>
      </c>
      <c r="D68" s="78">
        <v>9661</v>
      </c>
      <c r="E68" s="259">
        <v>16.027940000000001</v>
      </c>
      <c r="F68" s="115">
        <v>616</v>
      </c>
      <c r="G68" s="259">
        <v>1.02197</v>
      </c>
      <c r="H68" s="115">
        <v>771</v>
      </c>
      <c r="I68" s="259">
        <v>1.27912</v>
      </c>
      <c r="J68" s="115">
        <v>45151</v>
      </c>
      <c r="K68" s="259">
        <v>74.907089999999997</v>
      </c>
      <c r="L68" s="115">
        <v>9</v>
      </c>
      <c r="M68" s="259">
        <v>1.4930000000000001E-2</v>
      </c>
      <c r="N68" s="223">
        <v>27</v>
      </c>
      <c r="O68" s="259">
        <v>4.4790000000000003E-2</v>
      </c>
      <c r="P68" s="223">
        <v>0</v>
      </c>
      <c r="Q68" s="259">
        <v>0</v>
      </c>
      <c r="R68" s="115">
        <v>4041</v>
      </c>
      <c r="S68" s="259">
        <v>6.7041599999999999</v>
      </c>
      <c r="T68" s="223">
        <v>0</v>
      </c>
      <c r="U68" s="259">
        <v>0</v>
      </c>
      <c r="V68" s="82">
        <v>60276</v>
      </c>
    </row>
    <row r="69" spans="1:22" x14ac:dyDescent="0.2">
      <c r="A69" s="40" t="s">
        <v>23</v>
      </c>
      <c r="B69" s="54" t="s">
        <v>154</v>
      </c>
      <c r="C69" s="69" t="s">
        <v>70</v>
      </c>
      <c r="D69" s="78">
        <v>5124</v>
      </c>
      <c r="E69" s="259">
        <v>15.41887</v>
      </c>
      <c r="F69" s="115">
        <v>276</v>
      </c>
      <c r="G69" s="259">
        <v>0.83052000000000004</v>
      </c>
      <c r="H69" s="115">
        <v>989</v>
      </c>
      <c r="I69" s="259">
        <v>2.9760499999999999</v>
      </c>
      <c r="J69" s="115">
        <v>26612</v>
      </c>
      <c r="K69" s="259">
        <v>80.079440000000005</v>
      </c>
      <c r="L69" s="115">
        <v>8</v>
      </c>
      <c r="M69" s="259">
        <v>2.4070000000000001E-2</v>
      </c>
      <c r="N69" s="223">
        <v>2</v>
      </c>
      <c r="O69" s="259">
        <v>6.0200000000000002E-3</v>
      </c>
      <c r="P69" s="223">
        <v>0</v>
      </c>
      <c r="Q69" s="259">
        <v>0</v>
      </c>
      <c r="R69" s="115">
        <v>221</v>
      </c>
      <c r="S69" s="259">
        <v>0.66501999999999994</v>
      </c>
      <c r="T69" s="223">
        <v>0</v>
      </c>
      <c r="U69" s="259">
        <v>0</v>
      </c>
      <c r="V69" s="82">
        <v>33232</v>
      </c>
    </row>
    <row r="70" spans="1:22" x14ac:dyDescent="0.2">
      <c r="A70" s="40" t="s">
        <v>20</v>
      </c>
      <c r="B70" s="54" t="s">
        <v>137</v>
      </c>
      <c r="C70" s="69" t="s">
        <v>60</v>
      </c>
      <c r="D70" s="78">
        <v>953</v>
      </c>
      <c r="E70" s="259">
        <v>1.2344200000000001</v>
      </c>
      <c r="F70" s="115">
        <v>1524</v>
      </c>
      <c r="G70" s="259">
        <v>1.97404</v>
      </c>
      <c r="H70" s="115">
        <v>1085</v>
      </c>
      <c r="I70" s="259">
        <v>1.4054</v>
      </c>
      <c r="J70" s="115">
        <v>73508</v>
      </c>
      <c r="K70" s="259">
        <v>95.215149999999994</v>
      </c>
      <c r="L70" s="115">
        <v>10</v>
      </c>
      <c r="M70" s="259">
        <v>1.295E-2</v>
      </c>
      <c r="N70" s="223">
        <v>3</v>
      </c>
      <c r="O70" s="259">
        <v>3.8899999999999998E-3</v>
      </c>
      <c r="P70" s="223">
        <v>0</v>
      </c>
      <c r="Q70" s="259">
        <v>0</v>
      </c>
      <c r="R70" s="115">
        <v>119</v>
      </c>
      <c r="S70" s="259">
        <v>0.15414</v>
      </c>
      <c r="T70" s="223">
        <v>0</v>
      </c>
      <c r="U70" s="259">
        <v>0</v>
      </c>
      <c r="V70" s="82">
        <v>77202</v>
      </c>
    </row>
    <row r="71" spans="1:22" x14ac:dyDescent="0.2">
      <c r="A71" s="40" t="s">
        <v>18</v>
      </c>
      <c r="B71" s="54" t="s">
        <v>155</v>
      </c>
      <c r="C71" s="69" t="s">
        <v>61</v>
      </c>
      <c r="D71" s="78">
        <v>7442</v>
      </c>
      <c r="E71" s="259">
        <v>10.09454</v>
      </c>
      <c r="F71" s="115">
        <v>995</v>
      </c>
      <c r="G71" s="259">
        <v>1.34965</v>
      </c>
      <c r="H71" s="115">
        <v>2937</v>
      </c>
      <c r="I71" s="259">
        <v>3.9838300000000002</v>
      </c>
      <c r="J71" s="115">
        <v>49811</v>
      </c>
      <c r="K71" s="259">
        <v>67.565070000000006</v>
      </c>
      <c r="L71" s="115">
        <v>503</v>
      </c>
      <c r="M71" s="259">
        <v>0.68228</v>
      </c>
      <c r="N71" s="223">
        <v>52</v>
      </c>
      <c r="O71" s="259">
        <v>7.0529999999999995E-2</v>
      </c>
      <c r="P71" s="223">
        <v>1</v>
      </c>
      <c r="Q71" s="259">
        <v>1.3600000000000001E-3</v>
      </c>
      <c r="R71" s="115">
        <v>11982</v>
      </c>
      <c r="S71" s="259">
        <v>16.25273</v>
      </c>
      <c r="T71" s="223">
        <v>0</v>
      </c>
      <c r="U71" s="259">
        <v>0</v>
      </c>
      <c r="V71" s="82">
        <v>73723</v>
      </c>
    </row>
    <row r="72" spans="1:22" x14ac:dyDescent="0.2">
      <c r="A72" s="40" t="s">
        <v>190</v>
      </c>
      <c r="B72" s="54" t="s">
        <v>212</v>
      </c>
      <c r="C72" s="69" t="s">
        <v>213</v>
      </c>
      <c r="D72" s="78">
        <v>12367</v>
      </c>
      <c r="E72" s="259">
        <v>17.411930000000002</v>
      </c>
      <c r="F72" s="115">
        <v>1886</v>
      </c>
      <c r="G72" s="259">
        <v>2.65537</v>
      </c>
      <c r="H72" s="115">
        <v>1570</v>
      </c>
      <c r="I72" s="259">
        <v>2.2104599999999999</v>
      </c>
      <c r="J72" s="115">
        <v>54638</v>
      </c>
      <c r="K72" s="259">
        <v>76.926760000000002</v>
      </c>
      <c r="L72" s="115">
        <v>151</v>
      </c>
      <c r="M72" s="259">
        <v>0.21260000000000001</v>
      </c>
      <c r="N72" s="223">
        <v>25</v>
      </c>
      <c r="O72" s="259">
        <v>3.5200000000000002E-2</v>
      </c>
      <c r="P72" s="223">
        <v>63</v>
      </c>
      <c r="Q72" s="259">
        <v>8.8700000000000001E-2</v>
      </c>
      <c r="R72" s="115">
        <v>326</v>
      </c>
      <c r="S72" s="259">
        <v>0.45899000000000001</v>
      </c>
      <c r="T72" s="223">
        <v>0</v>
      </c>
      <c r="U72" s="259">
        <v>0</v>
      </c>
      <c r="V72" s="82">
        <v>71026</v>
      </c>
    </row>
    <row r="73" spans="1:22" x14ac:dyDescent="0.2">
      <c r="A73" s="53"/>
      <c r="B73" s="54" t="s">
        <v>214</v>
      </c>
      <c r="C73" s="69" t="s">
        <v>215</v>
      </c>
      <c r="D73" s="71">
        <v>84</v>
      </c>
      <c r="E73" s="260">
        <v>0.30775000000000002</v>
      </c>
      <c r="F73" s="117">
        <v>155</v>
      </c>
      <c r="G73" s="260">
        <v>0.56786999999999999</v>
      </c>
      <c r="H73" s="117">
        <v>35</v>
      </c>
      <c r="I73" s="260">
        <v>0.12823000000000001</v>
      </c>
      <c r="J73" s="117">
        <v>26790</v>
      </c>
      <c r="K73" s="260">
        <v>98.149839999999998</v>
      </c>
      <c r="L73" s="117">
        <v>4</v>
      </c>
      <c r="M73" s="260">
        <v>1.465E-2</v>
      </c>
      <c r="N73" s="224">
        <v>0</v>
      </c>
      <c r="O73" s="260">
        <v>0</v>
      </c>
      <c r="P73" s="224">
        <v>0</v>
      </c>
      <c r="Q73" s="260">
        <v>0</v>
      </c>
      <c r="R73" s="117">
        <v>227</v>
      </c>
      <c r="S73" s="260">
        <v>0.83165</v>
      </c>
      <c r="T73" s="224">
        <v>0</v>
      </c>
      <c r="U73" s="260">
        <v>0</v>
      </c>
      <c r="V73" s="84">
        <v>27295</v>
      </c>
    </row>
    <row r="74" spans="1:22" x14ac:dyDescent="0.2">
      <c r="A74" s="53"/>
      <c r="B74" s="54" t="s">
        <v>216</v>
      </c>
      <c r="C74" s="69" t="s">
        <v>217</v>
      </c>
      <c r="D74" s="71">
        <v>315</v>
      </c>
      <c r="E74" s="260">
        <v>3.38273</v>
      </c>
      <c r="F74" s="117">
        <v>77</v>
      </c>
      <c r="G74" s="260">
        <v>0.82689000000000001</v>
      </c>
      <c r="H74" s="117">
        <v>16</v>
      </c>
      <c r="I74" s="260">
        <v>0.17182</v>
      </c>
      <c r="J74" s="117">
        <v>8747</v>
      </c>
      <c r="K74" s="260">
        <v>93.932559999999995</v>
      </c>
      <c r="L74" s="117">
        <v>8</v>
      </c>
      <c r="M74" s="260">
        <v>8.591E-2</v>
      </c>
      <c r="N74" s="224">
        <v>0</v>
      </c>
      <c r="O74" s="260">
        <v>0</v>
      </c>
      <c r="P74" s="224">
        <v>0</v>
      </c>
      <c r="Q74" s="260">
        <v>0</v>
      </c>
      <c r="R74" s="117">
        <v>149</v>
      </c>
      <c r="S74" s="260">
        <v>1.60009</v>
      </c>
      <c r="T74" s="224">
        <v>0</v>
      </c>
      <c r="U74" s="260">
        <v>0</v>
      </c>
      <c r="V74" s="84">
        <v>9312</v>
      </c>
    </row>
    <row r="75" spans="1:22" x14ac:dyDescent="0.2">
      <c r="A75" s="53"/>
      <c r="B75" s="54" t="s">
        <v>218</v>
      </c>
      <c r="C75" s="69" t="s">
        <v>219</v>
      </c>
      <c r="D75" s="71">
        <v>608</v>
      </c>
      <c r="E75" s="260">
        <v>2.24919</v>
      </c>
      <c r="F75" s="117">
        <v>194</v>
      </c>
      <c r="G75" s="260">
        <v>0.71767000000000003</v>
      </c>
      <c r="H75" s="117">
        <v>72</v>
      </c>
      <c r="I75" s="260">
        <v>0.26634999999999998</v>
      </c>
      <c r="J75" s="117">
        <v>25302</v>
      </c>
      <c r="K75" s="260">
        <v>93.600179999999995</v>
      </c>
      <c r="L75" s="117">
        <v>5</v>
      </c>
      <c r="M75" s="260">
        <v>1.8499999999999999E-2</v>
      </c>
      <c r="N75" s="224">
        <v>2</v>
      </c>
      <c r="O75" s="260">
        <v>7.4000000000000003E-3</v>
      </c>
      <c r="P75" s="224">
        <v>0</v>
      </c>
      <c r="Q75" s="260">
        <v>0</v>
      </c>
      <c r="R75" s="117">
        <v>849</v>
      </c>
      <c r="S75" s="260">
        <v>3.14072</v>
      </c>
      <c r="T75" s="224">
        <v>0</v>
      </c>
      <c r="U75" s="260">
        <v>0</v>
      </c>
      <c r="V75" s="84">
        <v>27032</v>
      </c>
    </row>
    <row r="76" spans="1:22" x14ac:dyDescent="0.2">
      <c r="A76" s="53"/>
      <c r="B76" s="54" t="s">
        <v>220</v>
      </c>
      <c r="C76" s="69" t="s">
        <v>221</v>
      </c>
      <c r="D76" s="71">
        <v>15</v>
      </c>
      <c r="E76" s="260">
        <v>0.72745000000000004</v>
      </c>
      <c r="F76" s="117">
        <v>25</v>
      </c>
      <c r="G76" s="260">
        <v>1.2124200000000001</v>
      </c>
      <c r="H76" s="117">
        <v>11</v>
      </c>
      <c r="I76" s="260">
        <v>0.53346000000000005</v>
      </c>
      <c r="J76" s="117">
        <v>2006</v>
      </c>
      <c r="K76" s="260">
        <v>97.284189999999995</v>
      </c>
      <c r="L76" s="117">
        <v>0</v>
      </c>
      <c r="M76" s="260">
        <v>0</v>
      </c>
      <c r="N76" s="224">
        <v>0</v>
      </c>
      <c r="O76" s="260">
        <v>0</v>
      </c>
      <c r="P76" s="224">
        <v>0</v>
      </c>
      <c r="Q76" s="260">
        <v>0</v>
      </c>
      <c r="R76" s="117">
        <v>5</v>
      </c>
      <c r="S76" s="260">
        <v>0.24248</v>
      </c>
      <c r="T76" s="224">
        <v>0</v>
      </c>
      <c r="U76" s="260">
        <v>0</v>
      </c>
      <c r="V76" s="84">
        <v>2062</v>
      </c>
    </row>
    <row r="77" spans="1:22" x14ac:dyDescent="0.2">
      <c r="A77" s="40" t="s">
        <v>222</v>
      </c>
      <c r="B77" s="55"/>
      <c r="C77" s="70"/>
      <c r="D77" s="78">
        <v>13389</v>
      </c>
      <c r="E77" s="259">
        <v>9.79251</v>
      </c>
      <c r="F77" s="115">
        <v>2337</v>
      </c>
      <c r="G77" s="259">
        <v>1.7092499999999999</v>
      </c>
      <c r="H77" s="115">
        <v>1704</v>
      </c>
      <c r="I77" s="259">
        <v>1.2462800000000001</v>
      </c>
      <c r="J77" s="115">
        <v>117483</v>
      </c>
      <c r="K77" s="259">
        <v>85.925240000000002</v>
      </c>
      <c r="L77" s="115">
        <v>168</v>
      </c>
      <c r="M77" s="259">
        <v>0.12286999999999999</v>
      </c>
      <c r="N77" s="223">
        <v>27</v>
      </c>
      <c r="O77" s="259">
        <v>1.975E-2</v>
      </c>
      <c r="P77" s="223">
        <v>63</v>
      </c>
      <c r="Q77" s="259">
        <v>4.6080000000000003E-2</v>
      </c>
      <c r="R77" s="115">
        <v>1556</v>
      </c>
      <c r="S77" s="259">
        <v>1.1380300000000001</v>
      </c>
      <c r="T77" s="223">
        <v>0</v>
      </c>
      <c r="U77" s="259">
        <v>0</v>
      </c>
      <c r="V77" s="82">
        <v>136727</v>
      </c>
    </row>
    <row r="78" spans="1:22" x14ac:dyDescent="0.2">
      <c r="A78" s="40" t="s">
        <v>191</v>
      </c>
      <c r="B78" s="54" t="s">
        <v>156</v>
      </c>
      <c r="C78" s="69" t="s">
        <v>157</v>
      </c>
      <c r="D78" s="78">
        <v>5765</v>
      </c>
      <c r="E78" s="259">
        <v>12.075570000000001</v>
      </c>
      <c r="F78" s="115">
        <v>176</v>
      </c>
      <c r="G78" s="259">
        <v>0.36865999999999999</v>
      </c>
      <c r="H78" s="115">
        <v>578</v>
      </c>
      <c r="I78" s="259">
        <v>1.2107000000000001</v>
      </c>
      <c r="J78" s="115">
        <v>40307</v>
      </c>
      <c r="K78" s="259">
        <v>84.428479999999993</v>
      </c>
      <c r="L78" s="115">
        <v>9</v>
      </c>
      <c r="M78" s="259">
        <v>1.8849999999999999E-2</v>
      </c>
      <c r="N78" s="223">
        <v>7</v>
      </c>
      <c r="O78" s="259">
        <v>1.4659999999999999E-2</v>
      </c>
      <c r="P78" s="223">
        <v>0</v>
      </c>
      <c r="Q78" s="259">
        <v>0</v>
      </c>
      <c r="R78" s="115">
        <v>897</v>
      </c>
      <c r="S78" s="259">
        <v>1.8788899999999999</v>
      </c>
      <c r="T78" s="223">
        <v>2</v>
      </c>
      <c r="U78" s="259">
        <v>4.1900000000000001E-3</v>
      </c>
      <c r="V78" s="82">
        <v>47741</v>
      </c>
    </row>
    <row r="79" spans="1:22" x14ac:dyDescent="0.2">
      <c r="A79" s="40" t="s">
        <v>24</v>
      </c>
      <c r="B79" s="54" t="s">
        <v>141</v>
      </c>
      <c r="C79" s="69" t="s">
        <v>223</v>
      </c>
      <c r="D79" s="78">
        <v>9689</v>
      </c>
      <c r="E79" s="259">
        <v>20.893170000000001</v>
      </c>
      <c r="F79" s="115">
        <v>240</v>
      </c>
      <c r="G79" s="259">
        <v>0.51753000000000005</v>
      </c>
      <c r="H79" s="115">
        <v>571</v>
      </c>
      <c r="I79" s="259">
        <v>1.23129</v>
      </c>
      <c r="J79" s="115">
        <v>35257</v>
      </c>
      <c r="K79" s="259">
        <v>76.027519999999996</v>
      </c>
      <c r="L79" s="115">
        <v>21</v>
      </c>
      <c r="M79" s="259">
        <v>4.5280000000000001E-2</v>
      </c>
      <c r="N79" s="223">
        <v>12</v>
      </c>
      <c r="O79" s="259">
        <v>2.588E-2</v>
      </c>
      <c r="P79" s="223">
        <v>1</v>
      </c>
      <c r="Q79" s="259">
        <v>2.16E-3</v>
      </c>
      <c r="R79" s="115">
        <v>583</v>
      </c>
      <c r="S79" s="259">
        <v>1.2571699999999999</v>
      </c>
      <c r="T79" s="223">
        <v>0</v>
      </c>
      <c r="U79" s="259">
        <v>0</v>
      </c>
      <c r="V79" s="82">
        <v>46374</v>
      </c>
    </row>
    <row r="80" spans="1:22" x14ac:dyDescent="0.2">
      <c r="A80" s="53"/>
      <c r="B80" s="54" t="s">
        <v>224</v>
      </c>
      <c r="C80" s="69" t="s">
        <v>225</v>
      </c>
      <c r="D80" s="71">
        <v>7</v>
      </c>
      <c r="E80" s="260">
        <v>9.7930000000000003E-2</v>
      </c>
      <c r="F80" s="117">
        <v>14</v>
      </c>
      <c r="G80" s="260">
        <v>0.19586000000000001</v>
      </c>
      <c r="H80" s="117">
        <v>2</v>
      </c>
      <c r="I80" s="260">
        <v>2.7980000000000001E-2</v>
      </c>
      <c r="J80" s="117">
        <v>7118</v>
      </c>
      <c r="K80" s="260">
        <v>99.580299999999994</v>
      </c>
      <c r="L80" s="117">
        <v>0</v>
      </c>
      <c r="M80" s="260">
        <v>0</v>
      </c>
      <c r="N80" s="224">
        <v>0</v>
      </c>
      <c r="O80" s="260">
        <v>0</v>
      </c>
      <c r="P80" s="224">
        <v>1</v>
      </c>
      <c r="Q80" s="260">
        <v>1.3990000000000001E-2</v>
      </c>
      <c r="R80" s="117">
        <v>6</v>
      </c>
      <c r="S80" s="260">
        <v>8.3940000000000001E-2</v>
      </c>
      <c r="T80" s="224">
        <v>0</v>
      </c>
      <c r="U80" s="260">
        <v>0</v>
      </c>
      <c r="V80" s="84">
        <v>7148</v>
      </c>
    </row>
    <row r="81" spans="1:22" ht="13.5" thickBot="1" x14ac:dyDescent="0.25">
      <c r="A81" s="40" t="s">
        <v>226</v>
      </c>
      <c r="B81" s="55"/>
      <c r="C81" s="70"/>
      <c r="D81" s="78">
        <v>9696</v>
      </c>
      <c r="E81" s="259">
        <v>18.11591</v>
      </c>
      <c r="F81" s="115">
        <v>254</v>
      </c>
      <c r="G81" s="259">
        <v>0.47456999999999999</v>
      </c>
      <c r="H81" s="115">
        <v>573</v>
      </c>
      <c r="I81" s="259">
        <v>1.0705899999999999</v>
      </c>
      <c r="J81" s="115">
        <v>42375</v>
      </c>
      <c r="K81" s="259">
        <v>79.173050000000003</v>
      </c>
      <c r="L81" s="115">
        <v>21</v>
      </c>
      <c r="M81" s="259">
        <v>3.9239999999999997E-2</v>
      </c>
      <c r="N81" s="223">
        <v>12</v>
      </c>
      <c r="O81" s="259">
        <v>2.2419999999999999E-2</v>
      </c>
      <c r="P81" s="223">
        <v>2</v>
      </c>
      <c r="Q81" s="259">
        <v>3.7399999999999998E-3</v>
      </c>
      <c r="R81" s="115">
        <v>589</v>
      </c>
      <c r="S81" s="259">
        <v>1.1004799999999999</v>
      </c>
      <c r="T81" s="223">
        <v>0</v>
      </c>
      <c r="U81" s="259">
        <v>0</v>
      </c>
      <c r="V81" s="82">
        <v>53522</v>
      </c>
    </row>
    <row r="82" spans="1:22" ht="13.5" thickBot="1" x14ac:dyDescent="0.25">
      <c r="A82" s="360" t="s">
        <v>76</v>
      </c>
      <c r="B82" s="361"/>
      <c r="C82" s="377"/>
      <c r="D82" s="80">
        <v>264219</v>
      </c>
      <c r="E82" s="261">
        <v>13.48573</v>
      </c>
      <c r="F82" s="238">
        <v>20473</v>
      </c>
      <c r="G82" s="261">
        <v>1.04494</v>
      </c>
      <c r="H82" s="238">
        <v>21991</v>
      </c>
      <c r="I82" s="261">
        <v>1.12242</v>
      </c>
      <c r="J82" s="238">
        <v>1585409</v>
      </c>
      <c r="K82" s="261">
        <v>80.919219999999996</v>
      </c>
      <c r="L82" s="238">
        <v>1281</v>
      </c>
      <c r="M82" s="261">
        <v>6.5379999999999994E-2</v>
      </c>
      <c r="N82" s="231">
        <v>407</v>
      </c>
      <c r="O82" s="261">
        <v>2.077E-2</v>
      </c>
      <c r="P82" s="231">
        <v>132</v>
      </c>
      <c r="Q82" s="261">
        <v>6.7400000000000003E-3</v>
      </c>
      <c r="R82" s="238">
        <v>65335</v>
      </c>
      <c r="S82" s="261">
        <v>3.3347000000000002</v>
      </c>
      <c r="T82" s="231">
        <v>2</v>
      </c>
      <c r="U82" s="261">
        <v>1E-4</v>
      </c>
      <c r="V82" s="85">
        <v>1959249</v>
      </c>
    </row>
  </sheetData>
  <mergeCells count="13">
    <mergeCell ref="A82:C82"/>
    <mergeCell ref="A4:V4"/>
    <mergeCell ref="A2:V2"/>
    <mergeCell ref="V9:V10"/>
    <mergeCell ref="D9:E9"/>
    <mergeCell ref="F9:G9"/>
    <mergeCell ref="H9:I9"/>
    <mergeCell ref="J9:K9"/>
    <mergeCell ref="L9:M9"/>
    <mergeCell ref="T9:U9"/>
    <mergeCell ref="N9:O9"/>
    <mergeCell ref="P9:Q9"/>
    <mergeCell ref="R9:S9"/>
  </mergeCells>
  <phoneticPr fontId="0" type="noConversion"/>
  <printOptions horizontalCentered="1"/>
  <pageMargins left="0.39370078740157483" right="0.39370078740157483" top="0.39370078740157483" bottom="0.39370078740157483" header="0.51181102362204722" footer="0.51181102362204722"/>
  <pageSetup paperSize="9" scale="65" orientation="landscape" r:id="rId1"/>
  <headerFooter alignWithMargins="0"/>
  <rowBreaks count="1" manualBreakCount="1">
    <brk id="44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C82"/>
  <sheetViews>
    <sheetView view="pageBreakPreview" zoomScaleNormal="100" workbookViewId="0">
      <pane xSplit="3" ySplit="10" topLeftCell="D11" activePane="bottomRight" state="frozenSplit"/>
      <selection pane="topRight" activeCell="K1" sqref="K1"/>
      <selection pane="bottomLeft" activeCell="A25" sqref="A25"/>
      <selection pane="bottomRight" activeCell="A2" sqref="A2:N2"/>
    </sheetView>
  </sheetViews>
  <sheetFormatPr defaultRowHeight="12.75" x14ac:dyDescent="0.2"/>
  <cols>
    <col min="1" max="1" width="18.42578125" customWidth="1"/>
    <col min="2" max="2" width="8.7109375" bestFit="1" customWidth="1"/>
    <col min="3" max="3" width="31.85546875" bestFit="1" customWidth="1"/>
    <col min="4" max="4" width="8.42578125" customWidth="1"/>
    <col min="5" max="5" width="7.7109375" style="142" customWidth="1"/>
    <col min="6" max="6" width="7.85546875" customWidth="1"/>
    <col min="7" max="7" width="7.85546875" style="142" customWidth="1"/>
    <col min="8" max="8" width="9.42578125" customWidth="1"/>
    <col min="9" max="9" width="7.85546875" style="142" customWidth="1"/>
    <col min="10" max="10" width="7.85546875" customWidth="1"/>
    <col min="11" max="11" width="7.85546875" style="142" customWidth="1"/>
    <col min="12" max="12" width="7.85546875" customWidth="1"/>
    <col min="13" max="13" width="7.85546875" style="142" customWidth="1"/>
    <col min="52" max="52" width="5.140625" customWidth="1"/>
    <col min="53" max="55" width="9.140625" hidden="1" customWidth="1"/>
  </cols>
  <sheetData>
    <row r="1" spans="1:14" x14ac:dyDescent="0.2">
      <c r="A1" s="3"/>
      <c r="B1" s="3"/>
      <c r="C1" s="3"/>
      <c r="D1" s="3"/>
    </row>
    <row r="2" spans="1:14" x14ac:dyDescent="0.2">
      <c r="A2" s="353" t="s">
        <v>460</v>
      </c>
      <c r="B2" s="353"/>
      <c r="C2" s="353"/>
      <c r="D2" s="353"/>
      <c r="E2" s="353"/>
      <c r="F2" s="353"/>
      <c r="G2" s="353"/>
      <c r="H2" s="353"/>
      <c r="I2" s="353"/>
      <c r="J2" s="353"/>
      <c r="K2" s="353"/>
      <c r="L2" s="353"/>
      <c r="M2" s="353"/>
      <c r="N2" s="353"/>
    </row>
    <row r="3" spans="1:14" x14ac:dyDescent="0.2">
      <c r="A3" s="3"/>
      <c r="B3" s="11"/>
      <c r="C3" s="11"/>
      <c r="D3" s="11"/>
    </row>
    <row r="4" spans="1:14" x14ac:dyDescent="0.2">
      <c r="A4" s="353" t="s">
        <v>73</v>
      </c>
      <c r="B4" s="353"/>
      <c r="C4" s="353"/>
      <c r="D4" s="353"/>
      <c r="E4" s="353"/>
      <c r="F4" s="353"/>
      <c r="G4" s="353"/>
      <c r="H4" s="353"/>
      <c r="I4" s="353"/>
      <c r="J4" s="353"/>
      <c r="K4" s="353"/>
      <c r="L4" s="353"/>
      <c r="M4" s="353"/>
      <c r="N4" s="353"/>
    </row>
    <row r="6" spans="1:14" x14ac:dyDescent="0.2">
      <c r="A6" s="1" t="s">
        <v>354</v>
      </c>
    </row>
    <row r="7" spans="1:14" ht="13.5" thickBot="1" x14ac:dyDescent="0.25"/>
    <row r="8" spans="1:14" ht="13.5" thickBot="1" x14ac:dyDescent="0.25">
      <c r="A8" s="326"/>
      <c r="B8" s="327"/>
      <c r="C8" s="328"/>
      <c r="D8" s="378" t="s">
        <v>228</v>
      </c>
      <c r="E8" s="379"/>
      <c r="F8" s="379"/>
      <c r="G8" s="379"/>
      <c r="H8" s="379"/>
      <c r="I8" s="379"/>
      <c r="J8" s="379"/>
      <c r="K8" s="379"/>
      <c r="L8" s="379"/>
      <c r="M8" s="379"/>
      <c r="N8" s="380"/>
    </row>
    <row r="9" spans="1:14" ht="13.5" thickBot="1" x14ac:dyDescent="0.25">
      <c r="A9" s="62"/>
      <c r="B9" s="329"/>
      <c r="C9" s="330"/>
      <c r="D9" s="381" t="s">
        <v>97</v>
      </c>
      <c r="E9" s="382"/>
      <c r="F9" s="381" t="s">
        <v>95</v>
      </c>
      <c r="G9" s="382"/>
      <c r="H9" s="381" t="s">
        <v>94</v>
      </c>
      <c r="I9" s="382"/>
      <c r="J9" s="381" t="s">
        <v>96</v>
      </c>
      <c r="K9" s="382"/>
      <c r="L9" s="381" t="s">
        <v>98</v>
      </c>
      <c r="M9" s="382"/>
      <c r="N9" s="363" t="s">
        <v>76</v>
      </c>
    </row>
    <row r="10" spans="1:14" ht="13.5" thickBot="1" x14ac:dyDescent="0.25">
      <c r="A10" s="63" t="s">
        <v>7</v>
      </c>
      <c r="B10" s="64" t="s">
        <v>25</v>
      </c>
      <c r="C10" s="65" t="s">
        <v>69</v>
      </c>
      <c r="D10" s="67" t="s">
        <v>275</v>
      </c>
      <c r="E10" s="145" t="s">
        <v>65</v>
      </c>
      <c r="F10" s="67" t="s">
        <v>275</v>
      </c>
      <c r="G10" s="145" t="s">
        <v>65</v>
      </c>
      <c r="H10" s="67" t="s">
        <v>275</v>
      </c>
      <c r="I10" s="145" t="s">
        <v>65</v>
      </c>
      <c r="J10" s="67" t="s">
        <v>275</v>
      </c>
      <c r="K10" s="145" t="s">
        <v>65</v>
      </c>
      <c r="L10" s="67" t="s">
        <v>275</v>
      </c>
      <c r="M10" s="145" t="s">
        <v>65</v>
      </c>
      <c r="N10" s="364"/>
    </row>
    <row r="11" spans="1:14" x14ac:dyDescent="0.2">
      <c r="A11" s="51" t="s">
        <v>15</v>
      </c>
      <c r="B11" s="52" t="s">
        <v>134</v>
      </c>
      <c r="C11" s="68" t="s">
        <v>32</v>
      </c>
      <c r="D11" s="78">
        <v>0</v>
      </c>
      <c r="E11" s="262">
        <v>0</v>
      </c>
      <c r="F11" s="115">
        <v>32</v>
      </c>
      <c r="G11" s="262">
        <v>0.11613</v>
      </c>
      <c r="H11" s="115">
        <v>26899</v>
      </c>
      <c r="I11" s="262">
        <v>97.619309999999999</v>
      </c>
      <c r="J11" s="115">
        <v>609</v>
      </c>
      <c r="K11" s="262">
        <v>2.2101299999999999</v>
      </c>
      <c r="L11" s="115">
        <v>15</v>
      </c>
      <c r="M11" s="262">
        <v>5.4440000000000002E-2</v>
      </c>
      <c r="N11" s="81">
        <v>27555</v>
      </c>
    </row>
    <row r="12" spans="1:14" x14ac:dyDescent="0.2">
      <c r="A12" s="53"/>
      <c r="B12" s="54" t="s">
        <v>135</v>
      </c>
      <c r="C12" s="69" t="s">
        <v>44</v>
      </c>
      <c r="D12" s="78">
        <v>407</v>
      </c>
      <c r="E12" s="262">
        <v>1.15862</v>
      </c>
      <c r="F12" s="115">
        <v>13787</v>
      </c>
      <c r="G12" s="262">
        <v>39.247889999999998</v>
      </c>
      <c r="H12" s="115">
        <v>18769</v>
      </c>
      <c r="I12" s="262">
        <v>53.430309999999999</v>
      </c>
      <c r="J12" s="115">
        <v>1733</v>
      </c>
      <c r="K12" s="262">
        <v>4.9333900000000002</v>
      </c>
      <c r="L12" s="115">
        <v>432</v>
      </c>
      <c r="M12" s="262">
        <v>1.2297899999999999</v>
      </c>
      <c r="N12" s="82">
        <v>35128</v>
      </c>
    </row>
    <row r="13" spans="1:14" x14ac:dyDescent="0.2">
      <c r="A13" s="40" t="s">
        <v>195</v>
      </c>
      <c r="B13" s="55"/>
      <c r="C13" s="70"/>
      <c r="D13" s="78">
        <v>407</v>
      </c>
      <c r="E13" s="262">
        <v>0.64929999999999999</v>
      </c>
      <c r="F13" s="115">
        <v>13819</v>
      </c>
      <c r="G13" s="262">
        <v>22.045850000000002</v>
      </c>
      <c r="H13" s="115">
        <v>45668</v>
      </c>
      <c r="I13" s="262">
        <v>72.85548</v>
      </c>
      <c r="J13" s="115">
        <v>2342</v>
      </c>
      <c r="K13" s="262">
        <v>3.7362600000000001</v>
      </c>
      <c r="L13" s="115">
        <v>447</v>
      </c>
      <c r="M13" s="262">
        <v>0.71311000000000002</v>
      </c>
      <c r="N13" s="82">
        <v>62683</v>
      </c>
    </row>
    <row r="14" spans="1:14" x14ac:dyDescent="0.2">
      <c r="A14" s="40" t="s">
        <v>13</v>
      </c>
      <c r="B14" s="54" t="s">
        <v>139</v>
      </c>
      <c r="C14" s="69" t="s">
        <v>48</v>
      </c>
      <c r="D14" s="78">
        <v>869</v>
      </c>
      <c r="E14" s="262">
        <v>1.3907799999999999</v>
      </c>
      <c r="F14" s="115">
        <v>9434</v>
      </c>
      <c r="G14" s="262">
        <v>15.098509999999999</v>
      </c>
      <c r="H14" s="115">
        <v>50638</v>
      </c>
      <c r="I14" s="262">
        <v>81.042839999999998</v>
      </c>
      <c r="J14" s="115">
        <v>1493</v>
      </c>
      <c r="K14" s="262">
        <v>2.3894500000000001</v>
      </c>
      <c r="L14" s="115">
        <v>49</v>
      </c>
      <c r="M14" s="262">
        <v>7.8420000000000004E-2</v>
      </c>
      <c r="N14" s="82">
        <v>62483</v>
      </c>
    </row>
    <row r="15" spans="1:14" x14ac:dyDescent="0.2">
      <c r="A15" s="53"/>
      <c r="B15" s="54" t="s">
        <v>140</v>
      </c>
      <c r="C15" s="69" t="s">
        <v>57</v>
      </c>
      <c r="D15" s="78">
        <v>2540</v>
      </c>
      <c r="E15" s="262">
        <v>3.59259</v>
      </c>
      <c r="F15" s="115">
        <v>11450</v>
      </c>
      <c r="G15" s="262">
        <v>16.194959999999998</v>
      </c>
      <c r="H15" s="115">
        <v>52866</v>
      </c>
      <c r="I15" s="262">
        <v>74.774050000000003</v>
      </c>
      <c r="J15" s="115">
        <v>3588</v>
      </c>
      <c r="K15" s="262">
        <v>5.0748899999999999</v>
      </c>
      <c r="L15" s="115">
        <v>257</v>
      </c>
      <c r="M15" s="262">
        <v>0.36349999999999999</v>
      </c>
      <c r="N15" s="82">
        <v>70701</v>
      </c>
    </row>
    <row r="16" spans="1:14" x14ac:dyDescent="0.2">
      <c r="A16" s="40" t="s">
        <v>196</v>
      </c>
      <c r="B16" s="55"/>
      <c r="C16" s="70"/>
      <c r="D16" s="78">
        <v>3409</v>
      </c>
      <c r="E16" s="262">
        <v>2.5596199999999998</v>
      </c>
      <c r="F16" s="115">
        <v>20884</v>
      </c>
      <c r="G16" s="262">
        <v>15.68056</v>
      </c>
      <c r="H16" s="115">
        <v>103504</v>
      </c>
      <c r="I16" s="262">
        <v>77.715040000000002</v>
      </c>
      <c r="J16" s="115">
        <v>5081</v>
      </c>
      <c r="K16" s="262">
        <v>3.8150200000000001</v>
      </c>
      <c r="L16" s="115">
        <v>306</v>
      </c>
      <c r="M16" s="262">
        <v>0.22975999999999999</v>
      </c>
      <c r="N16" s="82">
        <v>133184</v>
      </c>
    </row>
    <row r="17" spans="1:14" x14ac:dyDescent="0.2">
      <c r="A17" s="40" t="s">
        <v>12</v>
      </c>
      <c r="B17" s="54" t="s">
        <v>142</v>
      </c>
      <c r="C17" s="69" t="s">
        <v>39</v>
      </c>
      <c r="D17" s="78">
        <v>18</v>
      </c>
      <c r="E17" s="262">
        <v>5.5350000000000003E-2</v>
      </c>
      <c r="F17" s="115">
        <v>2261</v>
      </c>
      <c r="G17" s="262">
        <v>6.952</v>
      </c>
      <c r="H17" s="115">
        <v>26067</v>
      </c>
      <c r="I17" s="262">
        <v>80.149429999999995</v>
      </c>
      <c r="J17" s="115">
        <v>4137</v>
      </c>
      <c r="K17" s="262">
        <v>12.720230000000001</v>
      </c>
      <c r="L17" s="115">
        <v>40</v>
      </c>
      <c r="M17" s="262">
        <v>0.12299</v>
      </c>
      <c r="N17" s="82">
        <v>32523</v>
      </c>
    </row>
    <row r="18" spans="1:14" x14ac:dyDescent="0.2">
      <c r="A18" s="53"/>
      <c r="B18" s="54" t="s">
        <v>143</v>
      </c>
      <c r="C18" s="69" t="s">
        <v>42</v>
      </c>
      <c r="D18" s="78">
        <v>1714</v>
      </c>
      <c r="E18" s="262">
        <v>2.95303</v>
      </c>
      <c r="F18" s="115">
        <v>14130</v>
      </c>
      <c r="G18" s="262">
        <v>24.344439999999999</v>
      </c>
      <c r="H18" s="115">
        <v>40582</v>
      </c>
      <c r="I18" s="262">
        <v>69.918329999999997</v>
      </c>
      <c r="J18" s="115">
        <v>1230</v>
      </c>
      <c r="K18" s="262">
        <v>2.1191599999999999</v>
      </c>
      <c r="L18" s="115">
        <v>386</v>
      </c>
      <c r="M18" s="262">
        <v>0.66503999999999996</v>
      </c>
      <c r="N18" s="82">
        <v>58042</v>
      </c>
    </row>
    <row r="19" spans="1:14" x14ac:dyDescent="0.2">
      <c r="A19" s="53"/>
      <c r="B19" s="54" t="s">
        <v>144</v>
      </c>
      <c r="C19" s="69" t="s">
        <v>47</v>
      </c>
      <c r="D19" s="78">
        <v>1631</v>
      </c>
      <c r="E19" s="262">
        <v>3.5000800000000001</v>
      </c>
      <c r="F19" s="115">
        <v>11489</v>
      </c>
      <c r="G19" s="262">
        <v>24.65504</v>
      </c>
      <c r="H19" s="115">
        <v>31310</v>
      </c>
      <c r="I19" s="262">
        <v>67.190280000000001</v>
      </c>
      <c r="J19" s="115">
        <v>2165</v>
      </c>
      <c r="K19" s="262">
        <v>4.64602</v>
      </c>
      <c r="L19" s="115">
        <v>4</v>
      </c>
      <c r="M19" s="262">
        <v>8.5800000000000008E-3</v>
      </c>
      <c r="N19" s="82">
        <v>46599</v>
      </c>
    </row>
    <row r="20" spans="1:14" x14ac:dyDescent="0.2">
      <c r="A20" s="40" t="s">
        <v>197</v>
      </c>
      <c r="B20" s="55"/>
      <c r="C20" s="70"/>
      <c r="D20" s="78">
        <v>3363</v>
      </c>
      <c r="E20" s="262">
        <v>2.45181</v>
      </c>
      <c r="F20" s="115">
        <v>27880</v>
      </c>
      <c r="G20" s="262">
        <v>20.326029999999999</v>
      </c>
      <c r="H20" s="115">
        <v>97959</v>
      </c>
      <c r="I20" s="262">
        <v>71.417429999999996</v>
      </c>
      <c r="J20" s="115">
        <v>7532</v>
      </c>
      <c r="K20" s="262">
        <v>5.4912400000000003</v>
      </c>
      <c r="L20" s="115">
        <v>430</v>
      </c>
      <c r="M20" s="262">
        <v>0.31348999999999999</v>
      </c>
      <c r="N20" s="82">
        <v>137164</v>
      </c>
    </row>
    <row r="21" spans="1:14" x14ac:dyDescent="0.2">
      <c r="A21" s="40" t="s">
        <v>19</v>
      </c>
      <c r="B21" s="54" t="s">
        <v>145</v>
      </c>
      <c r="C21" s="69" t="s">
        <v>41</v>
      </c>
      <c r="D21" s="78">
        <v>2447</v>
      </c>
      <c r="E21" s="262">
        <v>4.33988</v>
      </c>
      <c r="F21" s="115">
        <v>16273</v>
      </c>
      <c r="G21" s="262">
        <v>28.86102</v>
      </c>
      <c r="H21" s="115">
        <v>36327</v>
      </c>
      <c r="I21" s="262">
        <v>64.427850000000007</v>
      </c>
      <c r="J21" s="115">
        <v>1083</v>
      </c>
      <c r="K21" s="262">
        <v>1.92076</v>
      </c>
      <c r="L21" s="115">
        <v>254</v>
      </c>
      <c r="M21" s="262">
        <v>0.45047999999999999</v>
      </c>
      <c r="N21" s="82">
        <v>56384</v>
      </c>
    </row>
    <row r="22" spans="1:14" x14ac:dyDescent="0.2">
      <c r="A22" s="40" t="s">
        <v>198</v>
      </c>
      <c r="B22" s="55"/>
      <c r="C22" s="70"/>
      <c r="D22" s="78">
        <v>2447</v>
      </c>
      <c r="E22" s="262">
        <v>4.33988</v>
      </c>
      <c r="F22" s="115">
        <v>16273</v>
      </c>
      <c r="G22" s="262">
        <v>28.86102</v>
      </c>
      <c r="H22" s="115">
        <v>36327</v>
      </c>
      <c r="I22" s="262">
        <v>64.427850000000007</v>
      </c>
      <c r="J22" s="115">
        <v>1083</v>
      </c>
      <c r="K22" s="262">
        <v>1.92076</v>
      </c>
      <c r="L22" s="115">
        <v>254</v>
      </c>
      <c r="M22" s="262">
        <v>0.45047999999999999</v>
      </c>
      <c r="N22" s="82">
        <v>56384</v>
      </c>
    </row>
    <row r="23" spans="1:14" x14ac:dyDescent="0.2">
      <c r="A23" s="40" t="s">
        <v>9</v>
      </c>
      <c r="B23" s="54" t="s">
        <v>148</v>
      </c>
      <c r="C23" s="69" t="s">
        <v>71</v>
      </c>
      <c r="D23" s="78">
        <v>716</v>
      </c>
      <c r="E23" s="262">
        <v>2.0724800000000001</v>
      </c>
      <c r="F23" s="115">
        <v>6145</v>
      </c>
      <c r="G23" s="262">
        <v>17.786850000000001</v>
      </c>
      <c r="H23" s="115">
        <v>23663</v>
      </c>
      <c r="I23" s="262">
        <v>68.493110000000001</v>
      </c>
      <c r="J23" s="115">
        <v>3232</v>
      </c>
      <c r="K23" s="262">
        <v>9.3551000000000002</v>
      </c>
      <c r="L23" s="115">
        <v>792</v>
      </c>
      <c r="M23" s="262">
        <v>2.2924600000000002</v>
      </c>
      <c r="N23" s="82">
        <v>34548</v>
      </c>
    </row>
    <row r="24" spans="1:14" x14ac:dyDescent="0.2">
      <c r="A24" s="53"/>
      <c r="B24" s="54" t="s">
        <v>149</v>
      </c>
      <c r="C24" s="69" t="s">
        <v>31</v>
      </c>
      <c r="D24" s="78">
        <v>17</v>
      </c>
      <c r="E24" s="262">
        <v>4.1329999999999999E-2</v>
      </c>
      <c r="F24" s="115">
        <v>904</v>
      </c>
      <c r="G24" s="262">
        <v>2.1975899999999999</v>
      </c>
      <c r="H24" s="115">
        <v>29566</v>
      </c>
      <c r="I24" s="262">
        <v>71.873779999999996</v>
      </c>
      <c r="J24" s="115">
        <v>10592</v>
      </c>
      <c r="K24" s="262">
        <v>25.748740000000002</v>
      </c>
      <c r="L24" s="115">
        <v>57</v>
      </c>
      <c r="M24" s="262">
        <v>0.13855999999999999</v>
      </c>
      <c r="N24" s="82">
        <v>41136</v>
      </c>
    </row>
    <row r="25" spans="1:14" x14ac:dyDescent="0.2">
      <c r="A25" s="53"/>
      <c r="B25" s="54" t="s">
        <v>150</v>
      </c>
      <c r="C25" s="69" t="s">
        <v>43</v>
      </c>
      <c r="D25" s="78">
        <v>492</v>
      </c>
      <c r="E25" s="262">
        <v>0.94510000000000005</v>
      </c>
      <c r="F25" s="115">
        <v>7391</v>
      </c>
      <c r="G25" s="262">
        <v>14.19763</v>
      </c>
      <c r="H25" s="115">
        <v>41984</v>
      </c>
      <c r="I25" s="262">
        <v>80.648510000000002</v>
      </c>
      <c r="J25" s="115">
        <v>1524</v>
      </c>
      <c r="K25" s="262">
        <v>2.9275000000000002</v>
      </c>
      <c r="L25" s="115">
        <v>667</v>
      </c>
      <c r="M25" s="262">
        <v>1.2812600000000001</v>
      </c>
      <c r="N25" s="82">
        <v>52058</v>
      </c>
    </row>
    <row r="26" spans="1:14" x14ac:dyDescent="0.2">
      <c r="A26" s="53"/>
      <c r="B26" s="54" t="s">
        <v>151</v>
      </c>
      <c r="C26" s="69" t="s">
        <v>45</v>
      </c>
      <c r="D26" s="78">
        <v>87</v>
      </c>
      <c r="E26" s="262">
        <v>0.39233000000000001</v>
      </c>
      <c r="F26" s="115">
        <v>2935</v>
      </c>
      <c r="G26" s="262">
        <v>13.23563</v>
      </c>
      <c r="H26" s="115">
        <v>18567</v>
      </c>
      <c r="I26" s="262">
        <v>83.729429999999994</v>
      </c>
      <c r="J26" s="115">
        <v>572</v>
      </c>
      <c r="K26" s="262">
        <v>2.5794800000000002</v>
      </c>
      <c r="L26" s="115">
        <v>14</v>
      </c>
      <c r="M26" s="262">
        <v>6.3130000000000006E-2</v>
      </c>
      <c r="N26" s="82">
        <v>22175</v>
      </c>
    </row>
    <row r="27" spans="1:14" x14ac:dyDescent="0.2">
      <c r="A27" s="53"/>
      <c r="B27" s="54" t="s">
        <v>152</v>
      </c>
      <c r="C27" s="69" t="s">
        <v>46</v>
      </c>
      <c r="D27" s="78">
        <v>77</v>
      </c>
      <c r="E27" s="262">
        <v>0.39465</v>
      </c>
      <c r="F27" s="115">
        <v>6394</v>
      </c>
      <c r="G27" s="262">
        <v>32.771259999999998</v>
      </c>
      <c r="H27" s="115">
        <v>12900</v>
      </c>
      <c r="I27" s="262">
        <v>66.116550000000004</v>
      </c>
      <c r="J27" s="115">
        <v>139</v>
      </c>
      <c r="K27" s="262">
        <v>0.71242000000000005</v>
      </c>
      <c r="L27" s="115">
        <v>1</v>
      </c>
      <c r="M27" s="262">
        <v>5.13E-3</v>
      </c>
      <c r="N27" s="82">
        <v>19511</v>
      </c>
    </row>
    <row r="28" spans="1:14" x14ac:dyDescent="0.2">
      <c r="A28" s="53"/>
      <c r="B28" s="54" t="s">
        <v>153</v>
      </c>
      <c r="C28" s="69" t="s">
        <v>49</v>
      </c>
      <c r="D28" s="78">
        <v>582</v>
      </c>
      <c r="E28" s="262">
        <v>2.3228</v>
      </c>
      <c r="F28" s="115">
        <v>7185</v>
      </c>
      <c r="G28" s="262">
        <v>28.67577</v>
      </c>
      <c r="H28" s="115">
        <v>17094</v>
      </c>
      <c r="I28" s="262">
        <v>68.223179999999999</v>
      </c>
      <c r="J28" s="115">
        <v>190</v>
      </c>
      <c r="K28" s="262">
        <v>0.75829999999999997</v>
      </c>
      <c r="L28" s="115">
        <v>5</v>
      </c>
      <c r="M28" s="262">
        <v>1.9959999999999999E-2</v>
      </c>
      <c r="N28" s="82">
        <v>25056</v>
      </c>
    </row>
    <row r="29" spans="1:14" x14ac:dyDescent="0.2">
      <c r="A29" s="40" t="s">
        <v>199</v>
      </c>
      <c r="B29" s="55"/>
      <c r="C29" s="70"/>
      <c r="D29" s="78">
        <v>1971</v>
      </c>
      <c r="E29" s="262">
        <v>1.01345</v>
      </c>
      <c r="F29" s="115">
        <v>30954</v>
      </c>
      <c r="G29" s="262">
        <v>15.91596</v>
      </c>
      <c r="H29" s="115">
        <v>143774</v>
      </c>
      <c r="I29" s="262">
        <v>73.925880000000006</v>
      </c>
      <c r="J29" s="115">
        <v>16249</v>
      </c>
      <c r="K29" s="262">
        <v>8.3549299999999995</v>
      </c>
      <c r="L29" s="115">
        <v>1536</v>
      </c>
      <c r="M29" s="262">
        <v>0.78978000000000004</v>
      </c>
      <c r="N29" s="82">
        <v>194484</v>
      </c>
    </row>
    <row r="30" spans="1:14" x14ac:dyDescent="0.2">
      <c r="A30" s="40" t="s">
        <v>22</v>
      </c>
      <c r="B30" s="54" t="s">
        <v>158</v>
      </c>
      <c r="C30" s="69" t="s">
        <v>34</v>
      </c>
      <c r="D30" s="78">
        <v>1214</v>
      </c>
      <c r="E30" s="262">
        <v>4.6145699999999996</v>
      </c>
      <c r="F30" s="115">
        <v>10440</v>
      </c>
      <c r="G30" s="262">
        <v>39.683750000000003</v>
      </c>
      <c r="H30" s="115">
        <v>13747</v>
      </c>
      <c r="I30" s="262">
        <v>52.254069999999999</v>
      </c>
      <c r="J30" s="115">
        <v>720</v>
      </c>
      <c r="K30" s="262">
        <v>2.7368100000000002</v>
      </c>
      <c r="L30" s="115">
        <v>187</v>
      </c>
      <c r="M30" s="262">
        <v>0.71081000000000005</v>
      </c>
      <c r="N30" s="82">
        <v>26308</v>
      </c>
    </row>
    <row r="31" spans="1:14" x14ac:dyDescent="0.2">
      <c r="A31" s="53"/>
      <c r="B31" s="54" t="s">
        <v>159</v>
      </c>
      <c r="C31" s="69" t="s">
        <v>40</v>
      </c>
      <c r="D31" s="78">
        <v>234</v>
      </c>
      <c r="E31" s="262">
        <v>1.51702</v>
      </c>
      <c r="F31" s="115">
        <v>3828</v>
      </c>
      <c r="G31" s="262">
        <v>24.816859999999998</v>
      </c>
      <c r="H31" s="115">
        <v>11037</v>
      </c>
      <c r="I31" s="262">
        <v>71.552670000000006</v>
      </c>
      <c r="J31" s="115">
        <v>253</v>
      </c>
      <c r="K31" s="262">
        <v>1.64019</v>
      </c>
      <c r="L31" s="115">
        <v>73</v>
      </c>
      <c r="M31" s="262">
        <v>0.47326000000000001</v>
      </c>
      <c r="N31" s="82">
        <v>15425</v>
      </c>
    </row>
    <row r="32" spans="1:14" x14ac:dyDescent="0.2">
      <c r="A32" s="40" t="s">
        <v>200</v>
      </c>
      <c r="B32" s="55"/>
      <c r="C32" s="70"/>
      <c r="D32" s="78">
        <v>1448</v>
      </c>
      <c r="E32" s="262">
        <v>3.4696799999999999</v>
      </c>
      <c r="F32" s="115">
        <v>14268</v>
      </c>
      <c r="G32" s="262">
        <v>34.188769999999998</v>
      </c>
      <c r="H32" s="115">
        <v>24784</v>
      </c>
      <c r="I32" s="262">
        <v>59.387059999999998</v>
      </c>
      <c r="J32" s="115">
        <v>973</v>
      </c>
      <c r="K32" s="262">
        <v>2.3314900000000001</v>
      </c>
      <c r="L32" s="115">
        <v>260</v>
      </c>
      <c r="M32" s="262">
        <v>0.62300999999999995</v>
      </c>
      <c r="N32" s="82">
        <v>41733</v>
      </c>
    </row>
    <row r="33" spans="1:14" x14ac:dyDescent="0.2">
      <c r="A33" s="40" t="s">
        <v>14</v>
      </c>
      <c r="B33" s="54" t="s">
        <v>160</v>
      </c>
      <c r="C33" s="69" t="s">
        <v>35</v>
      </c>
      <c r="D33" s="78">
        <v>814</v>
      </c>
      <c r="E33" s="262">
        <v>2.9468200000000002</v>
      </c>
      <c r="F33" s="115">
        <v>9283</v>
      </c>
      <c r="G33" s="262">
        <v>33.606050000000003</v>
      </c>
      <c r="H33" s="115">
        <v>17008</v>
      </c>
      <c r="I33" s="262">
        <v>61.57188</v>
      </c>
      <c r="J33" s="115">
        <v>357</v>
      </c>
      <c r="K33" s="262">
        <v>1.2924</v>
      </c>
      <c r="L33" s="115">
        <v>161</v>
      </c>
      <c r="M33" s="262">
        <v>0.58284999999999998</v>
      </c>
      <c r="N33" s="82">
        <v>27623</v>
      </c>
    </row>
    <row r="34" spans="1:14" x14ac:dyDescent="0.2">
      <c r="A34" s="53"/>
      <c r="B34" s="54" t="s">
        <v>161</v>
      </c>
      <c r="C34" s="69" t="s">
        <v>127</v>
      </c>
      <c r="D34" s="78">
        <v>262</v>
      </c>
      <c r="E34" s="262">
        <v>1.31118</v>
      </c>
      <c r="F34" s="115">
        <v>4929</v>
      </c>
      <c r="G34" s="262">
        <v>24.667200000000001</v>
      </c>
      <c r="H34" s="115">
        <v>14276</v>
      </c>
      <c r="I34" s="262">
        <v>71.444299999999998</v>
      </c>
      <c r="J34" s="115">
        <v>439</v>
      </c>
      <c r="K34" s="262">
        <v>2.1969799999999999</v>
      </c>
      <c r="L34" s="115">
        <v>76</v>
      </c>
      <c r="M34" s="262">
        <v>0.38034000000000001</v>
      </c>
      <c r="N34" s="82">
        <v>19982</v>
      </c>
    </row>
    <row r="35" spans="1:14" x14ac:dyDescent="0.2">
      <c r="A35" s="53"/>
      <c r="B35" s="54" t="s">
        <v>162</v>
      </c>
      <c r="C35" s="69" t="s">
        <v>37</v>
      </c>
      <c r="D35" s="78">
        <v>486</v>
      </c>
      <c r="E35" s="262">
        <v>1.3796999999999999</v>
      </c>
      <c r="F35" s="115">
        <v>7682</v>
      </c>
      <c r="G35" s="262">
        <v>21.80837</v>
      </c>
      <c r="H35" s="115">
        <v>26562</v>
      </c>
      <c r="I35" s="262">
        <v>75.406670000000005</v>
      </c>
      <c r="J35" s="115">
        <v>251</v>
      </c>
      <c r="K35" s="262">
        <v>0.71255999999999997</v>
      </c>
      <c r="L35" s="115">
        <v>244</v>
      </c>
      <c r="M35" s="262">
        <v>0.69269000000000003</v>
      </c>
      <c r="N35" s="82">
        <v>35225</v>
      </c>
    </row>
    <row r="36" spans="1:14" x14ac:dyDescent="0.2">
      <c r="A36" s="53"/>
      <c r="B36" s="54" t="s">
        <v>163</v>
      </c>
      <c r="C36" s="69" t="s">
        <v>38</v>
      </c>
      <c r="D36" s="78">
        <v>116</v>
      </c>
      <c r="E36" s="262">
        <v>1.2625200000000001</v>
      </c>
      <c r="F36" s="115">
        <v>3181</v>
      </c>
      <c r="G36" s="262">
        <v>34.621250000000003</v>
      </c>
      <c r="H36" s="115">
        <v>5766</v>
      </c>
      <c r="I36" s="262">
        <v>62.755769999999998</v>
      </c>
      <c r="J36" s="115">
        <v>68</v>
      </c>
      <c r="K36" s="262">
        <v>0.74009999999999998</v>
      </c>
      <c r="L36" s="115">
        <v>57</v>
      </c>
      <c r="M36" s="262">
        <v>0.62036999999999998</v>
      </c>
      <c r="N36" s="82">
        <v>9188</v>
      </c>
    </row>
    <row r="37" spans="1:14" x14ac:dyDescent="0.2">
      <c r="A37" s="53"/>
      <c r="B37" s="54" t="s">
        <v>164</v>
      </c>
      <c r="C37" s="69" t="s">
        <v>128</v>
      </c>
      <c r="D37" s="78">
        <v>1295</v>
      </c>
      <c r="E37" s="262">
        <v>3.1039500000000002</v>
      </c>
      <c r="F37" s="115">
        <v>17244</v>
      </c>
      <c r="G37" s="262">
        <v>41.331699999999998</v>
      </c>
      <c r="H37" s="115">
        <v>22042</v>
      </c>
      <c r="I37" s="262">
        <v>52.831910000000001</v>
      </c>
      <c r="J37" s="115">
        <v>1100</v>
      </c>
      <c r="K37" s="262">
        <v>2.6365599999999998</v>
      </c>
      <c r="L37" s="115">
        <v>40</v>
      </c>
      <c r="M37" s="262">
        <v>9.5869999999999997E-2</v>
      </c>
      <c r="N37" s="82">
        <v>41721</v>
      </c>
    </row>
    <row r="38" spans="1:14" x14ac:dyDescent="0.2">
      <c r="A38" s="40" t="s">
        <v>201</v>
      </c>
      <c r="B38" s="55"/>
      <c r="C38" s="70"/>
      <c r="D38" s="78">
        <v>2973</v>
      </c>
      <c r="E38" s="262">
        <v>2.2229899999999998</v>
      </c>
      <c r="F38" s="115">
        <v>42319</v>
      </c>
      <c r="G38" s="262">
        <v>31.642980000000001</v>
      </c>
      <c r="H38" s="115">
        <v>85654</v>
      </c>
      <c r="I38" s="262">
        <v>64.045640000000006</v>
      </c>
      <c r="J38" s="115">
        <v>2215</v>
      </c>
      <c r="K38" s="262">
        <v>1.65621</v>
      </c>
      <c r="L38" s="115">
        <v>578</v>
      </c>
      <c r="M38" s="262">
        <v>0.43219000000000002</v>
      </c>
      <c r="N38" s="82">
        <v>133739</v>
      </c>
    </row>
    <row r="39" spans="1:14" x14ac:dyDescent="0.2">
      <c r="A39" s="40" t="s">
        <v>8</v>
      </c>
      <c r="B39" s="54" t="s">
        <v>165</v>
      </c>
      <c r="C39" s="69" t="s">
        <v>33</v>
      </c>
      <c r="D39" s="78">
        <v>825</v>
      </c>
      <c r="E39" s="262">
        <v>2.2047599999999998</v>
      </c>
      <c r="F39" s="115">
        <v>9796</v>
      </c>
      <c r="G39" s="262">
        <v>26.179210000000001</v>
      </c>
      <c r="H39" s="115">
        <v>25819</v>
      </c>
      <c r="I39" s="262">
        <v>68.999709999999993</v>
      </c>
      <c r="J39" s="115">
        <v>979</v>
      </c>
      <c r="K39" s="262">
        <v>2.61632</v>
      </c>
      <c r="L39" s="115">
        <v>0</v>
      </c>
      <c r="M39" s="262">
        <v>0</v>
      </c>
      <c r="N39" s="82">
        <v>37419</v>
      </c>
    </row>
    <row r="40" spans="1:14" x14ac:dyDescent="0.2">
      <c r="A40" s="53"/>
      <c r="B40" s="54" t="s">
        <v>166</v>
      </c>
      <c r="C40" s="69" t="s">
        <v>83</v>
      </c>
      <c r="D40" s="78">
        <v>1042</v>
      </c>
      <c r="E40" s="262">
        <v>3.4769299999999999</v>
      </c>
      <c r="F40" s="115">
        <v>13267</v>
      </c>
      <c r="G40" s="262">
        <v>44.269080000000002</v>
      </c>
      <c r="H40" s="115">
        <v>14553</v>
      </c>
      <c r="I40" s="262">
        <v>48.560180000000003</v>
      </c>
      <c r="J40" s="115">
        <v>1107</v>
      </c>
      <c r="K40" s="262">
        <v>3.6938200000000001</v>
      </c>
      <c r="L40" s="115">
        <v>0</v>
      </c>
      <c r="M40" s="262">
        <v>0</v>
      </c>
      <c r="N40" s="82">
        <v>29969</v>
      </c>
    </row>
    <row r="41" spans="1:14" x14ac:dyDescent="0.2">
      <c r="A41" s="53"/>
      <c r="B41" s="54" t="s">
        <v>167</v>
      </c>
      <c r="C41" s="69" t="s">
        <v>36</v>
      </c>
      <c r="D41" s="78">
        <v>412</v>
      </c>
      <c r="E41" s="262">
        <v>1.3193299999999999</v>
      </c>
      <c r="F41" s="115">
        <v>7319</v>
      </c>
      <c r="G41" s="262">
        <v>23.4373</v>
      </c>
      <c r="H41" s="115">
        <v>23186</v>
      </c>
      <c r="I41" s="262">
        <v>74.247470000000007</v>
      </c>
      <c r="J41" s="115">
        <v>311</v>
      </c>
      <c r="K41" s="262">
        <v>0.99590000000000001</v>
      </c>
      <c r="L41" s="115">
        <v>0</v>
      </c>
      <c r="M41" s="262">
        <v>0</v>
      </c>
      <c r="N41" s="82">
        <v>31228</v>
      </c>
    </row>
    <row r="42" spans="1:14" x14ac:dyDescent="0.2">
      <c r="A42" s="53"/>
      <c r="B42" s="54" t="s">
        <v>168</v>
      </c>
      <c r="C42" s="69" t="s">
        <v>272</v>
      </c>
      <c r="D42" s="78">
        <v>533</v>
      </c>
      <c r="E42" s="262">
        <v>1.7168600000000001</v>
      </c>
      <c r="F42" s="115">
        <v>10817</v>
      </c>
      <c r="G42" s="262">
        <v>34.842970000000001</v>
      </c>
      <c r="H42" s="115">
        <v>19320</v>
      </c>
      <c r="I42" s="262">
        <v>62.232239999999997</v>
      </c>
      <c r="J42" s="115">
        <v>375</v>
      </c>
      <c r="K42" s="262">
        <v>1.2079200000000001</v>
      </c>
      <c r="L42" s="115">
        <v>0</v>
      </c>
      <c r="M42" s="262">
        <v>0</v>
      </c>
      <c r="N42" s="82">
        <v>31045</v>
      </c>
    </row>
    <row r="43" spans="1:14" x14ac:dyDescent="0.2">
      <c r="A43" s="53"/>
      <c r="B43" s="54" t="s">
        <v>169</v>
      </c>
      <c r="C43" s="69" t="s">
        <v>28</v>
      </c>
      <c r="D43" s="78">
        <v>615</v>
      </c>
      <c r="E43" s="262">
        <v>2.5554700000000001</v>
      </c>
      <c r="F43" s="115">
        <v>5354</v>
      </c>
      <c r="G43" s="262">
        <v>22.247150000000001</v>
      </c>
      <c r="H43" s="115">
        <v>17698</v>
      </c>
      <c r="I43" s="262">
        <v>73.539429999999996</v>
      </c>
      <c r="J43" s="115">
        <v>394</v>
      </c>
      <c r="K43" s="262">
        <v>1.6371599999999999</v>
      </c>
      <c r="L43" s="115">
        <v>5</v>
      </c>
      <c r="M43" s="262">
        <v>2.078E-2</v>
      </c>
      <c r="N43" s="82">
        <v>24066</v>
      </c>
    </row>
    <row r="44" spans="1:14" x14ac:dyDescent="0.2">
      <c r="A44" s="40" t="s">
        <v>202</v>
      </c>
      <c r="B44" s="55"/>
      <c r="C44" s="70"/>
      <c r="D44" s="78">
        <v>3427</v>
      </c>
      <c r="E44" s="262">
        <v>2.2292800000000002</v>
      </c>
      <c r="F44" s="115">
        <v>46553</v>
      </c>
      <c r="G44" s="262">
        <v>30.282900000000001</v>
      </c>
      <c r="H44" s="115">
        <v>100576</v>
      </c>
      <c r="I44" s="262">
        <v>65.425070000000005</v>
      </c>
      <c r="J44" s="115">
        <v>3166</v>
      </c>
      <c r="K44" s="262">
        <v>2.0594999999999999</v>
      </c>
      <c r="L44" s="115">
        <v>5</v>
      </c>
      <c r="M44" s="262">
        <v>3.2499999999999999E-3</v>
      </c>
      <c r="N44" s="82">
        <v>153727</v>
      </c>
    </row>
    <row r="45" spans="1:14" x14ac:dyDescent="0.2">
      <c r="A45" s="40" t="s">
        <v>16</v>
      </c>
      <c r="B45" s="54" t="s">
        <v>170</v>
      </c>
      <c r="C45" s="69" t="s">
        <v>26</v>
      </c>
      <c r="D45" s="78">
        <v>10</v>
      </c>
      <c r="E45" s="262">
        <v>0.20202000000000001</v>
      </c>
      <c r="F45" s="115">
        <v>537</v>
      </c>
      <c r="G45" s="262">
        <v>10.84848</v>
      </c>
      <c r="H45" s="115">
        <v>3848</v>
      </c>
      <c r="I45" s="262">
        <v>77.737369999999999</v>
      </c>
      <c r="J45" s="115">
        <v>473</v>
      </c>
      <c r="K45" s="262">
        <v>9.5555599999999998</v>
      </c>
      <c r="L45" s="115">
        <v>82</v>
      </c>
      <c r="M45" s="262">
        <v>1.6565700000000001</v>
      </c>
      <c r="N45" s="82">
        <v>4950</v>
      </c>
    </row>
    <row r="46" spans="1:14" x14ac:dyDescent="0.2">
      <c r="A46" s="53"/>
      <c r="B46" s="54" t="s">
        <v>171</v>
      </c>
      <c r="C46" s="69" t="s">
        <v>27</v>
      </c>
      <c r="D46" s="78">
        <v>189</v>
      </c>
      <c r="E46" s="262">
        <v>1.27685</v>
      </c>
      <c r="F46" s="115">
        <v>2892</v>
      </c>
      <c r="G46" s="262">
        <v>19.5379</v>
      </c>
      <c r="H46" s="115">
        <v>11460</v>
      </c>
      <c r="I46" s="262">
        <v>77.421970000000002</v>
      </c>
      <c r="J46" s="115">
        <v>200</v>
      </c>
      <c r="K46" s="262">
        <v>1.35117</v>
      </c>
      <c r="L46" s="115">
        <v>61</v>
      </c>
      <c r="M46" s="262">
        <v>0.41210999999999998</v>
      </c>
      <c r="N46" s="82">
        <v>14802</v>
      </c>
    </row>
    <row r="47" spans="1:14" x14ac:dyDescent="0.2">
      <c r="A47" s="53"/>
      <c r="B47" s="54" t="s">
        <v>172</v>
      </c>
      <c r="C47" s="69" t="s">
        <v>29</v>
      </c>
      <c r="D47" s="78">
        <v>178</v>
      </c>
      <c r="E47" s="262">
        <v>0.93920999999999999</v>
      </c>
      <c r="F47" s="115">
        <v>4088</v>
      </c>
      <c r="G47" s="262">
        <v>21.57028</v>
      </c>
      <c r="H47" s="115">
        <v>13763</v>
      </c>
      <c r="I47" s="262">
        <v>72.6203</v>
      </c>
      <c r="J47" s="115">
        <v>915</v>
      </c>
      <c r="K47" s="262">
        <v>4.8279899999999998</v>
      </c>
      <c r="L47" s="115">
        <v>8</v>
      </c>
      <c r="M47" s="262">
        <v>4.2209999999999998E-2</v>
      </c>
      <c r="N47" s="82">
        <v>18952</v>
      </c>
    </row>
    <row r="48" spans="1:14" x14ac:dyDescent="0.2">
      <c r="A48" s="53"/>
      <c r="B48" s="54" t="s">
        <v>173</v>
      </c>
      <c r="C48" s="69" t="s">
        <v>58</v>
      </c>
      <c r="D48" s="78">
        <v>1514</v>
      </c>
      <c r="E48" s="262">
        <v>3.2563300000000002</v>
      </c>
      <c r="F48" s="115">
        <v>13786</v>
      </c>
      <c r="G48" s="262">
        <v>29.651140000000002</v>
      </c>
      <c r="H48" s="115">
        <v>29876</v>
      </c>
      <c r="I48" s="262">
        <v>64.257750000000001</v>
      </c>
      <c r="J48" s="115">
        <v>1260</v>
      </c>
      <c r="K48" s="262">
        <v>2.7100300000000002</v>
      </c>
      <c r="L48" s="115">
        <v>58</v>
      </c>
      <c r="M48" s="262">
        <v>0.12475</v>
      </c>
      <c r="N48" s="82">
        <v>46494</v>
      </c>
    </row>
    <row r="49" spans="1:14" x14ac:dyDescent="0.2">
      <c r="A49" s="40" t="s">
        <v>203</v>
      </c>
      <c r="B49" s="55"/>
      <c r="C49" s="70"/>
      <c r="D49" s="78">
        <v>1891</v>
      </c>
      <c r="E49" s="262">
        <v>2.2195399999999998</v>
      </c>
      <c r="F49" s="115">
        <v>21303</v>
      </c>
      <c r="G49" s="262">
        <v>25.004110000000001</v>
      </c>
      <c r="H49" s="115">
        <v>58947</v>
      </c>
      <c r="I49" s="262">
        <v>69.188239999999993</v>
      </c>
      <c r="J49" s="115">
        <v>2848</v>
      </c>
      <c r="K49" s="262">
        <v>3.3428</v>
      </c>
      <c r="L49" s="115">
        <v>209</v>
      </c>
      <c r="M49" s="262">
        <v>0.24531</v>
      </c>
      <c r="N49" s="82">
        <v>85198</v>
      </c>
    </row>
    <row r="50" spans="1:14" x14ac:dyDescent="0.2">
      <c r="A50" s="40" t="s">
        <v>21</v>
      </c>
      <c r="B50" s="54" t="s">
        <v>174</v>
      </c>
      <c r="C50" s="69" t="s">
        <v>30</v>
      </c>
      <c r="D50" s="78">
        <v>1645</v>
      </c>
      <c r="E50" s="262">
        <v>4.1404500000000004</v>
      </c>
      <c r="F50" s="115">
        <v>14118</v>
      </c>
      <c r="G50" s="262">
        <v>35.534860000000002</v>
      </c>
      <c r="H50" s="115">
        <v>23385</v>
      </c>
      <c r="I50" s="262">
        <v>58.8598</v>
      </c>
      <c r="J50" s="115">
        <v>574</v>
      </c>
      <c r="K50" s="262">
        <v>1.44475</v>
      </c>
      <c r="L50" s="115">
        <v>8</v>
      </c>
      <c r="M50" s="262">
        <v>2.0140000000000002E-2</v>
      </c>
      <c r="N50" s="82">
        <v>39730</v>
      </c>
    </row>
    <row r="51" spans="1:14" x14ac:dyDescent="0.2">
      <c r="A51" s="40" t="s">
        <v>204</v>
      </c>
      <c r="B51" s="55"/>
      <c r="C51" s="70"/>
      <c r="D51" s="78">
        <v>1645</v>
      </c>
      <c r="E51" s="262">
        <v>4.1404500000000004</v>
      </c>
      <c r="F51" s="115">
        <v>14118</v>
      </c>
      <c r="G51" s="262">
        <v>35.534860000000002</v>
      </c>
      <c r="H51" s="115">
        <v>23385</v>
      </c>
      <c r="I51" s="262">
        <v>58.8598</v>
      </c>
      <c r="J51" s="115">
        <v>574</v>
      </c>
      <c r="K51" s="262">
        <v>1.44475</v>
      </c>
      <c r="L51" s="115">
        <v>8</v>
      </c>
      <c r="M51" s="262">
        <v>2.0140000000000002E-2</v>
      </c>
      <c r="N51" s="82">
        <v>39730</v>
      </c>
    </row>
    <row r="52" spans="1:14" x14ac:dyDescent="0.2">
      <c r="A52" s="40" t="s">
        <v>10</v>
      </c>
      <c r="B52" s="54" t="s">
        <v>175</v>
      </c>
      <c r="C52" s="69" t="s">
        <v>72</v>
      </c>
      <c r="D52" s="78">
        <v>2419</v>
      </c>
      <c r="E52" s="262">
        <v>3.88388</v>
      </c>
      <c r="F52" s="115">
        <v>18168</v>
      </c>
      <c r="G52" s="262">
        <v>29.170079999999999</v>
      </c>
      <c r="H52" s="115">
        <v>39841</v>
      </c>
      <c r="I52" s="262">
        <v>63.967700000000001</v>
      </c>
      <c r="J52" s="115">
        <v>1855</v>
      </c>
      <c r="K52" s="262">
        <v>2.9783400000000002</v>
      </c>
      <c r="L52" s="115">
        <v>0</v>
      </c>
      <c r="M52" s="262">
        <v>0</v>
      </c>
      <c r="N52" s="82">
        <v>62283</v>
      </c>
    </row>
    <row r="53" spans="1:14" x14ac:dyDescent="0.2">
      <c r="A53" s="53"/>
      <c r="B53" s="54" t="s">
        <v>176</v>
      </c>
      <c r="C53" s="69" t="s">
        <v>50</v>
      </c>
      <c r="D53" s="78">
        <v>688</v>
      </c>
      <c r="E53" s="262">
        <v>2.1736399999999998</v>
      </c>
      <c r="F53" s="115">
        <v>10973</v>
      </c>
      <c r="G53" s="262">
        <v>34.667639999999999</v>
      </c>
      <c r="H53" s="115">
        <v>19161</v>
      </c>
      <c r="I53" s="262">
        <v>60.536459999999998</v>
      </c>
      <c r="J53" s="115">
        <v>719</v>
      </c>
      <c r="K53" s="262">
        <v>2.2715800000000002</v>
      </c>
      <c r="L53" s="115">
        <v>111</v>
      </c>
      <c r="M53" s="262">
        <v>0.35069</v>
      </c>
      <c r="N53" s="82">
        <v>31652</v>
      </c>
    </row>
    <row r="54" spans="1:14" x14ac:dyDescent="0.2">
      <c r="A54" s="53"/>
      <c r="B54" s="54" t="s">
        <v>177</v>
      </c>
      <c r="C54" s="69" t="s">
        <v>51</v>
      </c>
      <c r="D54" s="78">
        <v>308</v>
      </c>
      <c r="E54" s="262">
        <v>1.32382</v>
      </c>
      <c r="F54" s="115">
        <v>5514</v>
      </c>
      <c r="G54" s="262">
        <v>23.699819999999999</v>
      </c>
      <c r="H54" s="115">
        <v>16138</v>
      </c>
      <c r="I54" s="262">
        <v>69.363020000000006</v>
      </c>
      <c r="J54" s="115">
        <v>1113</v>
      </c>
      <c r="K54" s="262">
        <v>4.7838000000000003</v>
      </c>
      <c r="L54" s="115">
        <v>193</v>
      </c>
      <c r="M54" s="262">
        <v>0.82954000000000006</v>
      </c>
      <c r="N54" s="82">
        <v>23266</v>
      </c>
    </row>
    <row r="55" spans="1:14" x14ac:dyDescent="0.2">
      <c r="A55" s="53"/>
      <c r="B55" s="54" t="s">
        <v>178</v>
      </c>
      <c r="C55" s="69" t="s">
        <v>52</v>
      </c>
      <c r="D55" s="78">
        <v>417</v>
      </c>
      <c r="E55" s="262">
        <v>1.0809299999999999</v>
      </c>
      <c r="F55" s="115">
        <v>9860</v>
      </c>
      <c r="G55" s="262">
        <v>25.558610000000002</v>
      </c>
      <c r="H55" s="115">
        <v>27962</v>
      </c>
      <c r="I55" s="262">
        <v>72.481729999999999</v>
      </c>
      <c r="J55" s="115">
        <v>315</v>
      </c>
      <c r="K55" s="262">
        <v>0.81652999999999998</v>
      </c>
      <c r="L55" s="115">
        <v>24</v>
      </c>
      <c r="M55" s="262">
        <v>6.2210000000000001E-2</v>
      </c>
      <c r="N55" s="82">
        <v>38578</v>
      </c>
    </row>
    <row r="56" spans="1:14" x14ac:dyDescent="0.2">
      <c r="A56" s="53"/>
      <c r="B56" s="54" t="s">
        <v>179</v>
      </c>
      <c r="C56" s="69" t="s">
        <v>53</v>
      </c>
      <c r="D56" s="78">
        <v>2</v>
      </c>
      <c r="E56" s="262">
        <v>1.1089999999999999E-2</v>
      </c>
      <c r="F56" s="115">
        <v>814</v>
      </c>
      <c r="G56" s="262">
        <v>4.5149499999999998</v>
      </c>
      <c r="H56" s="115">
        <v>16042</v>
      </c>
      <c r="I56" s="262">
        <v>88.978870000000001</v>
      </c>
      <c r="J56" s="115">
        <v>1171</v>
      </c>
      <c r="K56" s="262">
        <v>6.4950900000000003</v>
      </c>
      <c r="L56" s="115">
        <v>0</v>
      </c>
      <c r="M56" s="262">
        <v>0</v>
      </c>
      <c r="N56" s="82">
        <v>18029</v>
      </c>
    </row>
    <row r="57" spans="1:14" x14ac:dyDescent="0.2">
      <c r="A57" s="53"/>
      <c r="B57" s="54" t="s">
        <v>180</v>
      </c>
      <c r="C57" s="69" t="s">
        <v>54</v>
      </c>
      <c r="D57" s="78">
        <v>283</v>
      </c>
      <c r="E57" s="262">
        <v>0.76131000000000004</v>
      </c>
      <c r="F57" s="115">
        <v>10439</v>
      </c>
      <c r="G57" s="262">
        <v>28.08221</v>
      </c>
      <c r="H57" s="115">
        <v>26013</v>
      </c>
      <c r="I57" s="262">
        <v>69.978210000000004</v>
      </c>
      <c r="J57" s="115">
        <v>402</v>
      </c>
      <c r="K57" s="262">
        <v>1.0814299999999999</v>
      </c>
      <c r="L57" s="115">
        <v>36</v>
      </c>
      <c r="M57" s="262">
        <v>9.6839999999999996E-2</v>
      </c>
      <c r="N57" s="82">
        <v>37173</v>
      </c>
    </row>
    <row r="58" spans="1:14" x14ac:dyDescent="0.2">
      <c r="A58" s="40" t="s">
        <v>205</v>
      </c>
      <c r="B58" s="55"/>
      <c r="C58" s="70"/>
      <c r="D58" s="78">
        <v>4117</v>
      </c>
      <c r="E58" s="262">
        <v>1.95136</v>
      </c>
      <c r="F58" s="115">
        <v>55768</v>
      </c>
      <c r="G58" s="262">
        <v>26.43271</v>
      </c>
      <c r="H58" s="115">
        <v>145157</v>
      </c>
      <c r="I58" s="262">
        <v>68.800979999999996</v>
      </c>
      <c r="J58" s="115">
        <v>5575</v>
      </c>
      <c r="K58" s="262">
        <v>2.64242</v>
      </c>
      <c r="L58" s="115">
        <v>364</v>
      </c>
      <c r="M58" s="262">
        <v>0.17252999999999999</v>
      </c>
      <c r="N58" s="82">
        <v>210981</v>
      </c>
    </row>
    <row r="59" spans="1:14" x14ac:dyDescent="0.2">
      <c r="A59" s="40" t="s">
        <v>11</v>
      </c>
      <c r="B59" s="54" t="s">
        <v>181</v>
      </c>
      <c r="C59" s="69" t="s">
        <v>399</v>
      </c>
      <c r="D59" s="78">
        <v>2280</v>
      </c>
      <c r="E59" s="262">
        <v>4.9426600000000001</v>
      </c>
      <c r="F59" s="115">
        <v>19025</v>
      </c>
      <c r="G59" s="262">
        <v>41.243040000000001</v>
      </c>
      <c r="H59" s="115">
        <v>22905</v>
      </c>
      <c r="I59" s="262">
        <v>49.654229999999998</v>
      </c>
      <c r="J59" s="115">
        <v>783</v>
      </c>
      <c r="K59" s="262">
        <v>1.6974100000000001</v>
      </c>
      <c r="L59" s="115">
        <v>1136</v>
      </c>
      <c r="M59" s="262">
        <v>2.4626600000000001</v>
      </c>
      <c r="N59" s="82">
        <v>46129</v>
      </c>
    </row>
    <row r="60" spans="1:14" x14ac:dyDescent="0.2">
      <c r="A60" s="53"/>
      <c r="B60" s="54" t="s">
        <v>182</v>
      </c>
      <c r="C60" s="69" t="s">
        <v>55</v>
      </c>
      <c r="D60" s="78">
        <v>109</v>
      </c>
      <c r="E60" s="262">
        <v>0.38195000000000001</v>
      </c>
      <c r="F60" s="115">
        <v>5710</v>
      </c>
      <c r="G60" s="262">
        <v>20.008410000000001</v>
      </c>
      <c r="H60" s="115">
        <v>22019</v>
      </c>
      <c r="I60" s="262">
        <v>77.156769999999995</v>
      </c>
      <c r="J60" s="115">
        <v>500</v>
      </c>
      <c r="K60" s="262">
        <v>1.7520500000000001</v>
      </c>
      <c r="L60" s="115">
        <v>200</v>
      </c>
      <c r="M60" s="262">
        <v>0.70082</v>
      </c>
      <c r="N60" s="82">
        <v>28538</v>
      </c>
    </row>
    <row r="61" spans="1:14" x14ac:dyDescent="0.2">
      <c r="A61" s="53"/>
      <c r="B61" s="54" t="s">
        <v>183</v>
      </c>
      <c r="C61" s="69" t="s">
        <v>56</v>
      </c>
      <c r="D61" s="78">
        <v>375</v>
      </c>
      <c r="E61" s="262">
        <v>1.4062300000000001</v>
      </c>
      <c r="F61" s="115">
        <v>9017</v>
      </c>
      <c r="G61" s="262">
        <v>33.813330000000001</v>
      </c>
      <c r="H61" s="115">
        <v>16256</v>
      </c>
      <c r="I61" s="262">
        <v>60.959240000000001</v>
      </c>
      <c r="J61" s="115">
        <v>861</v>
      </c>
      <c r="K61" s="262">
        <v>3.22871</v>
      </c>
      <c r="L61" s="115">
        <v>158</v>
      </c>
      <c r="M61" s="262">
        <v>0.59248999999999996</v>
      </c>
      <c r="N61" s="82">
        <v>26667</v>
      </c>
    </row>
    <row r="62" spans="1:14" x14ac:dyDescent="0.2">
      <c r="A62" s="53"/>
      <c r="B62" s="54" t="s">
        <v>184</v>
      </c>
      <c r="C62" s="69" t="s">
        <v>274</v>
      </c>
      <c r="D62" s="78">
        <v>961</v>
      </c>
      <c r="E62" s="262">
        <v>2.3121499999999999</v>
      </c>
      <c r="F62" s="115">
        <v>13754</v>
      </c>
      <c r="G62" s="262">
        <v>33.091929999999998</v>
      </c>
      <c r="H62" s="115">
        <v>24478</v>
      </c>
      <c r="I62" s="262">
        <v>58.893729999999998</v>
      </c>
      <c r="J62" s="115">
        <v>704</v>
      </c>
      <c r="K62" s="262">
        <v>1.69381</v>
      </c>
      <c r="L62" s="115">
        <v>1666</v>
      </c>
      <c r="M62" s="262">
        <v>4.0083700000000002</v>
      </c>
      <c r="N62" s="82">
        <v>41563</v>
      </c>
    </row>
    <row r="63" spans="1:14" x14ac:dyDescent="0.2">
      <c r="A63" s="40" t="s">
        <v>206</v>
      </c>
      <c r="B63" s="55"/>
      <c r="C63" s="70"/>
      <c r="D63" s="78">
        <v>3725</v>
      </c>
      <c r="E63" s="262">
        <v>2.60677</v>
      </c>
      <c r="F63" s="115">
        <v>47506</v>
      </c>
      <c r="G63" s="262">
        <v>33.24492</v>
      </c>
      <c r="H63" s="115">
        <v>85658</v>
      </c>
      <c r="I63" s="262">
        <v>59.94388</v>
      </c>
      <c r="J63" s="115">
        <v>2848</v>
      </c>
      <c r="K63" s="262">
        <v>1.9930399999999999</v>
      </c>
      <c r="L63" s="115">
        <v>3160</v>
      </c>
      <c r="M63" s="262">
        <v>2.2113800000000001</v>
      </c>
      <c r="N63" s="82">
        <v>142897</v>
      </c>
    </row>
    <row r="64" spans="1:14" x14ac:dyDescent="0.2">
      <c r="A64" s="40" t="s">
        <v>189</v>
      </c>
      <c r="B64" s="54" t="s">
        <v>146</v>
      </c>
      <c r="C64" s="69" t="s">
        <v>296</v>
      </c>
      <c r="D64" s="78">
        <v>2538</v>
      </c>
      <c r="E64" s="262">
        <v>4.4930700000000003</v>
      </c>
      <c r="F64" s="115">
        <v>11843</v>
      </c>
      <c r="G64" s="262">
        <v>20.965890000000002</v>
      </c>
      <c r="H64" s="115">
        <v>40026</v>
      </c>
      <c r="I64" s="262">
        <v>70.858779999999996</v>
      </c>
      <c r="J64" s="115">
        <v>2080</v>
      </c>
      <c r="K64" s="262">
        <v>3.6822599999999999</v>
      </c>
      <c r="L64" s="115">
        <v>0</v>
      </c>
      <c r="M64" s="262">
        <v>0</v>
      </c>
      <c r="N64" s="82">
        <v>56487</v>
      </c>
    </row>
    <row r="65" spans="1:14" x14ac:dyDescent="0.2">
      <c r="A65" s="53"/>
      <c r="B65" s="54" t="s">
        <v>208</v>
      </c>
      <c r="C65" s="69" t="s">
        <v>297</v>
      </c>
      <c r="D65" s="78">
        <v>12</v>
      </c>
      <c r="E65" s="262">
        <v>6.5329999999999999E-2</v>
      </c>
      <c r="F65" s="115">
        <v>912</v>
      </c>
      <c r="G65" s="262">
        <v>4.9654299999999996</v>
      </c>
      <c r="H65" s="115">
        <v>16230</v>
      </c>
      <c r="I65" s="262">
        <v>88.364999999999995</v>
      </c>
      <c r="J65" s="115">
        <v>1213</v>
      </c>
      <c r="K65" s="262">
        <v>6.6042399999999999</v>
      </c>
      <c r="L65" s="115">
        <v>0</v>
      </c>
      <c r="M65" s="262">
        <v>0</v>
      </c>
      <c r="N65" s="82">
        <v>18367</v>
      </c>
    </row>
    <row r="66" spans="1:14" x14ac:dyDescent="0.2">
      <c r="A66" s="53"/>
      <c r="B66" s="54" t="s">
        <v>210</v>
      </c>
      <c r="C66" s="69" t="s">
        <v>298</v>
      </c>
      <c r="D66" s="78">
        <v>1</v>
      </c>
      <c r="E66" s="262">
        <v>9.9299999999999996E-3</v>
      </c>
      <c r="F66" s="115">
        <v>947</v>
      </c>
      <c r="G66" s="262">
        <v>9.4060400000000008</v>
      </c>
      <c r="H66" s="115">
        <v>8456</v>
      </c>
      <c r="I66" s="262">
        <v>83.988879999999995</v>
      </c>
      <c r="J66" s="115">
        <v>664</v>
      </c>
      <c r="K66" s="262">
        <v>6.5951500000000003</v>
      </c>
      <c r="L66" s="115">
        <v>0</v>
      </c>
      <c r="M66" s="262">
        <v>0</v>
      </c>
      <c r="N66" s="82">
        <v>10068</v>
      </c>
    </row>
    <row r="67" spans="1:14" x14ac:dyDescent="0.2">
      <c r="A67" s="40" t="s">
        <v>400</v>
      </c>
      <c r="B67" s="55"/>
      <c r="C67" s="70"/>
      <c r="D67" s="78">
        <v>2551</v>
      </c>
      <c r="E67" s="262">
        <v>3.00393</v>
      </c>
      <c r="F67" s="115">
        <v>13702</v>
      </c>
      <c r="G67" s="262">
        <v>16.134810000000002</v>
      </c>
      <c r="H67" s="115">
        <v>64712</v>
      </c>
      <c r="I67" s="262">
        <v>76.201689999999999</v>
      </c>
      <c r="J67" s="115">
        <v>3957</v>
      </c>
      <c r="K67" s="262">
        <v>4.6595700000000004</v>
      </c>
      <c r="L67" s="115">
        <v>0</v>
      </c>
      <c r="M67" s="262">
        <v>0</v>
      </c>
      <c r="N67" s="82">
        <v>84922</v>
      </c>
    </row>
    <row r="68" spans="1:14" x14ac:dyDescent="0.2">
      <c r="A68" s="40" t="s">
        <v>17</v>
      </c>
      <c r="B68" s="54" t="s">
        <v>136</v>
      </c>
      <c r="C68" s="69" t="s">
        <v>59</v>
      </c>
      <c r="D68" s="78">
        <v>1883</v>
      </c>
      <c r="E68" s="262">
        <v>3.1239599999999998</v>
      </c>
      <c r="F68" s="115">
        <v>15379</v>
      </c>
      <c r="G68" s="262">
        <v>25.514299999999999</v>
      </c>
      <c r="H68" s="115">
        <v>40717</v>
      </c>
      <c r="I68" s="262">
        <v>67.550929999999994</v>
      </c>
      <c r="J68" s="115">
        <v>2188</v>
      </c>
      <c r="K68" s="262">
        <v>3.6299700000000001</v>
      </c>
      <c r="L68" s="115">
        <v>109</v>
      </c>
      <c r="M68" s="262">
        <v>0.18082999999999999</v>
      </c>
      <c r="N68" s="82">
        <v>60276</v>
      </c>
    </row>
    <row r="69" spans="1:14" x14ac:dyDescent="0.2">
      <c r="A69" s="40" t="s">
        <v>23</v>
      </c>
      <c r="B69" s="54" t="s">
        <v>154</v>
      </c>
      <c r="C69" s="69" t="s">
        <v>70</v>
      </c>
      <c r="D69" s="78">
        <v>1679</v>
      </c>
      <c r="E69" s="262">
        <v>5.0523600000000002</v>
      </c>
      <c r="F69" s="115">
        <v>11642</v>
      </c>
      <c r="G69" s="262">
        <v>35.032499999999999</v>
      </c>
      <c r="H69" s="115">
        <v>18379</v>
      </c>
      <c r="I69" s="262">
        <v>55.305129999999998</v>
      </c>
      <c r="J69" s="115">
        <v>766</v>
      </c>
      <c r="K69" s="262">
        <v>2.3050099999999998</v>
      </c>
      <c r="L69" s="115">
        <v>766</v>
      </c>
      <c r="M69" s="262">
        <v>2.3050099999999998</v>
      </c>
      <c r="N69" s="82">
        <v>33232</v>
      </c>
    </row>
    <row r="70" spans="1:14" x14ac:dyDescent="0.2">
      <c r="A70" s="40" t="s">
        <v>20</v>
      </c>
      <c r="B70" s="54" t="s">
        <v>137</v>
      </c>
      <c r="C70" s="69" t="s">
        <v>60</v>
      </c>
      <c r="D70" s="78">
        <v>262</v>
      </c>
      <c r="E70" s="262">
        <v>0.33937</v>
      </c>
      <c r="F70" s="115">
        <v>9672</v>
      </c>
      <c r="G70" s="262">
        <v>12.528169999999999</v>
      </c>
      <c r="H70" s="115">
        <v>52181</v>
      </c>
      <c r="I70" s="262">
        <v>67.590220000000002</v>
      </c>
      <c r="J70" s="115">
        <v>15082</v>
      </c>
      <c r="K70" s="262">
        <v>19.53576</v>
      </c>
      <c r="L70" s="115">
        <v>5</v>
      </c>
      <c r="M70" s="262">
        <v>6.4799999999999996E-3</v>
      </c>
      <c r="N70" s="82">
        <v>77202</v>
      </c>
    </row>
    <row r="71" spans="1:14" x14ac:dyDescent="0.2">
      <c r="A71" s="40" t="s">
        <v>18</v>
      </c>
      <c r="B71" s="54" t="s">
        <v>155</v>
      </c>
      <c r="C71" s="69" t="s">
        <v>61</v>
      </c>
      <c r="D71" s="78">
        <v>2214</v>
      </c>
      <c r="E71" s="262">
        <v>3.0031300000000001</v>
      </c>
      <c r="F71" s="115">
        <v>20156</v>
      </c>
      <c r="G71" s="262">
        <v>27.34018</v>
      </c>
      <c r="H71" s="115">
        <v>48808</v>
      </c>
      <c r="I71" s="262">
        <v>66.204580000000007</v>
      </c>
      <c r="J71" s="115">
        <v>1814</v>
      </c>
      <c r="K71" s="262">
        <v>2.4605600000000001</v>
      </c>
      <c r="L71" s="115">
        <v>731</v>
      </c>
      <c r="M71" s="262">
        <v>0.99155000000000004</v>
      </c>
      <c r="N71" s="82">
        <v>73723</v>
      </c>
    </row>
    <row r="72" spans="1:14" x14ac:dyDescent="0.2">
      <c r="A72" s="40" t="s">
        <v>190</v>
      </c>
      <c r="B72" s="54" t="s">
        <v>212</v>
      </c>
      <c r="C72" s="69" t="s">
        <v>213</v>
      </c>
      <c r="D72" s="78">
        <v>3865</v>
      </c>
      <c r="E72" s="262">
        <v>5.4416700000000002</v>
      </c>
      <c r="F72" s="115">
        <v>23077</v>
      </c>
      <c r="G72" s="262">
        <v>32.490920000000003</v>
      </c>
      <c r="H72" s="115">
        <v>41303</v>
      </c>
      <c r="I72" s="262">
        <v>58.151940000000003</v>
      </c>
      <c r="J72" s="115">
        <v>2781</v>
      </c>
      <c r="K72" s="262">
        <v>3.91547</v>
      </c>
      <c r="L72" s="115">
        <v>0</v>
      </c>
      <c r="M72" s="262">
        <v>0</v>
      </c>
      <c r="N72" s="82">
        <v>71026</v>
      </c>
    </row>
    <row r="73" spans="1:14" x14ac:dyDescent="0.2">
      <c r="A73" s="53"/>
      <c r="B73" s="54" t="s">
        <v>214</v>
      </c>
      <c r="C73" s="69" t="s">
        <v>215</v>
      </c>
      <c r="D73" s="78">
        <v>0</v>
      </c>
      <c r="E73" s="262">
        <v>0</v>
      </c>
      <c r="F73" s="115">
        <v>219</v>
      </c>
      <c r="G73" s="262">
        <v>0.80234000000000005</v>
      </c>
      <c r="H73" s="115">
        <v>17868</v>
      </c>
      <c r="I73" s="262">
        <v>65.462540000000004</v>
      </c>
      <c r="J73" s="115">
        <v>9208</v>
      </c>
      <c r="K73" s="262">
        <v>33.735120000000002</v>
      </c>
      <c r="L73" s="115">
        <v>0</v>
      </c>
      <c r="M73" s="262">
        <v>0</v>
      </c>
      <c r="N73" s="82">
        <v>27295</v>
      </c>
    </row>
    <row r="74" spans="1:14" x14ac:dyDescent="0.2">
      <c r="A74" s="53"/>
      <c r="B74" s="54" t="s">
        <v>216</v>
      </c>
      <c r="C74" s="69" t="s">
        <v>217</v>
      </c>
      <c r="D74" s="78">
        <v>6</v>
      </c>
      <c r="E74" s="262">
        <v>6.4430000000000001E-2</v>
      </c>
      <c r="F74" s="115">
        <v>770</v>
      </c>
      <c r="G74" s="262">
        <v>8.2689000000000004</v>
      </c>
      <c r="H74" s="115">
        <v>6811</v>
      </c>
      <c r="I74" s="262">
        <v>73.142179999999996</v>
      </c>
      <c r="J74" s="115">
        <v>1725</v>
      </c>
      <c r="K74" s="262">
        <v>18.524480000000001</v>
      </c>
      <c r="L74" s="115">
        <v>0</v>
      </c>
      <c r="M74" s="262">
        <v>0</v>
      </c>
      <c r="N74" s="82">
        <v>9312</v>
      </c>
    </row>
    <row r="75" spans="1:14" x14ac:dyDescent="0.2">
      <c r="A75" s="53"/>
      <c r="B75" s="54" t="s">
        <v>218</v>
      </c>
      <c r="C75" s="69" t="s">
        <v>219</v>
      </c>
      <c r="D75" s="78">
        <v>211</v>
      </c>
      <c r="E75" s="262">
        <v>0.78056000000000003</v>
      </c>
      <c r="F75" s="115">
        <v>5564</v>
      </c>
      <c r="G75" s="262">
        <v>20.583010000000002</v>
      </c>
      <c r="H75" s="115">
        <v>19751</v>
      </c>
      <c r="I75" s="262">
        <v>73.065259999999995</v>
      </c>
      <c r="J75" s="115">
        <v>1506</v>
      </c>
      <c r="K75" s="262">
        <v>5.5711700000000004</v>
      </c>
      <c r="L75" s="115">
        <v>0</v>
      </c>
      <c r="M75" s="262">
        <v>0</v>
      </c>
      <c r="N75" s="82">
        <v>27032</v>
      </c>
    </row>
    <row r="76" spans="1:14" x14ac:dyDescent="0.2">
      <c r="A76" s="53"/>
      <c r="B76" s="54" t="s">
        <v>220</v>
      </c>
      <c r="C76" s="69" t="s">
        <v>221</v>
      </c>
      <c r="D76" s="78">
        <v>3</v>
      </c>
      <c r="E76" s="262">
        <v>0.14549000000000001</v>
      </c>
      <c r="F76" s="115">
        <v>129</v>
      </c>
      <c r="G76" s="262">
        <v>6.2560599999999997</v>
      </c>
      <c r="H76" s="115">
        <v>1925</v>
      </c>
      <c r="I76" s="262">
        <v>93.355969999999999</v>
      </c>
      <c r="J76" s="115">
        <v>5</v>
      </c>
      <c r="K76" s="262">
        <v>0.24248</v>
      </c>
      <c r="L76" s="115">
        <v>0</v>
      </c>
      <c r="M76" s="262">
        <v>0</v>
      </c>
      <c r="N76" s="82">
        <v>2062</v>
      </c>
    </row>
    <row r="77" spans="1:14" x14ac:dyDescent="0.2">
      <c r="A77" s="40" t="s">
        <v>222</v>
      </c>
      <c r="B77" s="55"/>
      <c r="C77" s="70"/>
      <c r="D77" s="78">
        <v>4085</v>
      </c>
      <c r="E77" s="262">
        <v>2.9877099999999999</v>
      </c>
      <c r="F77" s="115">
        <v>29759</v>
      </c>
      <c r="G77" s="262">
        <v>21.765270000000001</v>
      </c>
      <c r="H77" s="115">
        <v>87658</v>
      </c>
      <c r="I77" s="262">
        <v>64.111699999999999</v>
      </c>
      <c r="J77" s="115">
        <v>15225</v>
      </c>
      <c r="K77" s="262">
        <v>11.13533</v>
      </c>
      <c r="L77" s="115">
        <v>0</v>
      </c>
      <c r="M77" s="262">
        <v>0</v>
      </c>
      <c r="N77" s="82">
        <v>136727</v>
      </c>
    </row>
    <row r="78" spans="1:14" x14ac:dyDescent="0.2">
      <c r="A78" s="40" t="s">
        <v>191</v>
      </c>
      <c r="B78" s="54" t="s">
        <v>156</v>
      </c>
      <c r="C78" s="69" t="s">
        <v>157</v>
      </c>
      <c r="D78" s="78">
        <v>1353</v>
      </c>
      <c r="E78" s="262">
        <v>2.8340399999999999</v>
      </c>
      <c r="F78" s="115">
        <v>11675</v>
      </c>
      <c r="G78" s="262">
        <v>24.45487</v>
      </c>
      <c r="H78" s="115">
        <v>33463</v>
      </c>
      <c r="I78" s="262">
        <v>70.092789999999994</v>
      </c>
      <c r="J78" s="115">
        <v>1080</v>
      </c>
      <c r="K78" s="262">
        <v>2.2622100000000001</v>
      </c>
      <c r="L78" s="115">
        <v>170</v>
      </c>
      <c r="M78" s="262">
        <v>0.35609000000000002</v>
      </c>
      <c r="N78" s="82">
        <v>47741</v>
      </c>
    </row>
    <row r="79" spans="1:14" x14ac:dyDescent="0.2">
      <c r="A79" s="40" t="s">
        <v>24</v>
      </c>
      <c r="B79" s="54" t="s">
        <v>141</v>
      </c>
      <c r="C79" s="69" t="s">
        <v>223</v>
      </c>
      <c r="D79" s="78">
        <v>1901</v>
      </c>
      <c r="E79" s="262">
        <v>4.0992800000000003</v>
      </c>
      <c r="F79" s="115">
        <v>11658</v>
      </c>
      <c r="G79" s="262">
        <v>25.139089999999999</v>
      </c>
      <c r="H79" s="115">
        <v>27621</v>
      </c>
      <c r="I79" s="262">
        <v>59.561390000000003</v>
      </c>
      <c r="J79" s="115">
        <v>4797</v>
      </c>
      <c r="K79" s="262">
        <v>10.34416</v>
      </c>
      <c r="L79" s="115">
        <v>397</v>
      </c>
      <c r="M79" s="262">
        <v>0.85607999999999995</v>
      </c>
      <c r="N79" s="82">
        <v>46374</v>
      </c>
    </row>
    <row r="80" spans="1:14" x14ac:dyDescent="0.2">
      <c r="A80" s="53"/>
      <c r="B80" s="54" t="s">
        <v>224</v>
      </c>
      <c r="C80" s="69" t="s">
        <v>225</v>
      </c>
      <c r="D80" s="78">
        <v>0</v>
      </c>
      <c r="E80" s="262">
        <v>0</v>
      </c>
      <c r="F80" s="115">
        <v>15</v>
      </c>
      <c r="G80" s="262">
        <v>0.20985000000000001</v>
      </c>
      <c r="H80" s="115">
        <v>6923</v>
      </c>
      <c r="I80" s="262">
        <v>96.852270000000004</v>
      </c>
      <c r="J80" s="115">
        <v>199</v>
      </c>
      <c r="K80" s="262">
        <v>2.7839999999999998</v>
      </c>
      <c r="L80" s="115">
        <v>11</v>
      </c>
      <c r="M80" s="262">
        <v>0.15389</v>
      </c>
      <c r="N80" s="82">
        <v>7148</v>
      </c>
    </row>
    <row r="81" spans="1:14" ht="13.5" thickBot="1" x14ac:dyDescent="0.25">
      <c r="A81" s="40" t="s">
        <v>226</v>
      </c>
      <c r="B81" s="55"/>
      <c r="C81" s="70"/>
      <c r="D81" s="78">
        <v>1901</v>
      </c>
      <c r="E81" s="262">
        <v>3.5518100000000001</v>
      </c>
      <c r="F81" s="115">
        <v>11673</v>
      </c>
      <c r="G81" s="262">
        <v>21.809719999999999</v>
      </c>
      <c r="H81" s="115">
        <v>34544</v>
      </c>
      <c r="I81" s="262">
        <v>64.541679999999999</v>
      </c>
      <c r="J81" s="115">
        <v>4996</v>
      </c>
      <c r="K81" s="262">
        <v>9.3344799999999992</v>
      </c>
      <c r="L81" s="115">
        <v>408</v>
      </c>
      <c r="M81" s="262">
        <v>0.76229999999999998</v>
      </c>
      <c r="N81" s="82">
        <v>53522</v>
      </c>
    </row>
    <row r="82" spans="1:14" ht="13.5" thickBot="1" x14ac:dyDescent="0.25">
      <c r="A82" s="360" t="s">
        <v>76</v>
      </c>
      <c r="B82" s="361"/>
      <c r="C82" s="377"/>
      <c r="D82" s="80">
        <v>46751</v>
      </c>
      <c r="E82" s="263">
        <v>2.3861699999999999</v>
      </c>
      <c r="F82" s="238">
        <v>475303</v>
      </c>
      <c r="G82" s="263">
        <v>24.259450000000001</v>
      </c>
      <c r="H82" s="238">
        <v>1331855</v>
      </c>
      <c r="I82" s="263">
        <v>67.977829999999997</v>
      </c>
      <c r="J82" s="238">
        <v>95594</v>
      </c>
      <c r="K82" s="263">
        <v>4.8791099999999998</v>
      </c>
      <c r="L82" s="238">
        <v>9746</v>
      </c>
      <c r="M82" s="263">
        <v>0.49743999999999999</v>
      </c>
      <c r="N82" s="85">
        <v>1959249</v>
      </c>
    </row>
  </sheetData>
  <mergeCells count="10">
    <mergeCell ref="A82:C82"/>
    <mergeCell ref="A4:N4"/>
    <mergeCell ref="A2:N2"/>
    <mergeCell ref="D8:N8"/>
    <mergeCell ref="D9:E9"/>
    <mergeCell ref="F9:G9"/>
    <mergeCell ref="H9:I9"/>
    <mergeCell ref="J9:K9"/>
    <mergeCell ref="L9:M9"/>
    <mergeCell ref="N9:N10"/>
  </mergeCells>
  <phoneticPr fontId="0" type="noConversion"/>
  <printOptions horizontalCentered="1"/>
  <pageMargins left="0.78740157480314965" right="0.78740157480314965" top="0.78740157480314965" bottom="0.59055118110236227" header="0.51181102362204722" footer="0.51181102362204722"/>
  <pageSetup paperSize="9" scale="65" orientation="landscape" r:id="rId1"/>
  <headerFooter alignWithMargins="0"/>
  <rowBreaks count="1" manualBreakCount="1">
    <brk id="44" max="1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80"/>
  <sheetViews>
    <sheetView view="pageBreakPreview" zoomScaleNormal="100" workbookViewId="0"/>
  </sheetViews>
  <sheetFormatPr defaultRowHeight="12.75" x14ac:dyDescent="0.2"/>
  <cols>
    <col min="1" max="1" width="25.85546875" style="139" customWidth="1"/>
    <col min="2" max="2" width="8.7109375" bestFit="1" customWidth="1"/>
    <col min="3" max="3" width="33.28515625" customWidth="1"/>
    <col min="4" max="4" width="14.7109375" customWidth="1"/>
    <col min="6" max="6" width="10.7109375" customWidth="1"/>
    <col min="7" max="7" width="9.28515625" bestFit="1" customWidth="1"/>
    <col min="32" max="32" width="5.140625" customWidth="1"/>
    <col min="33" max="35" width="9.140625" hidden="1" customWidth="1"/>
  </cols>
  <sheetData>
    <row r="1" spans="1:6" x14ac:dyDescent="0.2">
      <c r="A1" s="133"/>
      <c r="B1" s="3"/>
      <c r="C1" s="3"/>
    </row>
    <row r="2" spans="1:6" x14ac:dyDescent="0.2">
      <c r="A2" s="353" t="s">
        <v>460</v>
      </c>
      <c r="B2" s="353"/>
      <c r="C2" s="353"/>
      <c r="D2" s="353"/>
      <c r="E2" s="353"/>
      <c r="F2" s="353"/>
    </row>
    <row r="3" spans="1:6" x14ac:dyDescent="0.2">
      <c r="A3" s="133"/>
      <c r="B3" s="11"/>
      <c r="C3" s="11"/>
    </row>
    <row r="4" spans="1:6" x14ac:dyDescent="0.2">
      <c r="A4" s="353" t="s">
        <v>73</v>
      </c>
      <c r="B4" s="353"/>
      <c r="C4" s="353"/>
      <c r="D4" s="353"/>
      <c r="E4" s="353"/>
      <c r="F4" s="353"/>
    </row>
    <row r="6" spans="1:6" x14ac:dyDescent="0.2">
      <c r="A6" s="188" t="s">
        <v>455</v>
      </c>
    </row>
    <row r="7" spans="1:6" ht="13.5" thickBot="1" x14ac:dyDescent="0.25">
      <c r="A7" s="189"/>
      <c r="B7" s="29"/>
      <c r="C7" s="29"/>
    </row>
    <row r="8" spans="1:6" ht="41.25" customHeight="1" thickBot="1" x14ac:dyDescent="0.25">
      <c r="A8" s="233" t="s">
        <v>7</v>
      </c>
      <c r="B8" s="234" t="s">
        <v>25</v>
      </c>
      <c r="C8" s="234" t="s">
        <v>69</v>
      </c>
      <c r="D8" s="235" t="s">
        <v>289</v>
      </c>
      <c r="E8" s="264" t="s">
        <v>65</v>
      </c>
      <c r="F8" s="236" t="s">
        <v>76</v>
      </c>
    </row>
    <row r="9" spans="1:6" x14ac:dyDescent="0.2">
      <c r="A9" s="51" t="s">
        <v>15</v>
      </c>
      <c r="B9" s="52" t="s">
        <v>134</v>
      </c>
      <c r="C9" s="68" t="s">
        <v>32</v>
      </c>
      <c r="D9" s="99">
        <v>53</v>
      </c>
      <c r="E9" s="342">
        <v>0.19234299999999999</v>
      </c>
      <c r="F9" s="346">
        <v>27555</v>
      </c>
    </row>
    <row r="10" spans="1:6" x14ac:dyDescent="0.2">
      <c r="A10" s="53"/>
      <c r="B10" s="54" t="s">
        <v>135</v>
      </c>
      <c r="C10" s="69" t="s">
        <v>44</v>
      </c>
      <c r="D10" s="101">
        <v>1791</v>
      </c>
      <c r="E10" s="339">
        <v>5.0984970000000001</v>
      </c>
      <c r="F10" s="347">
        <v>35128</v>
      </c>
    </row>
    <row r="11" spans="1:6" x14ac:dyDescent="0.2">
      <c r="A11" s="40" t="s">
        <v>195</v>
      </c>
      <c r="B11" s="55"/>
      <c r="C11" s="70"/>
      <c r="D11" s="101">
        <v>1844</v>
      </c>
      <c r="E11" s="339">
        <v>2.941786</v>
      </c>
      <c r="F11" s="347">
        <v>62683</v>
      </c>
    </row>
    <row r="12" spans="1:6" x14ac:dyDescent="0.2">
      <c r="A12" s="40" t="s">
        <v>13</v>
      </c>
      <c r="B12" s="54" t="s">
        <v>139</v>
      </c>
      <c r="C12" s="69" t="s">
        <v>48</v>
      </c>
      <c r="D12" s="101">
        <v>4095</v>
      </c>
      <c r="E12" s="339">
        <v>6.5537830000000001</v>
      </c>
      <c r="F12" s="347">
        <v>62483</v>
      </c>
    </row>
    <row r="13" spans="1:6" x14ac:dyDescent="0.2">
      <c r="A13" s="53"/>
      <c r="B13" s="54" t="s">
        <v>140</v>
      </c>
      <c r="C13" s="69" t="s">
        <v>57</v>
      </c>
      <c r="D13" s="101">
        <v>16499</v>
      </c>
      <c r="E13" s="339">
        <v>23.336300000000001</v>
      </c>
      <c r="F13" s="347">
        <v>70701</v>
      </c>
    </row>
    <row r="14" spans="1:6" x14ac:dyDescent="0.2">
      <c r="A14" s="40" t="s">
        <v>196</v>
      </c>
      <c r="B14" s="55"/>
      <c r="C14" s="70"/>
      <c r="D14" s="101">
        <v>20594</v>
      </c>
      <c r="E14" s="339">
        <v>15.462820000000001</v>
      </c>
      <c r="F14" s="347">
        <v>133184</v>
      </c>
    </row>
    <row r="15" spans="1:6" x14ac:dyDescent="0.2">
      <c r="A15" s="40" t="s">
        <v>12</v>
      </c>
      <c r="B15" s="54" t="s">
        <v>142</v>
      </c>
      <c r="C15" s="69" t="s">
        <v>39</v>
      </c>
      <c r="D15" s="101">
        <v>3573</v>
      </c>
      <c r="E15" s="339">
        <v>10.98607</v>
      </c>
      <c r="F15" s="347">
        <v>32523</v>
      </c>
    </row>
    <row r="16" spans="1:6" x14ac:dyDescent="0.2">
      <c r="A16" s="53"/>
      <c r="B16" s="54" t="s">
        <v>143</v>
      </c>
      <c r="C16" s="69" t="s">
        <v>42</v>
      </c>
      <c r="D16" s="101">
        <v>6622</v>
      </c>
      <c r="E16" s="339">
        <v>11.40898</v>
      </c>
      <c r="F16" s="347">
        <v>58042</v>
      </c>
    </row>
    <row r="17" spans="1:6" x14ac:dyDescent="0.2">
      <c r="A17" s="53"/>
      <c r="B17" s="54" t="s">
        <v>144</v>
      </c>
      <c r="C17" s="69" t="s">
        <v>47</v>
      </c>
      <c r="D17" s="101">
        <v>3938</v>
      </c>
      <c r="E17" s="339">
        <v>8.450825</v>
      </c>
      <c r="F17" s="347">
        <v>46599</v>
      </c>
    </row>
    <row r="18" spans="1:6" x14ac:dyDescent="0.2">
      <c r="A18" s="40" t="s">
        <v>197</v>
      </c>
      <c r="B18" s="55"/>
      <c r="C18" s="70"/>
      <c r="D18" s="101">
        <v>14133</v>
      </c>
      <c r="E18" s="339">
        <v>10.30372</v>
      </c>
      <c r="F18" s="347">
        <v>137164</v>
      </c>
    </row>
    <row r="19" spans="1:6" x14ac:dyDescent="0.2">
      <c r="A19" s="40" t="s">
        <v>19</v>
      </c>
      <c r="B19" s="54" t="s">
        <v>145</v>
      </c>
      <c r="C19" s="69" t="s">
        <v>41</v>
      </c>
      <c r="D19" s="101">
        <v>2632</v>
      </c>
      <c r="E19" s="339">
        <v>4.6679909999999998</v>
      </c>
      <c r="F19" s="347">
        <v>56384</v>
      </c>
    </row>
    <row r="20" spans="1:6" x14ac:dyDescent="0.2">
      <c r="A20" s="40" t="s">
        <v>198</v>
      </c>
      <c r="B20" s="55"/>
      <c r="C20" s="70"/>
      <c r="D20" s="101">
        <v>2632</v>
      </c>
      <c r="E20" s="339">
        <v>4.6679909999999998</v>
      </c>
      <c r="F20" s="347">
        <v>56384</v>
      </c>
    </row>
    <row r="21" spans="1:6" x14ac:dyDescent="0.2">
      <c r="A21" s="40" t="s">
        <v>9</v>
      </c>
      <c r="B21" s="54" t="s">
        <v>148</v>
      </c>
      <c r="C21" s="69" t="s">
        <v>71</v>
      </c>
      <c r="D21" s="101">
        <v>340</v>
      </c>
      <c r="E21" s="339">
        <v>0.98413799999999996</v>
      </c>
      <c r="F21" s="347">
        <v>34548</v>
      </c>
    </row>
    <row r="22" spans="1:6" x14ac:dyDescent="0.2">
      <c r="A22" s="53"/>
      <c r="B22" s="54" t="s">
        <v>149</v>
      </c>
      <c r="C22" s="69" t="s">
        <v>31</v>
      </c>
      <c r="D22" s="101">
        <v>180</v>
      </c>
      <c r="E22" s="339">
        <v>0.43757299999999999</v>
      </c>
      <c r="F22" s="347">
        <v>41136</v>
      </c>
    </row>
    <row r="23" spans="1:6" x14ac:dyDescent="0.2">
      <c r="A23" s="53"/>
      <c r="B23" s="54" t="s">
        <v>150</v>
      </c>
      <c r="C23" s="69" t="s">
        <v>43</v>
      </c>
      <c r="D23" s="101">
        <v>4611</v>
      </c>
      <c r="E23" s="339">
        <v>8.8574280000000005</v>
      </c>
      <c r="F23" s="347">
        <v>52058</v>
      </c>
    </row>
    <row r="24" spans="1:6" x14ac:dyDescent="0.2">
      <c r="A24" s="53"/>
      <c r="B24" s="54" t="s">
        <v>151</v>
      </c>
      <c r="C24" s="69" t="s">
        <v>45</v>
      </c>
      <c r="D24" s="101">
        <v>2968</v>
      </c>
      <c r="E24" s="339">
        <v>13.38444</v>
      </c>
      <c r="F24" s="347">
        <v>22175</v>
      </c>
    </row>
    <row r="25" spans="1:6" x14ac:dyDescent="0.2">
      <c r="A25" s="53"/>
      <c r="B25" s="54" t="s">
        <v>152</v>
      </c>
      <c r="C25" s="69" t="s">
        <v>46</v>
      </c>
      <c r="D25" s="101">
        <v>162</v>
      </c>
      <c r="E25" s="339">
        <v>0.83030099999999996</v>
      </c>
      <c r="F25" s="347">
        <v>19511</v>
      </c>
    </row>
    <row r="26" spans="1:6" x14ac:dyDescent="0.2">
      <c r="A26" s="53"/>
      <c r="B26" s="54" t="s">
        <v>153</v>
      </c>
      <c r="C26" s="69" t="s">
        <v>49</v>
      </c>
      <c r="D26" s="348">
        <v>2159</v>
      </c>
      <c r="E26" s="230">
        <v>8.6166990000000006</v>
      </c>
      <c r="F26" s="347">
        <v>25056</v>
      </c>
    </row>
    <row r="27" spans="1:6" x14ac:dyDescent="0.2">
      <c r="A27" s="40" t="s">
        <v>199</v>
      </c>
      <c r="B27" s="55"/>
      <c r="C27" s="70"/>
      <c r="D27" s="101">
        <v>10420</v>
      </c>
      <c r="E27" s="339">
        <v>5.3577669999999999</v>
      </c>
      <c r="F27" s="347">
        <v>194484</v>
      </c>
    </row>
    <row r="28" spans="1:6" x14ac:dyDescent="0.2">
      <c r="A28" s="40" t="s">
        <v>22</v>
      </c>
      <c r="B28" s="54" t="s">
        <v>158</v>
      </c>
      <c r="C28" s="69" t="s">
        <v>34</v>
      </c>
      <c r="D28" s="101">
        <v>6795</v>
      </c>
      <c r="E28" s="339">
        <v>25.82865</v>
      </c>
      <c r="F28" s="347">
        <v>26308</v>
      </c>
    </row>
    <row r="29" spans="1:6" x14ac:dyDescent="0.2">
      <c r="A29" s="53"/>
      <c r="B29" s="54" t="s">
        <v>159</v>
      </c>
      <c r="C29" s="69" t="s">
        <v>40</v>
      </c>
      <c r="D29" s="101">
        <v>536</v>
      </c>
      <c r="E29" s="339">
        <v>3.4748779999999999</v>
      </c>
      <c r="F29" s="347">
        <v>15425</v>
      </c>
    </row>
    <row r="30" spans="1:6" x14ac:dyDescent="0.2">
      <c r="A30" s="40" t="s">
        <v>200</v>
      </c>
      <c r="B30" s="55"/>
      <c r="C30" s="70"/>
      <c r="D30" s="101">
        <v>7331</v>
      </c>
      <c r="E30" s="339">
        <v>17.56643</v>
      </c>
      <c r="F30" s="347">
        <v>41733</v>
      </c>
    </row>
    <row r="31" spans="1:6" x14ac:dyDescent="0.2">
      <c r="A31" s="40" t="s">
        <v>14</v>
      </c>
      <c r="B31" s="54" t="s">
        <v>160</v>
      </c>
      <c r="C31" s="69" t="s">
        <v>35</v>
      </c>
      <c r="D31" s="101">
        <v>411</v>
      </c>
      <c r="E31" s="339">
        <v>1.4878910000000001</v>
      </c>
      <c r="F31" s="347">
        <v>27623</v>
      </c>
    </row>
    <row r="32" spans="1:6" x14ac:dyDescent="0.2">
      <c r="A32" s="53"/>
      <c r="B32" s="54" t="s">
        <v>161</v>
      </c>
      <c r="C32" s="69" t="s">
        <v>127</v>
      </c>
      <c r="D32" s="101">
        <v>685</v>
      </c>
      <c r="E32" s="339">
        <v>3.4280849999999998</v>
      </c>
      <c r="F32" s="347">
        <v>19982</v>
      </c>
    </row>
    <row r="33" spans="1:6" x14ac:dyDescent="0.2">
      <c r="A33" s="53"/>
      <c r="B33" s="54" t="s">
        <v>162</v>
      </c>
      <c r="C33" s="69" t="s">
        <v>37</v>
      </c>
      <c r="D33" s="101">
        <v>406</v>
      </c>
      <c r="E33" s="339">
        <v>1.15259</v>
      </c>
      <c r="F33" s="347">
        <v>35225</v>
      </c>
    </row>
    <row r="34" spans="1:6" x14ac:dyDescent="0.2">
      <c r="A34" s="53"/>
      <c r="B34" s="54" t="s">
        <v>163</v>
      </c>
      <c r="C34" s="69" t="s">
        <v>38</v>
      </c>
      <c r="D34" s="101">
        <v>236</v>
      </c>
      <c r="E34" s="339">
        <v>2.568568</v>
      </c>
      <c r="F34" s="347">
        <v>9188</v>
      </c>
    </row>
    <row r="35" spans="1:6" x14ac:dyDescent="0.2">
      <c r="A35" s="53"/>
      <c r="B35" s="54" t="s">
        <v>164</v>
      </c>
      <c r="C35" s="69" t="s">
        <v>128</v>
      </c>
      <c r="D35" s="101">
        <v>2381</v>
      </c>
      <c r="E35" s="339">
        <v>5.7069580000000002</v>
      </c>
      <c r="F35" s="347">
        <v>41721</v>
      </c>
    </row>
    <row r="36" spans="1:6" x14ac:dyDescent="0.2">
      <c r="A36" s="40" t="s">
        <v>201</v>
      </c>
      <c r="B36" s="55"/>
      <c r="C36" s="70"/>
      <c r="D36" s="101">
        <v>4119</v>
      </c>
      <c r="E36" s="339">
        <v>3.079879</v>
      </c>
      <c r="F36" s="347">
        <v>133739</v>
      </c>
    </row>
    <row r="37" spans="1:6" x14ac:dyDescent="0.2">
      <c r="A37" s="40" t="s">
        <v>8</v>
      </c>
      <c r="B37" s="54" t="s">
        <v>165</v>
      </c>
      <c r="C37" s="69" t="s">
        <v>33</v>
      </c>
      <c r="D37" s="101">
        <v>830</v>
      </c>
      <c r="E37" s="339">
        <v>2.218124</v>
      </c>
      <c r="F37" s="347">
        <v>37419</v>
      </c>
    </row>
    <row r="38" spans="1:6" x14ac:dyDescent="0.2">
      <c r="A38" s="53"/>
      <c r="B38" s="54" t="s">
        <v>166</v>
      </c>
      <c r="C38" s="69" t="s">
        <v>83</v>
      </c>
      <c r="D38" s="101">
        <v>1245</v>
      </c>
      <c r="E38" s="339">
        <v>4.154293</v>
      </c>
      <c r="F38" s="347">
        <v>29969</v>
      </c>
    </row>
    <row r="39" spans="1:6" x14ac:dyDescent="0.2">
      <c r="A39" s="53"/>
      <c r="B39" s="54" t="s">
        <v>167</v>
      </c>
      <c r="C39" s="69" t="s">
        <v>36</v>
      </c>
      <c r="D39" s="101">
        <v>730</v>
      </c>
      <c r="E39" s="339">
        <v>2.3376459999999999</v>
      </c>
      <c r="F39" s="347">
        <v>31228</v>
      </c>
    </row>
    <row r="40" spans="1:6" x14ac:dyDescent="0.2">
      <c r="A40" s="53"/>
      <c r="B40" s="54" t="s">
        <v>168</v>
      </c>
      <c r="C40" s="69" t="s">
        <v>272</v>
      </c>
      <c r="D40" s="101">
        <v>913</v>
      </c>
      <c r="E40" s="339">
        <v>2.9408919999999998</v>
      </c>
      <c r="F40" s="347">
        <v>31045</v>
      </c>
    </row>
    <row r="41" spans="1:6" x14ac:dyDescent="0.2">
      <c r="A41" s="53"/>
      <c r="B41" s="54" t="s">
        <v>169</v>
      </c>
      <c r="C41" s="69" t="s">
        <v>28</v>
      </c>
      <c r="D41" s="101">
        <v>796</v>
      </c>
      <c r="E41" s="339">
        <v>3.3075709999999998</v>
      </c>
      <c r="F41" s="347">
        <v>24066</v>
      </c>
    </row>
    <row r="42" spans="1:6" x14ac:dyDescent="0.2">
      <c r="A42" s="40" t="s">
        <v>202</v>
      </c>
      <c r="B42" s="55"/>
      <c r="C42" s="70"/>
      <c r="D42" s="101">
        <v>4514</v>
      </c>
      <c r="E42" s="339">
        <v>2.9363739999999998</v>
      </c>
      <c r="F42" s="347">
        <v>153727</v>
      </c>
    </row>
    <row r="43" spans="1:6" x14ac:dyDescent="0.2">
      <c r="A43" s="40" t="s">
        <v>16</v>
      </c>
      <c r="B43" s="54" t="s">
        <v>170</v>
      </c>
      <c r="C43" s="69" t="s">
        <v>26</v>
      </c>
      <c r="D43" s="101">
        <v>45</v>
      </c>
      <c r="E43" s="339">
        <v>0.90909099999999998</v>
      </c>
      <c r="F43" s="347">
        <v>4950</v>
      </c>
    </row>
    <row r="44" spans="1:6" x14ac:dyDescent="0.2">
      <c r="A44" s="53"/>
      <c r="B44" s="54" t="s">
        <v>171</v>
      </c>
      <c r="C44" s="69" t="s">
        <v>27</v>
      </c>
      <c r="D44" s="101">
        <v>458</v>
      </c>
      <c r="E44" s="339">
        <v>3.094176</v>
      </c>
      <c r="F44" s="347">
        <v>14802</v>
      </c>
    </row>
    <row r="45" spans="1:6" x14ac:dyDescent="0.2">
      <c r="A45" s="53"/>
      <c r="B45" s="54" t="s">
        <v>172</v>
      </c>
      <c r="C45" s="69" t="s">
        <v>29</v>
      </c>
      <c r="D45" s="101">
        <v>1132</v>
      </c>
      <c r="E45" s="339">
        <v>5.9729840000000003</v>
      </c>
      <c r="F45" s="347">
        <v>18952</v>
      </c>
    </row>
    <row r="46" spans="1:6" x14ac:dyDescent="0.2">
      <c r="A46" s="53"/>
      <c r="B46" s="54" t="s">
        <v>173</v>
      </c>
      <c r="C46" s="69" t="s">
        <v>58</v>
      </c>
      <c r="D46" s="101">
        <v>6332</v>
      </c>
      <c r="E46" s="339">
        <v>13.61896</v>
      </c>
      <c r="F46" s="347">
        <v>46494</v>
      </c>
    </row>
    <row r="47" spans="1:6" x14ac:dyDescent="0.2">
      <c r="A47" s="40" t="s">
        <v>203</v>
      </c>
      <c r="B47" s="55"/>
      <c r="C47" s="70"/>
      <c r="D47" s="101">
        <v>7967</v>
      </c>
      <c r="E47" s="339">
        <v>9.3511579999999999</v>
      </c>
      <c r="F47" s="347">
        <v>85198</v>
      </c>
    </row>
    <row r="48" spans="1:6" x14ac:dyDescent="0.2">
      <c r="A48" s="40" t="s">
        <v>21</v>
      </c>
      <c r="B48" s="54" t="s">
        <v>174</v>
      </c>
      <c r="C48" s="69" t="s">
        <v>30</v>
      </c>
      <c r="D48" s="101">
        <v>7373</v>
      </c>
      <c r="E48" s="339">
        <v>18.557759999999998</v>
      </c>
      <c r="F48" s="347">
        <v>39730</v>
      </c>
    </row>
    <row r="49" spans="1:6" x14ac:dyDescent="0.2">
      <c r="A49" s="40" t="s">
        <v>204</v>
      </c>
      <c r="B49" s="55"/>
      <c r="C49" s="70"/>
      <c r="D49" s="348">
        <v>7373</v>
      </c>
      <c r="E49" s="230">
        <v>18.557759999999998</v>
      </c>
      <c r="F49" s="347">
        <v>39730</v>
      </c>
    </row>
    <row r="50" spans="1:6" x14ac:dyDescent="0.2">
      <c r="A50" s="40" t="s">
        <v>10</v>
      </c>
      <c r="B50" s="54" t="s">
        <v>175</v>
      </c>
      <c r="C50" s="69" t="s">
        <v>72</v>
      </c>
      <c r="D50" s="101">
        <v>6023</v>
      </c>
      <c r="E50" s="339">
        <v>9.6703759999999992</v>
      </c>
      <c r="F50" s="347">
        <v>62283</v>
      </c>
    </row>
    <row r="51" spans="1:6" x14ac:dyDescent="0.2">
      <c r="A51" s="53"/>
      <c r="B51" s="54" t="s">
        <v>176</v>
      </c>
      <c r="C51" s="69" t="s">
        <v>50</v>
      </c>
      <c r="D51" s="101">
        <v>893</v>
      </c>
      <c r="E51" s="339">
        <v>2.821307</v>
      </c>
      <c r="F51" s="347">
        <v>31652</v>
      </c>
    </row>
    <row r="52" spans="1:6" x14ac:dyDescent="0.2">
      <c r="A52" s="53"/>
      <c r="B52" s="54" t="s">
        <v>177</v>
      </c>
      <c r="C52" s="69" t="s">
        <v>51</v>
      </c>
      <c r="D52" s="101">
        <v>227</v>
      </c>
      <c r="E52" s="339">
        <v>0.97567300000000001</v>
      </c>
      <c r="F52" s="347">
        <v>23266</v>
      </c>
    </row>
    <row r="53" spans="1:6" x14ac:dyDescent="0.2">
      <c r="A53" s="53"/>
      <c r="B53" s="54" t="s">
        <v>178</v>
      </c>
      <c r="C53" s="69" t="s">
        <v>52</v>
      </c>
      <c r="D53" s="101">
        <v>430</v>
      </c>
      <c r="E53" s="339">
        <v>1.114625</v>
      </c>
      <c r="F53" s="347">
        <v>38578</v>
      </c>
    </row>
    <row r="54" spans="1:6" x14ac:dyDescent="0.2">
      <c r="A54" s="53"/>
      <c r="B54" s="54" t="s">
        <v>179</v>
      </c>
      <c r="C54" s="69" t="s">
        <v>53</v>
      </c>
      <c r="D54" s="101">
        <v>0</v>
      </c>
      <c r="E54" s="339">
        <v>0</v>
      </c>
      <c r="F54" s="347">
        <v>18029</v>
      </c>
    </row>
    <row r="55" spans="1:6" x14ac:dyDescent="0.2">
      <c r="A55" s="53"/>
      <c r="B55" s="54" t="s">
        <v>180</v>
      </c>
      <c r="C55" s="69" t="s">
        <v>54</v>
      </c>
      <c r="D55" s="101">
        <v>1089</v>
      </c>
      <c r="E55" s="339">
        <v>2.9295460000000002</v>
      </c>
      <c r="F55" s="347">
        <v>37173</v>
      </c>
    </row>
    <row r="56" spans="1:6" x14ac:dyDescent="0.2">
      <c r="A56" s="40" t="s">
        <v>205</v>
      </c>
      <c r="B56" s="55"/>
      <c r="C56" s="70"/>
      <c r="D56" s="101">
        <v>8662</v>
      </c>
      <c r="E56" s="339">
        <v>4.1055830000000002</v>
      </c>
      <c r="F56" s="347">
        <v>210981</v>
      </c>
    </row>
    <row r="57" spans="1:6" x14ac:dyDescent="0.2">
      <c r="A57" s="40" t="s">
        <v>11</v>
      </c>
      <c r="B57" s="54" t="s">
        <v>181</v>
      </c>
      <c r="C57" s="69" t="s">
        <v>399</v>
      </c>
      <c r="D57" s="101">
        <v>2720</v>
      </c>
      <c r="E57" s="339">
        <v>5.8965079999999999</v>
      </c>
      <c r="F57" s="347">
        <v>46129</v>
      </c>
    </row>
    <row r="58" spans="1:6" x14ac:dyDescent="0.2">
      <c r="A58" s="53"/>
      <c r="B58" s="54" t="s">
        <v>182</v>
      </c>
      <c r="C58" s="69" t="s">
        <v>55</v>
      </c>
      <c r="D58" s="101">
        <v>617</v>
      </c>
      <c r="E58" s="339">
        <v>2.1620300000000001</v>
      </c>
      <c r="F58" s="347">
        <v>28538</v>
      </c>
    </row>
    <row r="59" spans="1:6" x14ac:dyDescent="0.2">
      <c r="A59" s="53"/>
      <c r="B59" s="54" t="s">
        <v>183</v>
      </c>
      <c r="C59" s="69" t="s">
        <v>56</v>
      </c>
      <c r="D59" s="101">
        <v>857</v>
      </c>
      <c r="E59" s="339">
        <v>3.2137099999999998</v>
      </c>
      <c r="F59" s="347">
        <v>26667</v>
      </c>
    </row>
    <row r="60" spans="1:6" x14ac:dyDescent="0.2">
      <c r="A60" s="53"/>
      <c r="B60" s="54" t="s">
        <v>184</v>
      </c>
      <c r="C60" s="69" t="s">
        <v>274</v>
      </c>
      <c r="D60" s="101">
        <v>1261</v>
      </c>
      <c r="E60" s="339">
        <v>3.0339480000000001</v>
      </c>
      <c r="F60" s="347">
        <v>41563</v>
      </c>
    </row>
    <row r="61" spans="1:6" x14ac:dyDescent="0.2">
      <c r="A61" s="40" t="s">
        <v>206</v>
      </c>
      <c r="B61" s="55"/>
      <c r="C61" s="70"/>
      <c r="D61" s="101">
        <v>5455</v>
      </c>
      <c r="E61" s="339">
        <v>3.8174350000000001</v>
      </c>
      <c r="F61" s="347">
        <v>142897</v>
      </c>
    </row>
    <row r="62" spans="1:6" x14ac:dyDescent="0.2">
      <c r="A62" s="40" t="s">
        <v>189</v>
      </c>
      <c r="B62" s="54" t="s">
        <v>146</v>
      </c>
      <c r="C62" s="69" t="s">
        <v>296</v>
      </c>
      <c r="D62" s="101">
        <v>3470</v>
      </c>
      <c r="E62" s="339">
        <v>6.1430059999999997</v>
      </c>
      <c r="F62" s="347">
        <v>56487</v>
      </c>
    </row>
    <row r="63" spans="1:6" x14ac:dyDescent="0.2">
      <c r="A63" s="53"/>
      <c r="B63" s="54" t="s">
        <v>208</v>
      </c>
      <c r="C63" s="69" t="s">
        <v>297</v>
      </c>
      <c r="D63" s="101">
        <v>818</v>
      </c>
      <c r="E63" s="339">
        <v>4.45364</v>
      </c>
      <c r="F63" s="347">
        <v>18367</v>
      </c>
    </row>
    <row r="64" spans="1:6" x14ac:dyDescent="0.2">
      <c r="A64" s="53"/>
      <c r="B64" s="54" t="s">
        <v>210</v>
      </c>
      <c r="C64" s="69" t="s">
        <v>298</v>
      </c>
      <c r="D64" s="101">
        <v>548</v>
      </c>
      <c r="E64" s="339">
        <v>5.4429879999999997</v>
      </c>
      <c r="F64" s="347">
        <v>10068</v>
      </c>
    </row>
    <row r="65" spans="1:6" x14ac:dyDescent="0.2">
      <c r="A65" s="40" t="s">
        <v>400</v>
      </c>
      <c r="B65" s="55"/>
      <c r="C65" s="70"/>
      <c r="D65" s="101">
        <v>4836</v>
      </c>
      <c r="E65" s="339">
        <v>5.6946370000000002</v>
      </c>
      <c r="F65" s="347">
        <v>84922</v>
      </c>
    </row>
    <row r="66" spans="1:6" x14ac:dyDescent="0.2">
      <c r="A66" s="40" t="s">
        <v>17</v>
      </c>
      <c r="B66" s="54" t="s">
        <v>136</v>
      </c>
      <c r="C66" s="69" t="s">
        <v>59</v>
      </c>
      <c r="D66" s="101">
        <v>1316</v>
      </c>
      <c r="E66" s="339">
        <v>2.18329</v>
      </c>
      <c r="F66" s="347">
        <v>60276</v>
      </c>
    </row>
    <row r="67" spans="1:6" x14ac:dyDescent="0.2">
      <c r="A67" s="40" t="s">
        <v>23</v>
      </c>
      <c r="B67" s="54" t="s">
        <v>154</v>
      </c>
      <c r="C67" s="69" t="s">
        <v>70</v>
      </c>
      <c r="D67" s="101">
        <v>2283</v>
      </c>
      <c r="E67" s="339">
        <v>6.8698839999999999</v>
      </c>
      <c r="F67" s="347">
        <v>33232</v>
      </c>
    </row>
    <row r="68" spans="1:6" x14ac:dyDescent="0.2">
      <c r="A68" s="40" t="s">
        <v>20</v>
      </c>
      <c r="B68" s="54" t="s">
        <v>137</v>
      </c>
      <c r="C68" s="69" t="s">
        <v>60</v>
      </c>
      <c r="D68" s="101">
        <v>2512</v>
      </c>
      <c r="E68" s="339">
        <v>3.2538019999999999</v>
      </c>
      <c r="F68" s="347">
        <v>77202</v>
      </c>
    </row>
    <row r="69" spans="1:6" x14ac:dyDescent="0.2">
      <c r="A69" s="40" t="s">
        <v>18</v>
      </c>
      <c r="B69" s="54" t="s">
        <v>155</v>
      </c>
      <c r="C69" s="69" t="s">
        <v>61</v>
      </c>
      <c r="D69" s="101">
        <v>1309</v>
      </c>
      <c r="E69" s="339">
        <v>1.7755650000000001</v>
      </c>
      <c r="F69" s="347">
        <v>73723</v>
      </c>
    </row>
    <row r="70" spans="1:6" x14ac:dyDescent="0.2">
      <c r="A70" s="40" t="s">
        <v>190</v>
      </c>
      <c r="B70" s="54" t="s">
        <v>212</v>
      </c>
      <c r="C70" s="69" t="s">
        <v>213</v>
      </c>
      <c r="D70" s="101">
        <v>9066</v>
      </c>
      <c r="E70" s="339">
        <v>12.764340000000001</v>
      </c>
      <c r="F70" s="347">
        <v>71026</v>
      </c>
    </row>
    <row r="71" spans="1:6" x14ac:dyDescent="0.2">
      <c r="A71" s="53"/>
      <c r="B71" s="54" t="s">
        <v>214</v>
      </c>
      <c r="C71" s="69" t="s">
        <v>215</v>
      </c>
      <c r="D71" s="348">
        <v>123</v>
      </c>
      <c r="E71" s="230">
        <v>0.45063199999999998</v>
      </c>
      <c r="F71" s="347">
        <v>27295</v>
      </c>
    </row>
    <row r="72" spans="1:6" x14ac:dyDescent="0.2">
      <c r="A72" s="53"/>
      <c r="B72" s="54" t="s">
        <v>216</v>
      </c>
      <c r="C72" s="69" t="s">
        <v>217</v>
      </c>
      <c r="D72" s="101">
        <v>27</v>
      </c>
      <c r="E72" s="339">
        <v>0.28994799999999998</v>
      </c>
      <c r="F72" s="347">
        <v>9312</v>
      </c>
    </row>
    <row r="73" spans="1:6" x14ac:dyDescent="0.2">
      <c r="A73" s="53"/>
      <c r="B73" s="54" t="s">
        <v>218</v>
      </c>
      <c r="C73" s="69" t="s">
        <v>219</v>
      </c>
      <c r="D73" s="101">
        <v>501</v>
      </c>
      <c r="E73" s="339">
        <v>1.853359</v>
      </c>
      <c r="F73" s="347">
        <v>27032</v>
      </c>
    </row>
    <row r="74" spans="1:6" x14ac:dyDescent="0.2">
      <c r="A74" s="53"/>
      <c r="B74" s="54" t="s">
        <v>220</v>
      </c>
      <c r="C74" s="69" t="s">
        <v>221</v>
      </c>
      <c r="D74" s="101">
        <v>11</v>
      </c>
      <c r="E74" s="339">
        <v>0.53346300000000002</v>
      </c>
      <c r="F74" s="347">
        <v>2062</v>
      </c>
    </row>
    <row r="75" spans="1:6" x14ac:dyDescent="0.2">
      <c r="A75" s="40" t="s">
        <v>222</v>
      </c>
      <c r="B75" s="55"/>
      <c r="C75" s="70"/>
      <c r="D75" s="101">
        <v>9728</v>
      </c>
      <c r="E75" s="339">
        <v>7.1149079999999998</v>
      </c>
      <c r="F75" s="347">
        <v>136727</v>
      </c>
    </row>
    <row r="76" spans="1:6" x14ac:dyDescent="0.2">
      <c r="A76" s="40" t="s">
        <v>191</v>
      </c>
      <c r="B76" s="54" t="s">
        <v>156</v>
      </c>
      <c r="C76" s="69" t="s">
        <v>157</v>
      </c>
      <c r="D76" s="101">
        <v>5601</v>
      </c>
      <c r="E76" s="339">
        <v>11.732049999999999</v>
      </c>
      <c r="F76" s="347">
        <v>47741</v>
      </c>
    </row>
    <row r="77" spans="1:6" x14ac:dyDescent="0.2">
      <c r="A77" s="40" t="s">
        <v>24</v>
      </c>
      <c r="B77" s="54" t="s">
        <v>141</v>
      </c>
      <c r="C77" s="69" t="s">
        <v>223</v>
      </c>
      <c r="D77" s="101">
        <v>3798</v>
      </c>
      <c r="E77" s="339">
        <v>8.1899339999999992</v>
      </c>
      <c r="F77" s="347">
        <v>46374</v>
      </c>
    </row>
    <row r="78" spans="1:6" x14ac:dyDescent="0.2">
      <c r="A78" s="53"/>
      <c r="B78" s="54" t="s">
        <v>224</v>
      </c>
      <c r="C78" s="69" t="s">
        <v>225</v>
      </c>
      <c r="D78" s="101">
        <v>0</v>
      </c>
      <c r="E78" s="339">
        <v>0</v>
      </c>
      <c r="F78" s="347">
        <v>7148</v>
      </c>
    </row>
    <row r="79" spans="1:6" ht="13.5" thickBot="1" x14ac:dyDescent="0.25">
      <c r="A79" s="40" t="s">
        <v>226</v>
      </c>
      <c r="B79" s="55"/>
      <c r="C79" s="70"/>
      <c r="D79" s="101">
        <v>3798</v>
      </c>
      <c r="E79" s="339">
        <v>7.0961470000000002</v>
      </c>
      <c r="F79" s="347">
        <v>53522</v>
      </c>
    </row>
    <row r="80" spans="1:6" ht="13.5" thickBot="1" x14ac:dyDescent="0.25">
      <c r="A80" s="360" t="s">
        <v>76</v>
      </c>
      <c r="B80" s="361"/>
      <c r="C80" s="377"/>
      <c r="D80" s="349">
        <v>126427</v>
      </c>
      <c r="E80" s="341">
        <v>6.4528299999999996</v>
      </c>
      <c r="F80" s="350">
        <v>1959249</v>
      </c>
    </row>
  </sheetData>
  <mergeCells count="3">
    <mergeCell ref="A4:F4"/>
    <mergeCell ref="A2:F2"/>
    <mergeCell ref="A80:C80"/>
  </mergeCells>
  <phoneticPr fontId="0" type="noConversion"/>
  <printOptions horizontalCentered="1"/>
  <pageMargins left="0.59055118110236227" right="0.59055118110236227" top="0.78740157480314965" bottom="0.59055118110236227" header="0.51181102362204722" footer="0.51181102362204722"/>
  <pageSetup paperSize="9" scale="64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14</vt:i4>
      </vt:variant>
      <vt:variant>
        <vt:lpstr>Intervalli denominati</vt:lpstr>
      </vt:variant>
      <vt:variant>
        <vt:i4>17</vt:i4>
      </vt:variant>
    </vt:vector>
  </HeadingPairs>
  <TitlesOfParts>
    <vt:vector size="31" baseType="lpstr">
      <vt:lpstr>Dati di Attività</vt:lpstr>
      <vt:lpstr>Accessi per Residenza e PS</vt:lpstr>
      <vt:lpstr>Accessi per Residenza e ASL</vt:lpstr>
      <vt:lpstr>Accessi per ASL</vt:lpstr>
      <vt:lpstr>Non risponde a chiamata per ASL</vt:lpstr>
      <vt:lpstr>Non risponde a chiamata per PS</vt:lpstr>
      <vt:lpstr>MOD.ARRIVO per istituto</vt:lpstr>
      <vt:lpstr>TRIAGE per istituto</vt:lpstr>
      <vt:lpstr>TRIAGE RIVALUTATO per istituto</vt:lpstr>
      <vt:lpstr>TEMPO DI ATTESA</vt:lpstr>
      <vt:lpstr>ESITO per istituto</vt:lpstr>
      <vt:lpstr>TEMPO DI PERMANENZA</vt:lpstr>
      <vt:lpstr>TEMPO DI PERMANENZA (CLASSI)</vt:lpstr>
      <vt:lpstr>ACCESSI OBI</vt:lpstr>
      <vt:lpstr>'ACCESSI OBI'!Area_stampa</vt:lpstr>
      <vt:lpstr>'Accessi per Residenza e ASL'!Area_stampa</vt:lpstr>
      <vt:lpstr>'Accessi per Residenza e PS'!Area_stampa</vt:lpstr>
      <vt:lpstr>'Dati di Attività'!Area_stampa</vt:lpstr>
      <vt:lpstr>'MOD.ARRIVO per istituto'!Area_stampa</vt:lpstr>
      <vt:lpstr>'TEMPO DI PERMANENZA'!Area_stampa</vt:lpstr>
      <vt:lpstr>'TRIAGE per istituto'!Area_stampa</vt:lpstr>
      <vt:lpstr>'TRIAGE RIVALUTATO per istituto'!Area_stampa</vt:lpstr>
      <vt:lpstr>'ACCESSI OBI'!Titoli_stampa</vt:lpstr>
      <vt:lpstr>'Dati di Attività'!Titoli_stampa</vt:lpstr>
      <vt:lpstr>'ESITO per istituto'!Titoli_stampa</vt:lpstr>
      <vt:lpstr>'MOD.ARRIVO per istituto'!Titoli_stampa</vt:lpstr>
      <vt:lpstr>'TEMPO DI ATTESA'!Titoli_stampa</vt:lpstr>
      <vt:lpstr>'TEMPO DI PERMANENZA'!Titoli_stampa</vt:lpstr>
      <vt:lpstr>'TEMPO DI PERMANENZA (CLASSI)'!Titoli_stampa</vt:lpstr>
      <vt:lpstr>'TRIAGE per istituto'!Titoli_stampa</vt:lpstr>
      <vt:lpstr>'TRIAGE RIVALUTATO per istituto'!Titoli_stampa</vt:lpstr>
    </vt:vector>
  </TitlesOfParts>
  <Company>Agenzia di Sanità Pubblica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asp</dc:creator>
  <cp:lastModifiedBy>Marco Lacalamita</cp:lastModifiedBy>
  <cp:lastPrinted>2014-03-06T12:10:45Z</cp:lastPrinted>
  <dcterms:created xsi:type="dcterms:W3CDTF">2003-10-10T11:04:29Z</dcterms:created>
  <dcterms:modified xsi:type="dcterms:W3CDTF">2016-06-27T13:41:50Z</dcterms:modified>
</cp:coreProperties>
</file>