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calamita\OneDrive - LAZIOcrea - Regione Lazio\SMARTWORK ML\Sito\2020\"/>
    </mc:Choice>
  </mc:AlternateContent>
  <bookViews>
    <workbookView xWindow="-105" yWindow="-105" windowWidth="23250" windowHeight="12570" tabRatio="858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OBI'!$A$1:$J$85</definedName>
    <definedName name="_xlnm.Print_Area" localSheetId="2">'Accessi per Residenza e ASL'!$A$1:$O$20</definedName>
    <definedName name="_xlnm.Print_Area" localSheetId="1">'Accessi per Residenza e PS'!$A$1:$L$72</definedName>
    <definedName name="_xlnm.Print_Area" localSheetId="0">'Dati di Attività'!$A$1:$H$188</definedName>
    <definedName name="_xlnm.Print_Area" localSheetId="6">'MOD.ARRIVO per istituto'!$A$1:$T$83</definedName>
    <definedName name="_xlnm.Print_Area" localSheetId="11">'TEMPO DI PERMANENZA'!$A$1:$AH$78</definedName>
    <definedName name="_xlnm.Print_Area" localSheetId="7">'TRIAGE per istituto'!$A$1:$P$83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15" l="1"/>
  <c r="D24" i="14"/>
  <c r="D24" i="13" l="1"/>
  <c r="E24" i="13"/>
  <c r="B27" i="13"/>
  <c r="C27" i="13"/>
  <c r="G65" i="7"/>
  <c r="G52" i="7"/>
  <c r="G53" i="7"/>
  <c r="G54" i="7"/>
  <c r="G55" i="7"/>
  <c r="G56" i="7"/>
  <c r="G161" i="7" l="1"/>
  <c r="G111" i="7"/>
  <c r="E11" i="25" l="1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5" i="25"/>
  <c r="E77" i="25"/>
  <c r="E78" i="25"/>
  <c r="E79" i="25"/>
  <c r="E80" i="25"/>
  <c r="E81" i="25"/>
  <c r="F21" i="15"/>
  <c r="G187" i="7" l="1"/>
  <c r="C23" i="7"/>
  <c r="F37" i="15" l="1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8" i="15"/>
  <c r="F19" i="15"/>
  <c r="F20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G62" i="7"/>
  <c r="G63" i="7"/>
  <c r="G64" i="7"/>
  <c r="G66" i="7"/>
  <c r="G67" i="7"/>
  <c r="G61" i="7"/>
  <c r="E10" i="25" l="1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5" i="13"/>
  <c r="D26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7" i="15"/>
  <c r="F57" i="15"/>
  <c r="F58" i="15"/>
  <c r="F59" i="15"/>
  <c r="F60" i="15"/>
  <c r="F61" i="15"/>
  <c r="F62" i="15"/>
  <c r="F64" i="15"/>
  <c r="F65" i="15"/>
  <c r="F66" i="15"/>
  <c r="F10" i="15"/>
  <c r="F9" i="15"/>
  <c r="G179" i="7" l="1"/>
  <c r="G169" i="7"/>
  <c r="G154" i="7"/>
  <c r="G145" i="7"/>
  <c r="G118" i="7"/>
  <c r="G103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71" i="7"/>
  <c r="E23" i="7"/>
  <c r="G186" i="7" l="1"/>
  <c r="E27" i="13"/>
  <c r="D27" i="13"/>
  <c r="G182" i="7"/>
  <c r="G171" i="7"/>
  <c r="G110" i="7"/>
  <c r="G106" i="7"/>
  <c r="G102" i="7"/>
  <c r="G108" i="7"/>
  <c r="G104" i="7"/>
  <c r="G137" i="7"/>
  <c r="G135" i="7"/>
  <c r="G133" i="7"/>
  <c r="G131" i="7"/>
  <c r="G129" i="7"/>
  <c r="G127" i="7"/>
  <c r="G125" i="7"/>
  <c r="G123" i="7"/>
  <c r="G121" i="7"/>
  <c r="G119" i="7"/>
  <c r="G146" i="7"/>
  <c r="G162" i="7"/>
  <c r="G159" i="7"/>
  <c r="G157" i="7"/>
  <c r="G155" i="7"/>
  <c r="G153" i="7"/>
  <c r="G112" i="7"/>
  <c r="G109" i="7"/>
  <c r="G107" i="7"/>
  <c r="G105" i="7"/>
  <c r="G117" i="7"/>
  <c r="G136" i="7"/>
  <c r="G134" i="7"/>
  <c r="G132" i="7"/>
  <c r="G130" i="7"/>
  <c r="G128" i="7"/>
  <c r="G126" i="7"/>
  <c r="G124" i="7"/>
  <c r="G122" i="7"/>
  <c r="G120" i="7"/>
  <c r="G144" i="7"/>
  <c r="G152" i="7"/>
  <c r="G160" i="7"/>
  <c r="G158" i="7"/>
  <c r="G156" i="7"/>
  <c r="G170" i="7"/>
  <c r="G184" i="7"/>
  <c r="G180" i="7"/>
  <c r="D27" i="14"/>
  <c r="F67" i="15"/>
  <c r="G178" i="7"/>
  <c r="G185" i="7"/>
  <c r="G183" i="7"/>
  <c r="G181" i="7"/>
  <c r="G27" i="7" l="1"/>
  <c r="G28" i="7"/>
  <c r="G29" i="7"/>
  <c r="G30" i="7"/>
  <c r="G31" i="7"/>
  <c r="G32" i="7"/>
  <c r="G33" i="7"/>
  <c r="G34" i="7"/>
  <c r="G22" i="7" l="1"/>
  <c r="G6" i="7"/>
  <c r="G57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5" i="13"/>
  <c r="E26" i="13"/>
  <c r="F23" i="7"/>
  <c r="G10" i="7"/>
  <c r="G8" i="7" l="1"/>
</calcChain>
</file>

<file path=xl/sharedStrings.xml><?xml version="1.0" encoding="utf-8"?>
<sst xmlns="http://schemas.openxmlformats.org/spreadsheetml/2006/main" count="2173" uniqueCount="465">
  <si>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</si>
  <si>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</si>
  <si>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</si>
  <si>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</si>
  <si>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</si>
  <si>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</si>
  <si>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</si>
  <si>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</si>
  <si>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</si>
  <si>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</si>
  <si>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</si>
  <si>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</si>
  <si>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</si>
  <si>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</si>
  <si>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</si>
  <si>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</si>
  <si>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</si>
  <si>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</si>
  <si>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</si>
  <si>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</si>
  <si>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</si>
  <si>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</si>
  <si>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</si>
  <si>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</si>
  <si>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</si>
  <si>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</si>
  <si>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</si>
  <si>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</si>
  <si>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</si>
  <si>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</si>
  <si>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</si>
  <si>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</si>
  <si>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</si>
  <si>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</si>
  <si>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</si>
  <si>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</si>
  <si>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</si>
  <si>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</si>
  <si>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</si>
  <si>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</si>
  <si>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</si>
  <si>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</si>
  <si>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</si>
  <si>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</si>
  <si>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</si>
  <si>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</si>
  <si>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</si>
  <si>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</si>
  <si>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</si>
  <si>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</si>
  <si>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</si>
  <si>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</si>
  <si>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</si>
  <si>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</si>
  <si>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</si>
  <si>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</si>
  <si>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</si>
  <si>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</si>
  <si>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</si>
  <si>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</si>
  <si>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</si>
  <si>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</si>
  <si>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</si>
  <si>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</si>
  <si>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</si>
  <si>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</si>
  <si>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</si>
  <si>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</si>
  <si>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</si>
  <si>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</si>
  <si>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</si>
  <si>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</si>
  <si>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</si>
  <si>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</si>
  <si>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</si>
  <si>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</si>
  <si>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</si>
  <si>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</si>
  <si>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</si>
  <si>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</si>
  <si>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</si>
  <si>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</si>
  <si>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</si>
  <si>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</si>
  <si>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</si>
  <si>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</si>
  <si>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</si>
  <si>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</si>
  <si>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</si>
  <si>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</si>
  <si>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</si>
  <si>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</si>
  <si>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</si>
  <si>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</si>
  <si>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</si>
  <si>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</si>
  <si>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</si>
  <si>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</si>
  <si>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</si>
  <si>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</si>
  <si>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</si>
  <si>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</si>
  <si>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</si>
  <si>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</si>
  <si>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</si>
  <si>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</si>
  <si>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</si>
  <si>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</si>
  <si>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</si>
  <si>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</si>
  <si>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</si>
  <si>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</si>
  <si>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</si>
  <si>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90600</t>
  </si>
  <si>
    <t>16500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</si>
  <si>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</si>
  <si>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</si>
  <si>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</si>
  <si>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</si>
  <si>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</si>
  <si>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</si>
  <si>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</si>
  <si>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</si>
  <si>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</si>
  <si>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</si>
  <si>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</si>
  <si>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</si>
  <si>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</si>
  <si>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</si>
  <si>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</si>
  <si>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</si>
  <si>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</si>
  <si>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</si>
  <si>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</si>
  <si>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</si>
  <si>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</si>
  <si>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</si>
  <si>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</si>
  <si>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</si>
  <si>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</si>
  <si>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</si>
  <si>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</si>
  <si>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</si>
  <si>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</si>
  <si>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</si>
  <si>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</si>
  <si>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</si>
  <si>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</si>
  <si>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</si>
  <si>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</si>
  <si>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</si>
  <si>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</si>
  <si>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</si>
  <si>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</si>
  <si>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</si>
  <si>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</si>
  <si>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</si>
  <si>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</si>
  <si>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</si>
  <si>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</si>
  <si>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</si>
  <si>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</si>
  <si>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</si>
  <si>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</si>
  <si>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</si>
  <si>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</si>
  <si>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</si>
  <si>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</si>
  <si>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</si>
  <si>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</si>
  <si>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</si>
  <si>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</si>
  <si>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</si>
  <si>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</si>
  <si>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</si>
  <si>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</si>
  <si>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</si>
  <si>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</si>
  <si>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</si>
  <si>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</si>
  <si>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</si>
  <si>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</si>
  <si>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</si>
  <si>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</si>
  <si>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</si>
  <si>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</si>
  <si>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</si>
  <si>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</si>
  <si>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</si>
  <si>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</si>
  <si>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</si>
  <si>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</si>
  <si>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</si>
  <si>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</si>
  <si>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</si>
  <si>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</si>
  <si>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</si>
  <si>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</si>
  <si>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</si>
  <si>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</si>
  <si>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</si>
  <si>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</si>
  <si>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</si>
  <si>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</si>
  <si>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</si>
  <si>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verde</t>
  </si>
  <si>
    <t>Codice bianco</t>
  </si>
  <si>
    <t>Non eseguito</t>
  </si>
  <si>
    <t>Appropriatezza all'uscita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</si>
  <si>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</si>
  <si>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</si>
  <si>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</si>
  <si>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</si>
  <si>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</si>
  <si>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</si>
  <si>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</si>
  <si>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</si>
  <si>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</si>
  <si>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</si>
  <si>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</si>
  <si>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</si>
  <si>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</si>
  <si>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</si>
  <si>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</si>
  <si>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</si>
  <si>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</si>
  <si>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</si>
  <si>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</si>
  <si>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</si>
  <si>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</si>
  <si>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</si>
  <si>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</si>
  <si>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</si>
  <si>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</si>
  <si>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</si>
  <si>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</si>
  <si>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</si>
  <si>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</si>
  <si>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</si>
  <si>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</si>
  <si>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</si>
  <si>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</si>
  <si>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</si>
  <si>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</si>
  <si>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</si>
  <si>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</si>
  <si>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</si>
  <si>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</si>
  <si>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</si>
  <si>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</si>
  <si>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</si>
  <si>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</si>
  <si>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</si>
  <si>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</si>
  <si>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</si>
  <si>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</si>
  <si>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</si>
  <si>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</si>
  <si>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</si>
  <si>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</si>
  <si>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</si>
  <si>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</si>
  <si>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</si>
  <si>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</si>
  <si>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</si>
  <si>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</si>
  <si>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</si>
  <si>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</si>
  <si>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</si>
  <si>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</si>
  <si>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</si>
  <si>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</si>
  <si>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</si>
  <si>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</si>
  <si>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</si>
  <si>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</si>
  <si>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</si>
  <si>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</si>
  <si>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</si>
  <si>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</si>
  <si>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</si>
  <si>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</si>
  <si>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</si>
  <si>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</si>
  <si>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</si>
  <si>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</si>
  <si>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</si>
  <si>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</si>
  <si>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</si>
  <si>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</si>
  <si>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</si>
  <si>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</si>
  <si>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</si>
  <si>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</si>
  <si>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</si>
  <si>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</si>
  <si>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</si>
  <si>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</si>
  <si>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</si>
  <si>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</si>
  <si>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</si>
  <si>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</si>
  <si>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</si>
  <si>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</si>
  <si>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</si>
  <si>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</si>
  <si>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</si>
  <si>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</si>
  <si>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</si>
  <si>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</si>
  <si>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</si>
  <si>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</si>
  <si>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</si>
  <si>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</si>
  <si>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</si>
  <si>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</si>
  <si>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</si>
  <si>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</si>
  <si>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</si>
  <si>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</si>
  <si>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</si>
  <si>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</si>
  <si>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</si>
  <si>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</si>
  <si>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</si>
  <si>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</si>
  <si>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</si>
  <si>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</si>
  <si>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</si>
  <si>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</si>
  <si>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</si>
  <si>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</si>
  <si>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</si>
  <si>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</si>
  <si>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</si>
  <si>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</si>
  <si>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</si>
  <si>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</si>
  <si>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</si>
  <si>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</si>
  <si>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</si>
  <si>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</si>
  <si>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</si>
  <si>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</si>
  <si>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</si>
  <si>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</si>
  <si>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</si>
  <si>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</si>
  <si>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</si>
  <si>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</si>
  <si>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</si>
  <si>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</si>
  <si>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</si>
  <si>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</si>
  <si>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</si>
  <si>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</si>
  <si>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</si>
  <si>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</si>
  <si>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</si>
  <si>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</si>
  <si>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</si>
  <si>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</si>
  <si>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</si>
  <si>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</si>
  <si>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</si>
  <si>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</si>
  <si>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</si>
  <si>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</si>
  <si>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</si>
  <si>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</si>
  <si>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</si>
  <si>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</si>
  <si>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</si>
  <si>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</si>
  <si>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</si>
  <si>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</si>
  <si>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</si>
  <si>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</si>
  <si>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28501</t>
  </si>
  <si>
    <t>06601</t>
  </si>
  <si>
    <t>06602</t>
  </si>
  <si>
    <t>C.T.O. - A.Alesini</t>
  </si>
  <si>
    <t>Ospedale dei Castelli</t>
  </si>
  <si>
    <t>29200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</si>
  <si>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</si>
  <si>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</si>
  <si>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</si>
  <si>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</si>
  <si>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</si>
  <si>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</si>
  <si>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</si>
  <si>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</si>
  <si>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</si>
  <si>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</si>
  <si>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</si>
  <si>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</si>
  <si>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</si>
  <si>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</si>
  <si>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</si>
  <si>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</si>
  <si>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</si>
  <si>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</si>
  <si>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</si>
  <si>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</si>
  <si>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</si>
  <si>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</si>
  <si>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</si>
  <si>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</si>
  <si>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</si>
  <si>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</si>
  <si>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</si>
  <si>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</si>
  <si>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</si>
  <si>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</si>
  <si>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</si>
  <si>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</si>
  <si>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</si>
  <si>
    <t>A</t>
  </si>
  <si>
    <t>B</t>
  </si>
  <si>
    <t>C</t>
  </si>
  <si>
    <t>D</t>
  </si>
  <si>
    <t>E</t>
  </si>
  <si>
    <t>Tentativo di suicidio</t>
  </si>
  <si>
    <t>RAPPORTO SIES - ANNO 2020</t>
  </si>
  <si>
    <t>Campus Bio-Medico</t>
  </si>
  <si>
    <t>02600</t>
  </si>
  <si>
    <t>01900</t>
  </si>
  <si>
    <t>91500</t>
  </si>
  <si>
    <t>A.U. CAMPUS BIOMEDICO</t>
  </si>
  <si>
    <t>Codice arancio</t>
  </si>
  <si>
    <t>Codice azzurro</t>
  </si>
  <si>
    <t>Trasferimento a struttura territoriale (Covid)</t>
  </si>
  <si>
    <t>23</t>
  </si>
  <si>
    <t>10</t>
  </si>
  <si>
    <t>19</t>
  </si>
  <si>
    <t>04</t>
  </si>
  <si>
    <t>12</t>
  </si>
  <si>
    <t>17</t>
  </si>
  <si>
    <t>05</t>
  </si>
  <si>
    <t>06</t>
  </si>
  <si>
    <t>22</t>
  </si>
  <si>
    <t>14</t>
  </si>
  <si>
    <t>03</t>
  </si>
  <si>
    <t>18</t>
  </si>
  <si>
    <t>21</t>
  </si>
  <si>
    <t>16</t>
  </si>
  <si>
    <t>09</t>
  </si>
  <si>
    <t>15</t>
  </si>
  <si>
    <t>02</t>
  </si>
  <si>
    <t>13</t>
  </si>
  <si>
    <t>20</t>
  </si>
  <si>
    <t>11</t>
  </si>
  <si>
    <t>07</t>
  </si>
  <si>
    <t>25</t>
  </si>
  <si>
    <t>24</t>
  </si>
  <si>
    <t>01</t>
  </si>
  <si>
    <t>08</t>
  </si>
  <si>
    <t>Sì (Codice diverso da Paziente NON URGENTE)</t>
  </si>
  <si>
    <t>No (Codice Paziente NON URGENTE)</t>
  </si>
  <si>
    <t>A.U. Campus Biomedico</t>
  </si>
  <si>
    <t>CODICE ARANCIO</t>
  </si>
  <si>
    <t>CODICE AZZURRO</t>
  </si>
  <si>
    <t>TRASFERIMENTO A STRUTTURA TERRITORIALE (COVID)</t>
  </si>
  <si>
    <t>1900</t>
  </si>
  <si>
    <t>Codice arancione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</si>
</sst>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3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9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/>
    <xf numFmtId="165" fontId="10" fillId="0" borderId="0" xfId="0" applyNumberFormat="1" applyFont="1" applyFill="1" applyBorder="1" applyAlignment="1">
      <alignment horizontal="center"/>
    </xf>
    <xf numFmtId="165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0" fillId="0" borderId="0" xfId="0" applyNumberFormat="1"/>
    <xf numFmtId="0" fontId="2" fillId="0" borderId="26" xfId="0" quotePrefix="1" applyFont="1" applyBorder="1"/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0" fontId="18" fillId="7" borderId="72" xfId="0" applyNumberFormat="1" applyFont="1" applyFill="1" applyBorder="1"/>
    <xf numFmtId="167" fontId="18" fillId="7" borderId="72" xfId="0" applyNumberFormat="1" applyFont="1" applyFill="1" applyBorder="1"/>
    <xf numFmtId="0" fontId="0" fillId="0" borderId="26" xfId="0" applyNumberFormat="1" applyBorder="1"/>
    <xf numFmtId="0" fontId="18" fillId="0" borderId="26" xfId="0" applyNumberFormat="1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0" borderId="0" xfId="0" applyNumberFormat="1" applyFont="1"/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49" fontId="0" fillId="0" borderId="33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5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18" fillId="0" borderId="33" xfId="0" applyFont="1" applyBorder="1" applyAlignment="1">
      <alignment horizontal="left" vertical="top"/>
    </xf>
    <xf numFmtId="0" fontId="20" fillId="0" borderId="26" xfId="0" applyFont="1" applyFill="1" applyBorder="1" applyAlignment="1">
      <alignment horizontal="left" vertical="top" wrapText="1"/>
    </xf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20" fillId="0" borderId="26" xfId="0" applyFont="1" applyFill="1" applyBorder="1" applyAlignment="1">
      <alignment horizontal="left" vertical="top" wrapText="1"/>
    </xf>
    <xf numFmtId="0" fontId="0" fillId="0" borderId="0" xfId="0" applyFill="1"/>
    <xf numFmtId="0" fontId="18" fillId="0" borderId="0" xfId="0" applyFont="1" applyFill="1"/>
    <xf numFmtId="0" fontId="18" fillId="0" borderId="71" xfId="0" applyFont="1" applyFill="1" applyBorder="1"/>
    <xf numFmtId="0" fontId="0" fillId="0" borderId="0" xfId="0" applyNumberFormat="1" applyFill="1"/>
    <xf numFmtId="167" fontId="0" fillId="0" borderId="0" xfId="0" applyNumberFormat="1" applyFill="1"/>
    <xf numFmtId="0" fontId="18" fillId="0" borderId="0" xfId="0" applyNumberFormat="1" applyFont="1" applyFill="1"/>
    <xf numFmtId="167" fontId="18" fillId="0" borderId="0" xfId="0" applyNumberFormat="1" applyFont="1" applyFill="1"/>
    <xf numFmtId="0" fontId="0" fillId="12" borderId="0" xfId="0" applyFill="1" applyAlignment="1">
      <alignment horizontal="left"/>
    </xf>
    <xf numFmtId="0" fontId="10" fillId="12" borderId="0" xfId="0" applyFont="1" applyFill="1" applyBorder="1" applyAlignment="1">
      <alignment horizontal="left" vertical="top" wrapText="1"/>
    </xf>
    <xf numFmtId="49" fontId="0" fillId="0" borderId="33" xfId="0" applyNumberFormat="1" applyBorder="1" applyAlignment="1">
      <alignment horizontal="left" vertical="top"/>
    </xf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Fill="1" applyBorder="1"/>
    <xf numFmtId="0" fontId="0" fillId="0" borderId="26" xfId="0" applyFont="1" applyFill="1" applyBorder="1"/>
    <xf numFmtId="0" fontId="24" fillId="13" borderId="0" xfId="0" applyFont="1" applyFill="1"/>
    <xf numFmtId="0" fontId="0" fillId="13" borderId="0" xfId="0" applyFill="1"/>
    <xf numFmtId="166" fontId="0" fillId="13" borderId="0" xfId="2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32" xfId="0" quotePrefix="1" applyFont="1" applyBorder="1"/>
    <xf numFmtId="0" fontId="1" fillId="0" borderId="25" xfId="0" quotePrefix="1" applyFont="1" applyBorder="1"/>
    <xf numFmtId="0" fontId="20" fillId="0" borderId="26" xfId="0" applyFont="1" applyFill="1" applyBorder="1" applyAlignment="1">
      <alignment horizontal="left" vertical="top" wrapText="1"/>
    </xf>
    <xf numFmtId="0" fontId="9" fillId="8" borderId="48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49" fontId="1" fillId="0" borderId="32" xfId="0" applyNumberFormat="1" applyFont="1" applyBorder="1"/>
    <xf numFmtId="0" fontId="0" fillId="0" borderId="42" xfId="0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36" xfId="0" applyFont="1" applyFill="1" applyBorder="1" applyAlignment="1">
      <alignment horizontal="center" vertical="top" wrapText="1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3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3" fillId="8" borderId="26" xfId="0" applyFont="1" applyFill="1" applyBorder="1" applyAlignment="1">
      <alignment horizontal="center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87" xfId="0" applyFont="1" applyBorder="1" applyAlignment="1">
      <alignment horizontal="left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18" fillId="0" borderId="87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20" fillId="0" borderId="26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20" fillId="0" borderId="89" xfId="0" applyFont="1" applyFill="1" applyBorder="1" applyAlignment="1">
      <alignment horizontal="left" vertical="top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8" fillId="0" borderId="79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"/>
  <sheetViews>
    <sheetView tabSelected="1" zoomScaleNormal="100" zoomScaleSheetLayoutView="115" workbookViewId="0">
      <pane ySplit="4" topLeftCell="A5" activePane="bottomLeft" state="frozen"/>
      <selection pane="bottomLeft" activeCell="A2" sqref="A2:H2"/>
    </sheetView>
  </sheetViews>
  <sheetFormatPr defaultColWidth="9" defaultRowHeight="12.75" x14ac:dyDescent="0.2"/>
  <cols>
    <col min="1" max="1" width="8.7109375" style="68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  <col min="10" max="10" width="31.7109375" customWidth="1"/>
  </cols>
  <sheetData>
    <row r="1" spans="1:15" x14ac:dyDescent="0.2">
      <c r="A1" s="411"/>
      <c r="B1" s="3"/>
      <c r="C1" s="3"/>
      <c r="D1" s="3"/>
      <c r="E1" s="3"/>
      <c r="F1" s="12"/>
      <c r="G1" s="17"/>
    </row>
    <row r="2" spans="1:15" x14ac:dyDescent="0.2">
      <c r="A2" s="423" t="s">
        <v>423</v>
      </c>
      <c r="B2" s="423"/>
      <c r="C2" s="423"/>
      <c r="D2" s="423"/>
      <c r="E2" s="423"/>
      <c r="F2" s="423"/>
      <c r="G2" s="423"/>
      <c r="H2" s="423"/>
    </row>
    <row r="3" spans="1:15" x14ac:dyDescent="0.2">
      <c r="A3" s="62"/>
      <c r="C3" s="11"/>
      <c r="D3" s="11"/>
      <c r="E3" s="11"/>
      <c r="F3" s="11"/>
      <c r="G3" s="17"/>
    </row>
    <row r="4" spans="1:15" x14ac:dyDescent="0.2">
      <c r="A4" s="423" t="s">
        <v>61</v>
      </c>
      <c r="B4" s="423"/>
      <c r="C4" s="423"/>
      <c r="D4" s="423"/>
      <c r="E4" s="423"/>
      <c r="F4" s="423"/>
      <c r="G4" s="423"/>
      <c r="H4" s="423"/>
    </row>
    <row r="5" spans="1:15" x14ac:dyDescent="0.2">
      <c r="A5" s="62"/>
      <c r="B5" s="3"/>
      <c r="C5" s="3"/>
      <c r="D5" s="3"/>
      <c r="E5" s="3"/>
      <c r="F5" s="12"/>
      <c r="G5" s="19" t="s">
        <v>53</v>
      </c>
    </row>
    <row r="6" spans="1:15" x14ac:dyDescent="0.2">
      <c r="A6" s="62"/>
      <c r="B6" s="13" t="s">
        <v>74</v>
      </c>
      <c r="C6" s="13"/>
      <c r="D6" s="13"/>
      <c r="E6" s="13"/>
      <c r="F6" s="6">
        <v>1293074</v>
      </c>
      <c r="G6" s="17">
        <f>F6/$F$10*100</f>
        <v>99.901263334857902</v>
      </c>
    </row>
    <row r="7" spans="1:15" x14ac:dyDescent="0.2">
      <c r="A7" s="62"/>
      <c r="B7" s="3"/>
      <c r="C7" s="3"/>
      <c r="D7" s="3"/>
      <c r="E7" s="3"/>
      <c r="F7" s="12"/>
      <c r="G7" s="17"/>
    </row>
    <row r="8" spans="1:15" x14ac:dyDescent="0.2">
      <c r="A8" s="62"/>
      <c r="B8" s="13" t="s">
        <v>62</v>
      </c>
      <c r="C8" s="13"/>
      <c r="D8" s="13"/>
      <c r="E8" s="13"/>
      <c r="F8" s="14">
        <v>1278</v>
      </c>
      <c r="G8" s="17">
        <f>F8/$F$10*100</f>
        <v>9.8736665142094268E-2</v>
      </c>
    </row>
    <row r="9" spans="1:15" x14ac:dyDescent="0.2">
      <c r="A9" s="62"/>
      <c r="B9" s="3"/>
      <c r="C9" s="3"/>
      <c r="D9" s="3"/>
      <c r="E9" s="3"/>
      <c r="F9" s="14"/>
      <c r="G9" s="17"/>
    </row>
    <row r="10" spans="1:15" x14ac:dyDescent="0.2">
      <c r="A10" s="62"/>
      <c r="B10" s="8" t="s">
        <v>75</v>
      </c>
      <c r="C10" s="8"/>
      <c r="D10" s="8"/>
      <c r="E10" s="8"/>
      <c r="F10" s="14">
        <f>SUM(F6:F9)</f>
        <v>1294352</v>
      </c>
      <c r="G10" s="61">
        <f>F10/$F$10*100</f>
        <v>100</v>
      </c>
    </row>
    <row r="11" spans="1:15" x14ac:dyDescent="0.2">
      <c r="A11" s="62"/>
      <c r="B11" s="3"/>
      <c r="C11" s="3"/>
      <c r="D11" s="3"/>
      <c r="E11" s="3"/>
      <c r="F11" s="12"/>
      <c r="G11" s="17"/>
    </row>
    <row r="12" spans="1:15" x14ac:dyDescent="0.2">
      <c r="A12" s="62"/>
      <c r="B12" s="3" t="s">
        <v>63</v>
      </c>
      <c r="C12" s="3"/>
      <c r="D12" s="3"/>
      <c r="E12" s="3"/>
      <c r="F12" s="12"/>
      <c r="G12" s="17"/>
    </row>
    <row r="13" spans="1:15" x14ac:dyDescent="0.2">
      <c r="A13" s="62"/>
      <c r="B13" s="3"/>
      <c r="C13" s="3"/>
      <c r="D13" s="3"/>
      <c r="E13" s="3"/>
      <c r="F13" s="12"/>
      <c r="G13" s="17"/>
    </row>
    <row r="14" spans="1:15" x14ac:dyDescent="0.2">
      <c r="A14" s="63" t="s">
        <v>107</v>
      </c>
      <c r="B14" s="2"/>
      <c r="C14" s="2"/>
      <c r="D14" s="2"/>
      <c r="E14" s="2"/>
      <c r="F14" s="10"/>
      <c r="G14" s="85"/>
      <c r="H14" s="86"/>
    </row>
    <row r="15" spans="1:15" x14ac:dyDescent="0.2">
      <c r="A15" s="64"/>
      <c r="B15" s="3"/>
      <c r="C15" s="423" t="s">
        <v>96</v>
      </c>
      <c r="D15" s="423"/>
      <c r="E15" s="423"/>
      <c r="F15" s="14"/>
      <c r="G15" s="19"/>
      <c r="H15" s="87"/>
    </row>
    <row r="16" spans="1:15" x14ac:dyDescent="0.2">
      <c r="A16" s="64"/>
      <c r="B16" s="8" t="s">
        <v>95</v>
      </c>
      <c r="C16" s="166" t="s">
        <v>93</v>
      </c>
      <c r="D16" s="166" t="s">
        <v>94</v>
      </c>
      <c r="E16" s="166" t="s">
        <v>296</v>
      </c>
      <c r="F16" s="166" t="s">
        <v>2</v>
      </c>
      <c r="G16" s="167" t="s">
        <v>53</v>
      </c>
      <c r="H16" s="87"/>
      <c r="M16" s="173"/>
      <c r="O16" s="173"/>
    </row>
    <row r="17" spans="1:15" x14ac:dyDescent="0.2">
      <c r="A17" s="64"/>
      <c r="B17" s="3" t="s">
        <v>3</v>
      </c>
      <c r="C17" s="33">
        <v>69134</v>
      </c>
      <c r="D17" s="33">
        <v>89428</v>
      </c>
      <c r="E17" s="123" t="s">
        <v>295</v>
      </c>
      <c r="F17" s="33">
        <v>158562</v>
      </c>
      <c r="G17" s="17">
        <f>F17*100/$F$22</f>
        <v>12.262407255887908</v>
      </c>
      <c r="H17" s="87"/>
      <c r="M17" s="173"/>
      <c r="O17" s="173"/>
    </row>
    <row r="18" spans="1:15" x14ac:dyDescent="0.2">
      <c r="A18" s="64"/>
      <c r="B18" s="3" t="s">
        <v>4</v>
      </c>
      <c r="C18" s="33">
        <v>239384</v>
      </c>
      <c r="D18" s="33">
        <v>197341</v>
      </c>
      <c r="E18" s="123">
        <v>1</v>
      </c>
      <c r="F18" s="33">
        <v>436726</v>
      </c>
      <c r="G18" s="17">
        <f>F18*100/$F$22</f>
        <v>33.77424648550663</v>
      </c>
      <c r="H18" s="87"/>
      <c r="M18" s="173"/>
      <c r="O18" s="173"/>
    </row>
    <row r="19" spans="1:15" x14ac:dyDescent="0.2">
      <c r="A19" s="64"/>
      <c r="B19" s="3" t="s">
        <v>5</v>
      </c>
      <c r="C19" s="33">
        <v>149368</v>
      </c>
      <c r="D19" s="33">
        <v>183654</v>
      </c>
      <c r="E19" s="123">
        <v>1</v>
      </c>
      <c r="F19" s="33">
        <v>333023</v>
      </c>
      <c r="G19" s="17">
        <f>F19*100/$F$22</f>
        <v>25.754365179409685</v>
      </c>
      <c r="H19" s="87"/>
      <c r="M19" s="173"/>
      <c r="O19" s="173"/>
    </row>
    <row r="20" spans="1:15" x14ac:dyDescent="0.2">
      <c r="A20" s="64"/>
      <c r="B20" s="3" t="s">
        <v>6</v>
      </c>
      <c r="C20" s="33">
        <v>184934</v>
      </c>
      <c r="D20" s="33">
        <v>177236</v>
      </c>
      <c r="E20" s="123">
        <v>2</v>
      </c>
      <c r="F20" s="33">
        <v>362172</v>
      </c>
      <c r="G20" s="17">
        <f>F20*100/$F$22</f>
        <v>28.00860584931721</v>
      </c>
      <c r="H20" s="87"/>
      <c r="M20" s="173"/>
      <c r="O20" s="173"/>
    </row>
    <row r="21" spans="1:15" x14ac:dyDescent="0.2">
      <c r="A21" s="64"/>
      <c r="B21" s="3" t="s">
        <v>73</v>
      </c>
      <c r="C21" s="33">
        <v>460</v>
      </c>
      <c r="D21" s="33">
        <v>2120</v>
      </c>
      <c r="E21" s="123">
        <v>11</v>
      </c>
      <c r="F21" s="33">
        <v>2591</v>
      </c>
      <c r="G21" s="17">
        <f>F21*100/$F$22</f>
        <v>0.20037522987856843</v>
      </c>
      <c r="H21" s="87"/>
      <c r="M21" s="173"/>
      <c r="O21" s="173"/>
    </row>
    <row r="22" spans="1:15" x14ac:dyDescent="0.2">
      <c r="A22" s="64"/>
      <c r="B22" s="9" t="s">
        <v>2</v>
      </c>
      <c r="C22" s="6">
        <v>643280</v>
      </c>
      <c r="D22" s="6">
        <v>649779</v>
      </c>
      <c r="E22" s="6">
        <v>15</v>
      </c>
      <c r="F22" s="6">
        <v>1293074</v>
      </c>
      <c r="G22" s="83">
        <f t="shared" ref="G22" si="0">F22*100/$F$22</f>
        <v>100</v>
      </c>
      <c r="H22" s="87"/>
    </row>
    <row r="23" spans="1:15" x14ac:dyDescent="0.2">
      <c r="A23" s="65"/>
      <c r="B23" s="21" t="s">
        <v>53</v>
      </c>
      <c r="C23" s="22">
        <f>C22*100/$F$22</f>
        <v>49.748119597176959</v>
      </c>
      <c r="D23" s="22">
        <f>D22*100/$F$22</f>
        <v>50.250720376405368</v>
      </c>
      <c r="E23" s="22">
        <f>E22*100/$F$22</f>
        <v>1.1600264176682851E-3</v>
      </c>
      <c r="F23" s="60">
        <f>F22*100/$F$22</f>
        <v>100</v>
      </c>
      <c r="G23" s="88"/>
      <c r="H23" s="89"/>
    </row>
    <row r="24" spans="1:15" x14ac:dyDescent="0.2">
      <c r="A24" s="62"/>
      <c r="B24" s="7"/>
      <c r="C24" s="17"/>
      <c r="D24" s="17"/>
      <c r="E24" s="17"/>
      <c r="F24" s="17"/>
      <c r="G24" s="17"/>
    </row>
    <row r="25" spans="1:15" x14ac:dyDescent="0.2">
      <c r="A25" s="63" t="s">
        <v>108</v>
      </c>
      <c r="B25" s="2"/>
      <c r="C25" s="2"/>
      <c r="D25" s="2"/>
      <c r="E25" s="2"/>
      <c r="F25" s="10"/>
      <c r="G25" s="85"/>
      <c r="H25" s="86"/>
      <c r="O25" s="173"/>
    </row>
    <row r="26" spans="1:15" x14ac:dyDescent="0.2">
      <c r="A26" s="66" t="s">
        <v>56</v>
      </c>
      <c r="B26" s="8" t="s">
        <v>0</v>
      </c>
      <c r="C26" s="8"/>
      <c r="D26" s="8"/>
      <c r="E26" s="8"/>
      <c r="F26" s="15" t="s">
        <v>54</v>
      </c>
      <c r="G26" s="84" t="s">
        <v>1</v>
      </c>
      <c r="H26" s="87"/>
      <c r="O26" s="173"/>
    </row>
    <row r="27" spans="1:15" x14ac:dyDescent="0.2">
      <c r="A27" s="273" t="s">
        <v>192</v>
      </c>
      <c r="B27" s="274" t="s">
        <v>240</v>
      </c>
      <c r="C27" s="3"/>
      <c r="D27" s="16"/>
      <c r="E27" s="16"/>
      <c r="F27" s="33">
        <v>861445</v>
      </c>
      <c r="G27" s="17">
        <f t="shared" ref="G27:G34" si="1">F27*100/$F$34</f>
        <v>66.619930491217048</v>
      </c>
      <c r="H27" s="87"/>
      <c r="O27" s="173"/>
    </row>
    <row r="28" spans="1:15" x14ac:dyDescent="0.2">
      <c r="A28" s="273" t="s">
        <v>193</v>
      </c>
      <c r="B28" s="274" t="s">
        <v>241</v>
      </c>
      <c r="C28" s="3"/>
      <c r="D28" s="16"/>
      <c r="E28" s="16"/>
      <c r="F28" s="33">
        <v>267774</v>
      </c>
      <c r="G28" s="17">
        <f t="shared" si="1"/>
        <v>20.708327597647155</v>
      </c>
      <c r="H28" s="87"/>
      <c r="O28" s="173"/>
    </row>
    <row r="29" spans="1:15" x14ac:dyDescent="0.2">
      <c r="A29" s="273" t="s">
        <v>194</v>
      </c>
      <c r="B29" s="274" t="s">
        <v>242</v>
      </c>
      <c r="C29" s="3"/>
      <c r="D29" s="16"/>
      <c r="E29" s="16"/>
      <c r="F29" s="33">
        <v>110317</v>
      </c>
      <c r="G29" s="17">
        <f t="shared" si="1"/>
        <v>8.5313756211941474</v>
      </c>
      <c r="H29" s="87"/>
    </row>
    <row r="30" spans="1:15" x14ac:dyDescent="0.2">
      <c r="A30" s="273" t="s">
        <v>195</v>
      </c>
      <c r="B30" s="274" t="s">
        <v>243</v>
      </c>
      <c r="C30" s="3"/>
      <c r="D30" s="16"/>
      <c r="E30" s="16"/>
      <c r="F30" s="33">
        <v>29734</v>
      </c>
      <c r="G30" s="17">
        <f t="shared" si="1"/>
        <v>2.2994817001965857</v>
      </c>
      <c r="H30" s="87"/>
      <c r="O30" s="173"/>
    </row>
    <row r="31" spans="1:15" x14ac:dyDescent="0.2">
      <c r="A31" s="273" t="s">
        <v>197</v>
      </c>
      <c r="B31" s="275" t="s">
        <v>244</v>
      </c>
      <c r="C31" s="3"/>
      <c r="D31" s="16"/>
      <c r="E31" s="16"/>
      <c r="F31" s="33">
        <v>13460</v>
      </c>
      <c r="G31" s="17">
        <f t="shared" si="1"/>
        <v>1.0409303721210077</v>
      </c>
      <c r="H31" s="87"/>
    </row>
    <row r="32" spans="1:15" x14ac:dyDescent="0.2">
      <c r="A32" s="273" t="s">
        <v>196</v>
      </c>
      <c r="B32" s="275" t="s">
        <v>245</v>
      </c>
      <c r="C32" s="3"/>
      <c r="D32" s="16"/>
      <c r="E32" s="16"/>
      <c r="F32" s="33">
        <v>7124</v>
      </c>
      <c r="G32" s="17">
        <f t="shared" si="1"/>
        <v>0.55093521329792416</v>
      </c>
      <c r="H32" s="87"/>
    </row>
    <row r="33" spans="1:14" x14ac:dyDescent="0.2">
      <c r="A33" s="273" t="s">
        <v>198</v>
      </c>
      <c r="B33" s="275" t="s">
        <v>246</v>
      </c>
      <c r="C33" s="3"/>
      <c r="D33" s="16"/>
      <c r="E33" s="16"/>
      <c r="F33" s="33">
        <v>3220</v>
      </c>
      <c r="G33" s="17">
        <f t="shared" si="1"/>
        <v>0.2490190043261252</v>
      </c>
      <c r="H33" s="87"/>
    </row>
    <row r="34" spans="1:14" x14ac:dyDescent="0.2">
      <c r="A34" s="65" t="s">
        <v>51</v>
      </c>
      <c r="B34" s="420" t="s">
        <v>2</v>
      </c>
      <c r="C34" s="420"/>
      <c r="D34" s="420"/>
      <c r="E34" s="420"/>
      <c r="F34" s="20">
        <v>1293074</v>
      </c>
      <c r="G34" s="90">
        <f t="shared" si="1"/>
        <v>100</v>
      </c>
      <c r="H34" s="89"/>
    </row>
    <row r="35" spans="1:14" x14ac:dyDescent="0.2">
      <c r="A35" s="62"/>
      <c r="B35" s="9"/>
      <c r="C35" s="9"/>
      <c r="D35" s="9"/>
      <c r="E35" s="9"/>
      <c r="F35" s="12"/>
      <c r="G35" s="17"/>
      <c r="N35" s="173"/>
    </row>
    <row r="36" spans="1:14" x14ac:dyDescent="0.2">
      <c r="A36" s="63" t="s">
        <v>109</v>
      </c>
      <c r="B36" s="2"/>
      <c r="C36" s="2"/>
      <c r="D36" s="2"/>
      <c r="E36" s="2"/>
      <c r="F36" s="10"/>
      <c r="G36" s="85"/>
      <c r="H36" s="86"/>
      <c r="N36" s="173"/>
    </row>
    <row r="37" spans="1:14" x14ac:dyDescent="0.2">
      <c r="A37" s="66" t="s">
        <v>56</v>
      </c>
      <c r="B37" s="8" t="s">
        <v>0</v>
      </c>
      <c r="C37" s="8"/>
      <c r="D37" s="8"/>
      <c r="E37" s="8"/>
      <c r="F37" s="15" t="s">
        <v>54</v>
      </c>
      <c r="G37" s="84" t="s">
        <v>1</v>
      </c>
      <c r="H37" s="87"/>
      <c r="N37" s="173"/>
    </row>
    <row r="38" spans="1:14" x14ac:dyDescent="0.2">
      <c r="A38" s="64">
        <v>4</v>
      </c>
      <c r="B38" s="3" t="s">
        <v>247</v>
      </c>
      <c r="C38" s="3"/>
      <c r="D38" s="3"/>
      <c r="E38" s="3"/>
      <c r="F38" s="33">
        <v>961818</v>
      </c>
      <c r="G38" s="17">
        <f t="shared" ref="G38:G46" si="2">F38*100/$F$46</f>
        <v>74.382285932591643</v>
      </c>
      <c r="H38" s="87"/>
      <c r="N38" s="173"/>
    </row>
    <row r="39" spans="1:14" x14ac:dyDescent="0.2">
      <c r="A39" s="64">
        <v>1</v>
      </c>
      <c r="B39" s="3" t="s">
        <v>248</v>
      </c>
      <c r="C39" s="3"/>
      <c r="D39" s="3"/>
      <c r="E39" s="3"/>
      <c r="F39" s="33">
        <v>266180</v>
      </c>
      <c r="G39" s="17">
        <f t="shared" si="2"/>
        <v>20.585055456996272</v>
      </c>
      <c r="H39" s="87"/>
      <c r="N39" s="173"/>
    </row>
    <row r="40" spans="1:14" x14ac:dyDescent="0.2">
      <c r="A40" s="64">
        <v>8</v>
      </c>
      <c r="B40" s="3" t="s">
        <v>254</v>
      </c>
      <c r="C40" s="3"/>
      <c r="D40" s="3"/>
      <c r="E40" s="3"/>
      <c r="F40" s="33">
        <v>35079</v>
      </c>
      <c r="G40" s="17">
        <f t="shared" si="2"/>
        <v>2.7128377803590515</v>
      </c>
      <c r="H40" s="87"/>
      <c r="N40" s="173"/>
    </row>
    <row r="41" spans="1:14" x14ac:dyDescent="0.2">
      <c r="A41" s="64">
        <v>3</v>
      </c>
      <c r="B41" s="3" t="s">
        <v>250</v>
      </c>
      <c r="E41" s="3"/>
      <c r="F41" s="33">
        <v>16574</v>
      </c>
      <c r="G41" s="17">
        <f t="shared" si="2"/>
        <v>1.2817518564289438</v>
      </c>
      <c r="H41" s="87"/>
      <c r="N41" s="173"/>
    </row>
    <row r="42" spans="1:14" x14ac:dyDescent="0.2">
      <c r="A42" s="64">
        <v>2</v>
      </c>
      <c r="B42" s="3" t="s">
        <v>249</v>
      </c>
      <c r="C42" s="3"/>
      <c r="D42" s="3"/>
      <c r="E42" s="3"/>
      <c r="F42" s="33">
        <v>11560</v>
      </c>
      <c r="G42" s="17">
        <f t="shared" si="2"/>
        <v>0.89399369254969163</v>
      </c>
      <c r="H42" s="87"/>
      <c r="N42" s="173"/>
    </row>
    <row r="43" spans="1:14" x14ac:dyDescent="0.2">
      <c r="A43" s="64">
        <v>5</v>
      </c>
      <c r="B43" s="3" t="s">
        <v>251</v>
      </c>
      <c r="C43" s="3"/>
      <c r="D43" s="3"/>
      <c r="E43" s="3"/>
      <c r="F43" s="33">
        <v>1427</v>
      </c>
      <c r="G43" s="17">
        <f t="shared" si="2"/>
        <v>0.11035717986750952</v>
      </c>
      <c r="H43" s="87"/>
    </row>
    <row r="44" spans="1:14" x14ac:dyDescent="0.2">
      <c r="A44" s="64">
        <v>6</v>
      </c>
      <c r="B44" s="3" t="s">
        <v>252</v>
      </c>
      <c r="C44" s="3"/>
      <c r="D44" s="3"/>
      <c r="E44" s="3"/>
      <c r="F44" s="33">
        <v>391</v>
      </c>
      <c r="G44" s="17">
        <f t="shared" si="2"/>
        <v>3.023802195388663E-2</v>
      </c>
      <c r="H44" s="87"/>
    </row>
    <row r="45" spans="1:14" x14ac:dyDescent="0.2">
      <c r="A45" s="64">
        <v>7</v>
      </c>
      <c r="B45" s="3" t="s">
        <v>253</v>
      </c>
      <c r="C45" s="3"/>
      <c r="D45" s="3"/>
      <c r="E45" s="3"/>
      <c r="F45" s="33">
        <v>45</v>
      </c>
      <c r="G45" s="17">
        <f t="shared" si="2"/>
        <v>3.480079253004855E-3</v>
      </c>
      <c r="H45" s="87"/>
      <c r="K45" s="173"/>
    </row>
    <row r="46" spans="1:14" x14ac:dyDescent="0.2">
      <c r="A46" s="64" t="s">
        <v>51</v>
      </c>
      <c r="B46" s="424" t="s">
        <v>2</v>
      </c>
      <c r="C46" s="424"/>
      <c r="D46" s="424"/>
      <c r="E46" s="424"/>
      <c r="F46" s="6">
        <v>1293074</v>
      </c>
      <c r="G46" s="61">
        <f t="shared" si="2"/>
        <v>100</v>
      </c>
      <c r="H46" s="87"/>
      <c r="N46" s="173"/>
    </row>
    <row r="47" spans="1:14" x14ac:dyDescent="0.2">
      <c r="A47" s="65"/>
      <c r="B47" s="23" t="s">
        <v>189</v>
      </c>
      <c r="C47" s="23"/>
      <c r="D47" s="23"/>
      <c r="E47" s="23"/>
      <c r="F47" s="24"/>
      <c r="G47" s="88"/>
      <c r="H47" s="89"/>
      <c r="J47" s="68"/>
      <c r="K47" s="173"/>
      <c r="N47" s="173"/>
    </row>
    <row r="48" spans="1:14" x14ac:dyDescent="0.2">
      <c r="A48" s="62"/>
      <c r="B48" s="3"/>
      <c r="C48" s="3"/>
      <c r="D48" s="3"/>
      <c r="E48" s="3"/>
      <c r="F48" s="12"/>
      <c r="G48" s="17"/>
      <c r="J48" s="68"/>
      <c r="K48" s="173"/>
      <c r="N48" s="173"/>
    </row>
    <row r="49" spans="1:15" x14ac:dyDescent="0.2">
      <c r="A49" s="63" t="s">
        <v>110</v>
      </c>
      <c r="B49" s="2"/>
      <c r="C49" s="2"/>
      <c r="D49" s="2"/>
      <c r="E49" s="2"/>
      <c r="F49" s="10"/>
      <c r="G49" s="85"/>
      <c r="H49" s="86"/>
      <c r="J49" s="68"/>
      <c r="K49" s="173"/>
      <c r="N49" s="173"/>
    </row>
    <row r="50" spans="1:15" x14ac:dyDescent="0.2">
      <c r="A50" s="66" t="s">
        <v>56</v>
      </c>
      <c r="B50" s="8" t="s">
        <v>0</v>
      </c>
      <c r="C50" s="8"/>
      <c r="D50" s="8"/>
      <c r="E50" s="8"/>
      <c r="F50" s="15" t="s">
        <v>54</v>
      </c>
      <c r="G50" s="84" t="s">
        <v>1</v>
      </c>
      <c r="H50" s="87"/>
      <c r="J50" s="68"/>
      <c r="K50" s="173"/>
      <c r="N50" s="173"/>
    </row>
    <row r="51" spans="1:15" x14ac:dyDescent="0.2">
      <c r="A51" s="64" t="s">
        <v>417</v>
      </c>
      <c r="B51" s="77" t="s">
        <v>204</v>
      </c>
      <c r="C51" s="3"/>
      <c r="D51" s="3"/>
      <c r="E51" s="3"/>
      <c r="F51" s="33">
        <v>53978</v>
      </c>
      <c r="G51" s="17">
        <f t="shared" ref="G51:G57" si="3">F51*100/$F$57</f>
        <v>4.1743937315265791</v>
      </c>
      <c r="H51" s="87"/>
      <c r="J51" s="68"/>
      <c r="K51" s="173"/>
      <c r="N51" s="173"/>
    </row>
    <row r="52" spans="1:15" x14ac:dyDescent="0.2">
      <c r="A52" s="64" t="s">
        <v>418</v>
      </c>
      <c r="B52" s="77" t="s">
        <v>429</v>
      </c>
      <c r="C52" s="3"/>
      <c r="D52" s="3"/>
      <c r="E52" s="3"/>
      <c r="F52" s="33">
        <v>201495</v>
      </c>
      <c r="G52" s="17">
        <f t="shared" si="3"/>
        <v>15.582634868538072</v>
      </c>
      <c r="H52" s="87"/>
      <c r="K52" s="173"/>
    </row>
    <row r="53" spans="1:15" x14ac:dyDescent="0.2">
      <c r="A53" s="64" t="s">
        <v>419</v>
      </c>
      <c r="B53" s="77" t="s">
        <v>430</v>
      </c>
      <c r="C53" s="3"/>
      <c r="D53" s="3"/>
      <c r="E53" s="3"/>
      <c r="F53" s="33">
        <v>422181</v>
      </c>
      <c r="G53" s="17">
        <f t="shared" si="3"/>
        <v>32.64940753584095</v>
      </c>
      <c r="H53" s="87"/>
      <c r="K53" s="173"/>
    </row>
    <row r="54" spans="1:15" x14ac:dyDescent="0.2">
      <c r="A54" s="64" t="s">
        <v>420</v>
      </c>
      <c r="B54" s="77" t="s">
        <v>205</v>
      </c>
      <c r="C54" s="3"/>
      <c r="D54" s="3"/>
      <c r="E54" s="3"/>
      <c r="F54" s="33">
        <v>557633</v>
      </c>
      <c r="G54" s="17">
        <f t="shared" si="3"/>
        <v>43.124600757574584</v>
      </c>
      <c r="H54" s="87"/>
      <c r="K54" s="173"/>
    </row>
    <row r="55" spans="1:15" x14ac:dyDescent="0.2">
      <c r="A55" s="64" t="s">
        <v>421</v>
      </c>
      <c r="B55" s="77" t="s">
        <v>206</v>
      </c>
      <c r="C55" s="3"/>
      <c r="D55" s="3"/>
      <c r="E55" s="3"/>
      <c r="F55" s="33">
        <v>53395</v>
      </c>
      <c r="G55" s="17">
        <f t="shared" si="3"/>
        <v>4.1293073714265383</v>
      </c>
      <c r="H55" s="87"/>
      <c r="K55" s="173"/>
    </row>
    <row r="56" spans="1:15" x14ac:dyDescent="0.2">
      <c r="A56" s="64"/>
      <c r="B56" s="77" t="s">
        <v>207</v>
      </c>
      <c r="C56" s="3"/>
      <c r="D56" s="3"/>
      <c r="E56" s="3"/>
      <c r="F56" s="33">
        <v>4392</v>
      </c>
      <c r="G56" s="17">
        <f t="shared" si="3"/>
        <v>0.33965573509327385</v>
      </c>
      <c r="H56" s="87"/>
      <c r="K56" s="173"/>
    </row>
    <row r="57" spans="1:15" x14ac:dyDescent="0.2">
      <c r="A57" s="65"/>
      <c r="B57" s="420" t="s">
        <v>2</v>
      </c>
      <c r="C57" s="420"/>
      <c r="D57" s="420"/>
      <c r="E57" s="420"/>
      <c r="F57" s="20">
        <v>1293074</v>
      </c>
      <c r="G57" s="90">
        <f t="shared" si="3"/>
        <v>100</v>
      </c>
      <c r="H57" s="89"/>
      <c r="K57" s="173"/>
    </row>
    <row r="58" spans="1:15" x14ac:dyDescent="0.2">
      <c r="A58" s="62"/>
      <c r="B58" s="9"/>
      <c r="C58" s="9"/>
      <c r="D58" s="9"/>
      <c r="E58" s="9"/>
      <c r="F58" s="14"/>
      <c r="G58" s="61"/>
      <c r="K58" s="173"/>
    </row>
    <row r="59" spans="1:15" x14ac:dyDescent="0.2">
      <c r="A59" s="91" t="s">
        <v>316</v>
      </c>
      <c r="B59" s="92"/>
      <c r="C59" s="92"/>
      <c r="D59" s="92"/>
      <c r="E59" s="92"/>
      <c r="F59" s="25"/>
      <c r="G59" s="93"/>
      <c r="H59" s="86"/>
    </row>
    <row r="60" spans="1:15" ht="38.25" x14ac:dyDescent="0.2">
      <c r="A60" s="82" t="s">
        <v>56</v>
      </c>
      <c r="B60" s="76" t="s">
        <v>203</v>
      </c>
      <c r="C60" s="3"/>
      <c r="D60" s="3"/>
      <c r="E60" s="3"/>
      <c r="F60" s="81" t="s">
        <v>213</v>
      </c>
      <c r="G60" s="73" t="s">
        <v>53</v>
      </c>
      <c r="H60" s="94" t="s">
        <v>157</v>
      </c>
    </row>
    <row r="61" spans="1:15" x14ac:dyDescent="0.2">
      <c r="A61" s="64" t="s">
        <v>417</v>
      </c>
      <c r="B61" s="77" t="s">
        <v>204</v>
      </c>
      <c r="C61" s="3"/>
      <c r="D61" s="3"/>
      <c r="E61" s="3"/>
      <c r="F61" s="75">
        <v>824</v>
      </c>
      <c r="G61" s="119">
        <f>F61/H61*100</f>
        <v>1.5265478528289305</v>
      </c>
      <c r="H61" s="96">
        <v>53978</v>
      </c>
      <c r="I61" s="338"/>
    </row>
    <row r="62" spans="1:15" x14ac:dyDescent="0.2">
      <c r="A62" s="64" t="s">
        <v>418</v>
      </c>
      <c r="B62" s="77" t="s">
        <v>429</v>
      </c>
      <c r="C62" s="3"/>
      <c r="D62" s="3"/>
      <c r="E62" s="3"/>
      <c r="F62" s="75">
        <v>13782</v>
      </c>
      <c r="G62" s="119">
        <f t="shared" ref="G62:G67" si="4">F62/H62*100</f>
        <v>6.8398719571205246</v>
      </c>
      <c r="H62" s="96">
        <v>201495</v>
      </c>
      <c r="I62" s="338"/>
      <c r="M62" s="173"/>
      <c r="O62" s="173"/>
    </row>
    <row r="63" spans="1:15" x14ac:dyDescent="0.2">
      <c r="A63" s="64" t="s">
        <v>419</v>
      </c>
      <c r="B63" s="77" t="s">
        <v>430</v>
      </c>
      <c r="C63" s="3"/>
      <c r="D63" s="3"/>
      <c r="E63" s="3"/>
      <c r="F63" s="75">
        <v>38575</v>
      </c>
      <c r="G63" s="119">
        <f t="shared" si="4"/>
        <v>9.1370762777102712</v>
      </c>
      <c r="H63" s="96">
        <v>422181</v>
      </c>
      <c r="I63" s="338"/>
      <c r="K63" s="173"/>
      <c r="M63" s="173"/>
      <c r="O63" s="173"/>
    </row>
    <row r="64" spans="1:15" x14ac:dyDescent="0.2">
      <c r="A64" s="64" t="s">
        <v>420</v>
      </c>
      <c r="B64" s="77" t="s">
        <v>205</v>
      </c>
      <c r="C64" s="3"/>
      <c r="D64" s="3"/>
      <c r="E64" s="3"/>
      <c r="F64" s="75">
        <v>28983</v>
      </c>
      <c r="G64" s="119">
        <f t="shared" si="4"/>
        <v>5.1975044518527422</v>
      </c>
      <c r="H64" s="96">
        <v>557633</v>
      </c>
      <c r="I64" s="338"/>
      <c r="K64" s="173"/>
      <c r="M64" s="173"/>
      <c r="O64" s="173"/>
    </row>
    <row r="65" spans="1:15" x14ac:dyDescent="0.2">
      <c r="A65" s="64" t="s">
        <v>421</v>
      </c>
      <c r="B65" s="77" t="s">
        <v>206</v>
      </c>
      <c r="C65" s="3"/>
      <c r="D65" s="3"/>
      <c r="E65" s="3"/>
      <c r="F65" s="75">
        <v>2073</v>
      </c>
      <c r="G65" s="119">
        <f t="shared" si="4"/>
        <v>3.8823859911976775</v>
      </c>
      <c r="H65" s="96">
        <v>53395</v>
      </c>
      <c r="I65" s="338"/>
      <c r="K65" s="173"/>
      <c r="M65" s="173"/>
      <c r="O65" s="173"/>
    </row>
    <row r="66" spans="1:15" x14ac:dyDescent="0.2">
      <c r="A66" s="64"/>
      <c r="B66" s="77" t="s">
        <v>207</v>
      </c>
      <c r="C66" s="3"/>
      <c r="D66" s="3"/>
      <c r="E66" s="3"/>
      <c r="F66" s="75">
        <v>673</v>
      </c>
      <c r="G66" s="119">
        <f t="shared" si="4"/>
        <v>15.323315118397085</v>
      </c>
      <c r="H66" s="96">
        <v>4392</v>
      </c>
      <c r="I66" s="338"/>
      <c r="K66" s="173"/>
      <c r="M66" s="173"/>
      <c r="O66" s="173"/>
    </row>
    <row r="67" spans="1:15" x14ac:dyDescent="0.2">
      <c r="A67" s="65"/>
      <c r="B67" s="422" t="s">
        <v>2</v>
      </c>
      <c r="C67" s="422"/>
      <c r="D67" s="422"/>
      <c r="E67" s="422"/>
      <c r="F67" s="97">
        <v>84910</v>
      </c>
      <c r="G67" s="120">
        <f t="shared" si="4"/>
        <v>6.5665228749476059</v>
      </c>
      <c r="H67" s="175">
        <v>1293074</v>
      </c>
      <c r="I67" s="338"/>
      <c r="K67" s="173"/>
      <c r="M67" s="173"/>
      <c r="O67" s="173"/>
    </row>
    <row r="68" spans="1:15" x14ac:dyDescent="0.2">
      <c r="A68" s="62"/>
      <c r="B68" s="9"/>
      <c r="C68" s="9"/>
      <c r="D68" s="9"/>
      <c r="E68" s="9"/>
      <c r="F68" s="14"/>
      <c r="G68" s="61"/>
      <c r="K68" s="173"/>
      <c r="M68" s="173"/>
      <c r="O68" s="173"/>
    </row>
    <row r="69" spans="1:15" x14ac:dyDescent="0.2">
      <c r="A69" s="63" t="s">
        <v>255</v>
      </c>
      <c r="B69" s="2"/>
      <c r="C69" s="2"/>
      <c r="D69" s="2"/>
      <c r="E69" s="2"/>
      <c r="F69" s="10"/>
      <c r="G69" s="85"/>
      <c r="H69" s="86"/>
      <c r="K69" s="173"/>
      <c r="M69" s="173"/>
      <c r="O69" s="173"/>
    </row>
    <row r="70" spans="1:15" x14ac:dyDescent="0.2">
      <c r="A70" s="66" t="s">
        <v>56</v>
      </c>
      <c r="B70" s="8" t="s">
        <v>0</v>
      </c>
      <c r="C70" s="8"/>
      <c r="D70" s="8"/>
      <c r="E70" s="8"/>
      <c r="F70" s="15" t="s">
        <v>54</v>
      </c>
      <c r="G70" s="84" t="s">
        <v>1</v>
      </c>
      <c r="H70" s="87"/>
      <c r="K70" s="173"/>
    </row>
    <row r="71" spans="1:15" x14ac:dyDescent="0.2">
      <c r="A71" s="67" t="s">
        <v>432</v>
      </c>
      <c r="B71" t="s">
        <v>351</v>
      </c>
      <c r="C71" s="124"/>
      <c r="D71" s="3"/>
      <c r="E71" s="3"/>
      <c r="F71" s="33">
        <v>449588</v>
      </c>
      <c r="G71" s="17">
        <f t="shared" ref="G71:G96" si="5">F71/F$96*100</f>
        <v>34.768930471109925</v>
      </c>
      <c r="H71" s="87"/>
      <c r="K71" s="173"/>
    </row>
    <row r="72" spans="1:15" x14ac:dyDescent="0.2">
      <c r="A72" s="67" t="s">
        <v>433</v>
      </c>
      <c r="B72" t="s">
        <v>352</v>
      </c>
      <c r="C72" s="124"/>
      <c r="D72" s="3"/>
      <c r="E72" s="3"/>
      <c r="F72" s="33">
        <v>318714</v>
      </c>
      <c r="G72" s="17">
        <f t="shared" si="5"/>
        <v>24.647777312048653</v>
      </c>
      <c r="H72" s="87"/>
      <c r="K72" s="173"/>
    </row>
    <row r="73" spans="1:15" x14ac:dyDescent="0.2">
      <c r="A73" s="67" t="s">
        <v>434</v>
      </c>
      <c r="B73" t="s">
        <v>354</v>
      </c>
      <c r="C73" s="124"/>
      <c r="D73" s="3"/>
      <c r="E73" s="3"/>
      <c r="F73" s="33">
        <v>87294</v>
      </c>
      <c r="G73" s="17">
        <f t="shared" si="5"/>
        <v>6.7508897402623518</v>
      </c>
      <c r="H73" s="87"/>
      <c r="K73" s="173"/>
    </row>
    <row r="74" spans="1:15" x14ac:dyDescent="0.2">
      <c r="A74" s="67" t="s">
        <v>435</v>
      </c>
      <c r="B74" t="s">
        <v>353</v>
      </c>
      <c r="C74" s="124"/>
      <c r="D74" s="3"/>
      <c r="E74" s="3"/>
      <c r="F74" s="33">
        <v>86301</v>
      </c>
      <c r="G74" s="17">
        <f t="shared" si="5"/>
        <v>6.6740959914127114</v>
      </c>
      <c r="H74" s="87"/>
      <c r="K74" s="173"/>
    </row>
    <row r="75" spans="1:15" x14ac:dyDescent="0.2">
      <c r="A75" s="67" t="s">
        <v>436</v>
      </c>
      <c r="B75" t="s">
        <v>256</v>
      </c>
      <c r="E75" s="3"/>
      <c r="F75" s="33">
        <v>62364</v>
      </c>
      <c r="G75" s="17">
        <f t="shared" si="5"/>
        <v>4.8229258340976617</v>
      </c>
      <c r="H75" s="87"/>
      <c r="K75" s="173"/>
    </row>
    <row r="76" spans="1:15" x14ac:dyDescent="0.2">
      <c r="A76" s="67" t="s">
        <v>437</v>
      </c>
      <c r="B76" t="s">
        <v>355</v>
      </c>
      <c r="C76" s="3"/>
      <c r="D76" s="3"/>
      <c r="E76" s="3"/>
      <c r="F76" s="33">
        <v>56359</v>
      </c>
      <c r="G76" s="17">
        <f t="shared" si="5"/>
        <v>4.3585285915577918</v>
      </c>
      <c r="H76" s="87"/>
      <c r="K76" s="173"/>
    </row>
    <row r="77" spans="1:15" x14ac:dyDescent="0.2">
      <c r="A77" s="67" t="s">
        <v>438</v>
      </c>
      <c r="B77" t="s">
        <v>356</v>
      </c>
      <c r="C77" s="124"/>
      <c r="D77" s="3"/>
      <c r="E77" s="3"/>
      <c r="F77" s="33">
        <v>46581</v>
      </c>
      <c r="G77" s="17">
        <f t="shared" si="5"/>
        <v>3.6023460374270919</v>
      </c>
      <c r="H77" s="87"/>
      <c r="K77" s="173"/>
    </row>
    <row r="78" spans="1:15" x14ac:dyDescent="0.2">
      <c r="A78" s="67" t="s">
        <v>439</v>
      </c>
      <c r="B78" t="s">
        <v>257</v>
      </c>
      <c r="C78" s="124"/>
      <c r="F78" s="33">
        <v>44026</v>
      </c>
      <c r="G78" s="17">
        <f t="shared" si="5"/>
        <v>3.4047548709509274</v>
      </c>
      <c r="H78" s="87"/>
      <c r="K78" s="173"/>
    </row>
    <row r="79" spans="1:15" x14ac:dyDescent="0.2">
      <c r="A79" s="67" t="s">
        <v>440</v>
      </c>
      <c r="B79" t="s">
        <v>359</v>
      </c>
      <c r="C79" s="124"/>
      <c r="F79" s="33">
        <v>18332</v>
      </c>
      <c r="G79" s="17">
        <f t="shared" si="5"/>
        <v>1.4177069525796666</v>
      </c>
      <c r="H79" s="87"/>
      <c r="K79" s="173"/>
    </row>
    <row r="80" spans="1:15" x14ac:dyDescent="0.2">
      <c r="A80" s="67" t="s">
        <v>441</v>
      </c>
      <c r="B80" t="s">
        <v>360</v>
      </c>
      <c r="C80" s="124"/>
      <c r="F80" s="33">
        <v>16682</v>
      </c>
      <c r="G80" s="17">
        <f t="shared" si="5"/>
        <v>1.2901040466361555</v>
      </c>
      <c r="H80" s="87"/>
      <c r="K80" s="173"/>
    </row>
    <row r="81" spans="1:11" x14ac:dyDescent="0.2">
      <c r="A81" s="67" t="s">
        <v>442</v>
      </c>
      <c r="B81" t="s">
        <v>361</v>
      </c>
      <c r="C81" s="3"/>
      <c r="D81" s="3"/>
      <c r="E81" s="3"/>
      <c r="F81" s="33">
        <v>15944</v>
      </c>
      <c r="G81" s="17">
        <f t="shared" si="5"/>
        <v>1.2330307468868758</v>
      </c>
      <c r="H81" s="87"/>
      <c r="K81" s="173"/>
    </row>
    <row r="82" spans="1:11" x14ac:dyDescent="0.2">
      <c r="A82" s="67" t="s">
        <v>443</v>
      </c>
      <c r="B82" t="s">
        <v>358</v>
      </c>
      <c r="C82" s="124"/>
      <c r="D82" s="3"/>
      <c r="E82" s="3"/>
      <c r="F82" s="33">
        <v>14196</v>
      </c>
      <c r="G82" s="17">
        <f t="shared" si="5"/>
        <v>1.097849001681265</v>
      </c>
      <c r="H82" s="87"/>
      <c r="K82" s="173"/>
    </row>
    <row r="83" spans="1:11" x14ac:dyDescent="0.2">
      <c r="A83" s="67" t="s">
        <v>444</v>
      </c>
      <c r="B83" t="s">
        <v>357</v>
      </c>
      <c r="C83" s="3"/>
      <c r="D83" s="3"/>
      <c r="E83" s="3"/>
      <c r="F83" s="33">
        <v>13557</v>
      </c>
      <c r="G83" s="17">
        <f t="shared" si="5"/>
        <v>1.048431876288596</v>
      </c>
      <c r="H83" s="87"/>
      <c r="K83" s="173"/>
    </row>
    <row r="84" spans="1:11" x14ac:dyDescent="0.2">
      <c r="A84" s="67" t="s">
        <v>445</v>
      </c>
      <c r="B84" t="s">
        <v>365</v>
      </c>
      <c r="E84" s="3"/>
      <c r="F84" s="33">
        <v>11953</v>
      </c>
      <c r="G84" s="17">
        <f t="shared" si="5"/>
        <v>0.92438638469260059</v>
      </c>
      <c r="H84" s="87"/>
      <c r="K84" s="173"/>
    </row>
    <row r="85" spans="1:11" x14ac:dyDescent="0.2">
      <c r="A85" s="67" t="s">
        <v>446</v>
      </c>
      <c r="B85" t="s">
        <v>362</v>
      </c>
      <c r="E85" s="3"/>
      <c r="F85" s="33">
        <v>11828</v>
      </c>
      <c r="G85" s="17">
        <f t="shared" si="5"/>
        <v>0.91471949787869833</v>
      </c>
      <c r="H85" s="87"/>
      <c r="K85" s="173"/>
    </row>
    <row r="86" spans="1:11" x14ac:dyDescent="0.2">
      <c r="A86" s="67" t="s">
        <v>447</v>
      </c>
      <c r="B86" t="s">
        <v>363</v>
      </c>
      <c r="C86" s="3"/>
      <c r="D86" s="3"/>
      <c r="E86" s="3"/>
      <c r="F86" s="33">
        <v>11300</v>
      </c>
      <c r="G86" s="17">
        <f t="shared" si="5"/>
        <v>0.87388656797677478</v>
      </c>
      <c r="H86" s="87"/>
      <c r="K86" s="173"/>
    </row>
    <row r="87" spans="1:11" x14ac:dyDescent="0.2">
      <c r="A87" s="67" t="s">
        <v>448</v>
      </c>
      <c r="B87" t="s">
        <v>364</v>
      </c>
      <c r="C87" s="124"/>
      <c r="D87" s="3"/>
      <c r="E87" s="3"/>
      <c r="F87" s="33">
        <v>10803</v>
      </c>
      <c r="G87" s="17">
        <f t="shared" si="5"/>
        <v>0.83545102600469878</v>
      </c>
      <c r="H87" s="87"/>
      <c r="K87" s="173"/>
    </row>
    <row r="88" spans="1:11" x14ac:dyDescent="0.2">
      <c r="A88" s="67" t="s">
        <v>449</v>
      </c>
      <c r="B88" t="s">
        <v>367</v>
      </c>
      <c r="E88" s="3"/>
      <c r="F88" s="33">
        <v>5606</v>
      </c>
      <c r="G88" s="17">
        <f t="shared" si="5"/>
        <v>0.43354053982989371</v>
      </c>
      <c r="H88" s="87"/>
      <c r="K88" s="173"/>
    </row>
    <row r="89" spans="1:11" x14ac:dyDescent="0.2">
      <c r="A89" s="67" t="s">
        <v>450</v>
      </c>
      <c r="B89" t="s">
        <v>366</v>
      </c>
      <c r="C89" s="3"/>
      <c r="D89" s="3"/>
      <c r="E89" s="3"/>
      <c r="F89" s="33">
        <v>4938</v>
      </c>
      <c r="G89" s="17">
        <f t="shared" si="5"/>
        <v>0.3818806966963994</v>
      </c>
      <c r="H89" s="87"/>
      <c r="K89" s="173"/>
    </row>
    <row r="90" spans="1:11" x14ac:dyDescent="0.2">
      <c r="A90" s="67" t="s">
        <v>451</v>
      </c>
      <c r="B90" t="s">
        <v>258</v>
      </c>
      <c r="C90" s="124"/>
      <c r="D90" s="3"/>
      <c r="E90" s="3"/>
      <c r="F90" s="33">
        <v>2839</v>
      </c>
      <c r="G90" s="17">
        <f t="shared" si="5"/>
        <v>0.21955433331735075</v>
      </c>
      <c r="H90" s="87"/>
      <c r="K90" s="173"/>
    </row>
    <row r="91" spans="1:11" x14ac:dyDescent="0.2">
      <c r="A91" s="67" t="s">
        <v>452</v>
      </c>
      <c r="B91" t="s">
        <v>368</v>
      </c>
      <c r="C91" s="124"/>
      <c r="D91" s="3"/>
      <c r="E91" s="3"/>
      <c r="F91" s="33">
        <v>1625</v>
      </c>
      <c r="G91" s="17">
        <f t="shared" si="5"/>
        <v>0.12566952858073088</v>
      </c>
      <c r="H91" s="87"/>
    </row>
    <row r="92" spans="1:11" x14ac:dyDescent="0.2">
      <c r="A92" s="67" t="s">
        <v>453</v>
      </c>
      <c r="B92" t="s">
        <v>369</v>
      </c>
      <c r="C92" s="3"/>
      <c r="D92" s="3"/>
      <c r="E92" s="3"/>
      <c r="F92" s="33">
        <v>842</v>
      </c>
      <c r="G92" s="17">
        <f t="shared" si="5"/>
        <v>6.51161495784464E-2</v>
      </c>
      <c r="H92" s="87"/>
    </row>
    <row r="93" spans="1:11" x14ac:dyDescent="0.2">
      <c r="A93" s="67" t="s">
        <v>454</v>
      </c>
      <c r="B93" t="s">
        <v>370</v>
      </c>
      <c r="C93" s="124"/>
      <c r="D93" s="3"/>
      <c r="E93" s="3"/>
      <c r="F93" s="33">
        <v>739</v>
      </c>
      <c r="G93" s="17">
        <f t="shared" si="5"/>
        <v>5.7150634843790848E-2</v>
      </c>
      <c r="H93" s="87"/>
    </row>
    <row r="94" spans="1:11" x14ac:dyDescent="0.2">
      <c r="A94" s="67" t="s">
        <v>455</v>
      </c>
      <c r="B94" t="s">
        <v>259</v>
      </c>
      <c r="C94" s="124"/>
      <c r="D94" s="3"/>
      <c r="E94" s="3"/>
      <c r="F94" s="33">
        <v>487</v>
      </c>
      <c r="G94" s="17">
        <f t="shared" si="5"/>
        <v>3.7662191026963651E-2</v>
      </c>
      <c r="H94" s="87"/>
    </row>
    <row r="95" spans="1:11" x14ac:dyDescent="0.2">
      <c r="A95" s="273" t="s">
        <v>456</v>
      </c>
      <c r="B95" t="s">
        <v>260</v>
      </c>
      <c r="C95" s="125"/>
      <c r="D95" s="3"/>
      <c r="E95" s="3"/>
      <c r="F95" s="33">
        <v>176</v>
      </c>
      <c r="G95" s="17">
        <f t="shared" si="5"/>
        <v>1.3610976633974543E-2</v>
      </c>
      <c r="H95" s="87"/>
      <c r="K95" s="173"/>
    </row>
    <row r="96" spans="1:11" x14ac:dyDescent="0.2">
      <c r="A96" s="65"/>
      <c r="B96" s="420" t="s">
        <v>2</v>
      </c>
      <c r="C96" s="420"/>
      <c r="D96" s="420"/>
      <c r="E96" s="420"/>
      <c r="F96" s="20">
        <v>1293074</v>
      </c>
      <c r="G96" s="90">
        <f t="shared" si="5"/>
        <v>100</v>
      </c>
      <c r="H96" s="89"/>
    </row>
    <row r="97" spans="1:11" x14ac:dyDescent="0.2">
      <c r="B97" s="72"/>
      <c r="C97" s="3"/>
      <c r="D97" s="3"/>
      <c r="E97" s="3"/>
      <c r="F97" s="12"/>
      <c r="G97" s="17"/>
    </row>
    <row r="98" spans="1:11" x14ac:dyDescent="0.2">
      <c r="A98" s="62"/>
      <c r="B98" s="3"/>
      <c r="C98" s="3"/>
      <c r="D98" s="3"/>
      <c r="E98" s="3"/>
      <c r="F98" s="12"/>
      <c r="G98" s="17"/>
    </row>
    <row r="99" spans="1:11" x14ac:dyDescent="0.2">
      <c r="A99" s="63" t="s">
        <v>261</v>
      </c>
      <c r="B99" s="2"/>
      <c r="C99" s="2"/>
      <c r="D99" s="2"/>
      <c r="E99" s="2"/>
      <c r="F99" s="25"/>
      <c r="G99" s="85"/>
      <c r="H99" s="86"/>
      <c r="K99" s="173"/>
    </row>
    <row r="100" spans="1:11" x14ac:dyDescent="0.2">
      <c r="C100" s="3"/>
      <c r="D100" s="3"/>
      <c r="E100" s="3"/>
      <c r="F100" s="14"/>
      <c r="G100" s="17"/>
      <c r="H100" s="87"/>
      <c r="K100" s="173"/>
    </row>
    <row r="101" spans="1:11" x14ac:dyDescent="0.2">
      <c r="A101" s="66" t="s">
        <v>56</v>
      </c>
      <c r="B101" s="8" t="s">
        <v>0</v>
      </c>
      <c r="C101" s="8"/>
      <c r="D101" s="8"/>
      <c r="E101" s="8"/>
      <c r="F101" s="15" t="s">
        <v>54</v>
      </c>
      <c r="G101" s="84" t="s">
        <v>1</v>
      </c>
      <c r="H101" s="87"/>
      <c r="K101" s="173"/>
    </row>
    <row r="102" spans="1:11" x14ac:dyDescent="0.2">
      <c r="A102" s="64">
        <v>5</v>
      </c>
      <c r="B102" s="3" t="s">
        <v>371</v>
      </c>
      <c r="C102" s="3"/>
      <c r="D102" s="3"/>
      <c r="E102" s="3"/>
      <c r="F102" s="33">
        <v>118833</v>
      </c>
      <c r="G102" s="17">
        <f>F102/F$112*100</f>
        <v>37.285152205425554</v>
      </c>
      <c r="H102" s="87"/>
      <c r="K102" s="173"/>
    </row>
    <row r="103" spans="1:11" x14ac:dyDescent="0.2">
      <c r="A103" s="64">
        <v>8</v>
      </c>
      <c r="B103" s="3" t="s">
        <v>372</v>
      </c>
      <c r="E103" s="3"/>
      <c r="F103" s="33">
        <v>72645</v>
      </c>
      <c r="G103" s="17">
        <f t="shared" ref="G103:G112" si="6">F103/F$112*100</f>
        <v>22.793162521884824</v>
      </c>
      <c r="H103" s="87"/>
      <c r="K103" s="173"/>
    </row>
    <row r="104" spans="1:11" x14ac:dyDescent="0.2">
      <c r="A104" s="64">
        <v>9</v>
      </c>
      <c r="B104" s="3" t="s">
        <v>373</v>
      </c>
      <c r="C104" s="3"/>
      <c r="D104" s="3"/>
      <c r="E104" s="3"/>
      <c r="F104" s="33">
        <v>66858</v>
      </c>
      <c r="G104" s="17">
        <f t="shared" si="6"/>
        <v>20.977428038931457</v>
      </c>
      <c r="H104" s="87"/>
      <c r="K104" s="173"/>
    </row>
    <row r="105" spans="1:11" x14ac:dyDescent="0.2">
      <c r="A105" s="64">
        <v>3</v>
      </c>
      <c r="B105" s="3" t="s">
        <v>375</v>
      </c>
      <c r="E105" s="3"/>
      <c r="F105" s="33">
        <v>21209</v>
      </c>
      <c r="G105" s="17">
        <f t="shared" si="6"/>
        <v>6.6545554948951091</v>
      </c>
      <c r="H105" s="87"/>
      <c r="K105" s="173"/>
    </row>
    <row r="106" spans="1:11" x14ac:dyDescent="0.2">
      <c r="A106" s="64">
        <v>7</v>
      </c>
      <c r="B106" s="3" t="s">
        <v>374</v>
      </c>
      <c r="C106" s="3"/>
      <c r="D106" s="3"/>
      <c r="E106" s="3"/>
      <c r="F106" s="33">
        <v>16404</v>
      </c>
      <c r="G106" s="17">
        <f t="shared" si="6"/>
        <v>5.1469342419849777</v>
      </c>
      <c r="H106" s="87"/>
      <c r="K106" s="173"/>
    </row>
    <row r="107" spans="1:11" x14ac:dyDescent="0.2">
      <c r="A107" s="64">
        <v>1</v>
      </c>
      <c r="B107" s="3" t="s">
        <v>262</v>
      </c>
      <c r="E107" s="3"/>
      <c r="F107" s="33">
        <v>14521</v>
      </c>
      <c r="G107" s="17">
        <f t="shared" si="6"/>
        <v>4.5561224169631709</v>
      </c>
      <c r="H107" s="87"/>
    </row>
    <row r="108" spans="1:11" x14ac:dyDescent="0.2">
      <c r="A108" s="64">
        <v>6</v>
      </c>
      <c r="B108" s="3" t="s">
        <v>376</v>
      </c>
      <c r="C108" s="3"/>
      <c r="D108" s="3"/>
      <c r="E108" s="3"/>
      <c r="F108" s="33">
        <v>4459</v>
      </c>
      <c r="G108" s="17">
        <f t="shared" si="6"/>
        <v>1.3990599722635342</v>
      </c>
      <c r="H108" s="87"/>
    </row>
    <row r="109" spans="1:11" x14ac:dyDescent="0.2">
      <c r="A109" s="64">
        <v>4</v>
      </c>
      <c r="B109" s="3" t="s">
        <v>377</v>
      </c>
      <c r="E109" s="3"/>
      <c r="F109" s="33">
        <v>3384</v>
      </c>
      <c r="G109" s="17">
        <f t="shared" si="6"/>
        <v>1.0617669760349404</v>
      </c>
      <c r="H109" s="87"/>
      <c r="K109" s="173"/>
    </row>
    <row r="110" spans="1:11" x14ac:dyDescent="0.2">
      <c r="A110" s="419">
        <v>2</v>
      </c>
      <c r="B110" s="80" t="s">
        <v>294</v>
      </c>
      <c r="C110" s="3"/>
      <c r="D110" s="3"/>
      <c r="E110" s="3"/>
      <c r="F110" s="33">
        <v>399</v>
      </c>
      <c r="G110" s="17">
        <f t="shared" si="6"/>
        <v>0.12519060976298502</v>
      </c>
      <c r="H110" s="87"/>
    </row>
    <row r="111" spans="1:11" x14ac:dyDescent="0.2">
      <c r="A111" s="419">
        <v>0</v>
      </c>
      <c r="B111" s="375" t="s">
        <v>422</v>
      </c>
      <c r="C111" s="3"/>
      <c r="D111" s="3"/>
      <c r="E111" s="3"/>
      <c r="F111" s="33">
        <v>2</v>
      </c>
      <c r="G111" s="17">
        <f t="shared" si="6"/>
        <v>6.2752185344854634E-4</v>
      </c>
      <c r="H111" s="87"/>
    </row>
    <row r="112" spans="1:11" x14ac:dyDescent="0.2">
      <c r="A112" s="65"/>
      <c r="B112" s="421" t="s">
        <v>103</v>
      </c>
      <c r="C112" s="421"/>
      <c r="D112" s="421"/>
      <c r="E112" s="176"/>
      <c r="F112" s="26">
        <v>318714</v>
      </c>
      <c r="G112" s="90">
        <f t="shared" si="6"/>
        <v>100</v>
      </c>
      <c r="H112" s="89"/>
    </row>
    <row r="113" spans="1:11" x14ac:dyDescent="0.2">
      <c r="C113" s="9"/>
      <c r="D113" s="9"/>
      <c r="E113" s="9"/>
      <c r="F113" s="14"/>
      <c r="G113" s="17"/>
    </row>
    <row r="114" spans="1:11" x14ac:dyDescent="0.2">
      <c r="A114" s="62"/>
      <c r="B114" s="3"/>
      <c r="C114" s="3"/>
      <c r="D114" s="3"/>
      <c r="E114" s="3"/>
      <c r="F114" s="12"/>
      <c r="G114" s="17"/>
    </row>
    <row r="115" spans="1:11" x14ac:dyDescent="0.2">
      <c r="A115" s="63" t="s">
        <v>263</v>
      </c>
      <c r="B115" s="2"/>
      <c r="C115" s="2"/>
      <c r="D115" s="2"/>
      <c r="E115" s="2"/>
      <c r="F115" s="10"/>
      <c r="G115" s="85"/>
      <c r="H115" s="86"/>
    </row>
    <row r="116" spans="1:11" x14ac:dyDescent="0.2">
      <c r="A116" s="64"/>
      <c r="B116" s="8" t="s">
        <v>55</v>
      </c>
      <c r="C116" s="8"/>
      <c r="D116" s="8"/>
      <c r="E116" s="8"/>
      <c r="F116" s="15" t="s">
        <v>54</v>
      </c>
      <c r="G116" s="84" t="s">
        <v>1</v>
      </c>
      <c r="H116" s="87"/>
    </row>
    <row r="117" spans="1:11" x14ac:dyDescent="0.2">
      <c r="A117" s="64"/>
      <c r="B117" s="276" t="s">
        <v>69</v>
      </c>
      <c r="C117" s="3"/>
      <c r="D117" s="3"/>
      <c r="F117" s="33">
        <v>312788</v>
      </c>
      <c r="G117" s="17">
        <f t="shared" ref="G117:G137" si="7">F117/F$138*100</f>
        <v>24.189489541975171</v>
      </c>
      <c r="H117" s="87"/>
      <c r="K117" s="173"/>
    </row>
    <row r="118" spans="1:11" x14ac:dyDescent="0.2">
      <c r="A118" s="64"/>
      <c r="B118" s="276" t="s">
        <v>396</v>
      </c>
      <c r="C118" s="3"/>
      <c r="D118" s="3"/>
      <c r="F118" s="33">
        <v>246210</v>
      </c>
      <c r="G118" s="17">
        <f t="shared" si="7"/>
        <v>19.040673619607233</v>
      </c>
      <c r="H118" s="87"/>
      <c r="K118" s="173"/>
    </row>
    <row r="119" spans="1:11" x14ac:dyDescent="0.2">
      <c r="A119" s="64"/>
      <c r="B119" s="276" t="s">
        <v>399</v>
      </c>
      <c r="D119" s="3"/>
      <c r="F119" s="33">
        <v>89681</v>
      </c>
      <c r="G119" s="17">
        <f t="shared" si="7"/>
        <v>6.9354886108606308</v>
      </c>
      <c r="H119" s="87"/>
      <c r="K119" s="173"/>
    </row>
    <row r="120" spans="1:11" x14ac:dyDescent="0.2">
      <c r="A120" s="64"/>
      <c r="B120" s="276" t="s">
        <v>397</v>
      </c>
      <c r="C120" s="3"/>
      <c r="D120" s="3"/>
      <c r="F120" s="33">
        <v>86180</v>
      </c>
      <c r="G120" s="17">
        <f t="shared" si="7"/>
        <v>6.6647384449768534</v>
      </c>
      <c r="H120" s="87"/>
      <c r="K120" s="173"/>
    </row>
    <row r="121" spans="1:11" x14ac:dyDescent="0.2">
      <c r="A121" s="64"/>
      <c r="B121" s="276" t="s">
        <v>398</v>
      </c>
      <c r="C121" s="3"/>
      <c r="D121" s="3"/>
      <c r="F121" s="33">
        <v>84433</v>
      </c>
      <c r="G121" s="17">
        <f t="shared" si="7"/>
        <v>6.5296340348657544</v>
      </c>
      <c r="H121" s="87"/>
      <c r="K121" s="173"/>
    </row>
    <row r="122" spans="1:11" x14ac:dyDescent="0.2">
      <c r="A122" s="64"/>
      <c r="B122" s="276" t="s">
        <v>52</v>
      </c>
      <c r="D122" s="3"/>
      <c r="F122" s="33">
        <v>78926</v>
      </c>
      <c r="G122" s="17">
        <f t="shared" si="7"/>
        <v>6.1037496693924709</v>
      </c>
      <c r="H122" s="87"/>
      <c r="K122" s="173"/>
    </row>
    <row r="123" spans="1:11" x14ac:dyDescent="0.2">
      <c r="A123" s="64"/>
      <c r="B123" s="276" t="s">
        <v>401</v>
      </c>
      <c r="C123" s="3"/>
      <c r="D123" s="3"/>
      <c r="F123" s="33">
        <v>65017</v>
      </c>
      <c r="G123" s="17">
        <f t="shared" si="7"/>
        <v>5.0280958398359257</v>
      </c>
      <c r="H123" s="87"/>
      <c r="K123" s="173"/>
    </row>
    <row r="124" spans="1:11" x14ac:dyDescent="0.2">
      <c r="A124" s="64"/>
      <c r="B124" s="276" t="s">
        <v>400</v>
      </c>
      <c r="C124" s="3"/>
      <c r="D124" s="3"/>
      <c r="F124" s="33">
        <v>63978</v>
      </c>
      <c r="G124" s="17">
        <f t="shared" si="7"/>
        <v>4.9477446766387692</v>
      </c>
      <c r="H124" s="87"/>
      <c r="K124" s="173"/>
    </row>
    <row r="125" spans="1:11" x14ac:dyDescent="0.2">
      <c r="A125" s="64"/>
      <c r="B125" s="276" t="s">
        <v>402</v>
      </c>
      <c r="C125" s="3"/>
      <c r="D125" s="3"/>
      <c r="F125" s="33">
        <v>62054</v>
      </c>
      <c r="G125" s="17">
        <f t="shared" si="7"/>
        <v>4.7989519547991843</v>
      </c>
      <c r="H125" s="87"/>
      <c r="K125" s="173"/>
    </row>
    <row r="126" spans="1:11" x14ac:dyDescent="0.2">
      <c r="A126" s="64"/>
      <c r="B126" s="276" t="s">
        <v>76</v>
      </c>
      <c r="C126" s="3"/>
      <c r="D126" s="3"/>
      <c r="F126" s="33">
        <v>47435</v>
      </c>
      <c r="G126" s="17">
        <f t="shared" si="7"/>
        <v>3.6683902081396735</v>
      </c>
      <c r="H126" s="87"/>
      <c r="K126" s="173"/>
    </row>
    <row r="127" spans="1:11" x14ac:dyDescent="0.2">
      <c r="A127" s="64"/>
      <c r="B127" s="276" t="s">
        <v>403</v>
      </c>
      <c r="C127" s="3"/>
      <c r="D127" s="3"/>
      <c r="F127" s="33">
        <v>39082</v>
      </c>
      <c r="G127" s="17">
        <f t="shared" si="7"/>
        <v>3.0224101636874612</v>
      </c>
      <c r="H127" s="87"/>
      <c r="K127" s="173"/>
    </row>
    <row r="128" spans="1:11" x14ac:dyDescent="0.2">
      <c r="A128" s="64"/>
      <c r="B128" s="276" t="s">
        <v>77</v>
      </c>
      <c r="C128" s="3"/>
      <c r="D128" s="3"/>
      <c r="F128" s="33">
        <v>31791</v>
      </c>
      <c r="G128" s="17">
        <f t="shared" si="7"/>
        <v>2.4585599896061634</v>
      </c>
      <c r="H128" s="87"/>
      <c r="K128" s="173"/>
    </row>
    <row r="129" spans="1:11" x14ac:dyDescent="0.2">
      <c r="A129" s="64"/>
      <c r="B129" s="276" t="s">
        <v>67</v>
      </c>
      <c r="C129" s="3"/>
      <c r="D129" s="3"/>
      <c r="F129" s="33">
        <v>24345</v>
      </c>
      <c r="G129" s="17">
        <f t="shared" si="7"/>
        <v>1.8827228758756267</v>
      </c>
      <c r="H129" s="87"/>
      <c r="K129" s="173"/>
    </row>
    <row r="130" spans="1:11" x14ac:dyDescent="0.2">
      <c r="A130" s="64"/>
      <c r="B130" s="276" t="s">
        <v>404</v>
      </c>
      <c r="C130" s="3"/>
      <c r="D130" s="3"/>
      <c r="F130" s="33">
        <v>15005</v>
      </c>
      <c r="G130" s="17">
        <f t="shared" si="7"/>
        <v>1.1604130931408412</v>
      </c>
      <c r="H130" s="87"/>
      <c r="K130" s="173"/>
    </row>
    <row r="131" spans="1:11" x14ac:dyDescent="0.2">
      <c r="A131" s="64"/>
      <c r="B131" s="276" t="s">
        <v>66</v>
      </c>
      <c r="C131" s="3"/>
      <c r="D131" s="3"/>
      <c r="F131" s="33">
        <v>13565</v>
      </c>
      <c r="G131" s="17">
        <f t="shared" si="7"/>
        <v>1.0490505570446857</v>
      </c>
      <c r="H131" s="87"/>
      <c r="K131" s="173"/>
    </row>
    <row r="132" spans="1:11" x14ac:dyDescent="0.2">
      <c r="A132" s="64"/>
      <c r="B132" s="276" t="s">
        <v>70</v>
      </c>
      <c r="C132" s="3"/>
      <c r="D132" s="3"/>
      <c r="F132" s="33">
        <v>10234</v>
      </c>
      <c r="G132" s="17">
        <f t="shared" si="7"/>
        <v>0.79144735722781523</v>
      </c>
      <c r="H132" s="87"/>
      <c r="K132" s="173"/>
    </row>
    <row r="133" spans="1:11" x14ac:dyDescent="0.2">
      <c r="A133" s="64"/>
      <c r="B133" s="276" t="s">
        <v>405</v>
      </c>
      <c r="C133" s="3"/>
      <c r="D133" s="3"/>
      <c r="F133" s="33">
        <v>8605</v>
      </c>
      <c r="G133" s="17">
        <f t="shared" si="7"/>
        <v>0.66546848826903948</v>
      </c>
      <c r="H133" s="87"/>
      <c r="K133" s="173"/>
    </row>
    <row r="134" spans="1:11" x14ac:dyDescent="0.2">
      <c r="A134" s="64"/>
      <c r="B134" s="276" t="s">
        <v>68</v>
      </c>
      <c r="C134" s="3"/>
      <c r="D134" s="3"/>
      <c r="F134" s="33">
        <v>6545</v>
      </c>
      <c r="G134" s="17">
        <f t="shared" si="7"/>
        <v>0.50615819357592828</v>
      </c>
      <c r="H134" s="87"/>
      <c r="K134" s="173"/>
    </row>
    <row r="135" spans="1:11" x14ac:dyDescent="0.2">
      <c r="A135" s="64"/>
      <c r="B135" s="276" t="s">
        <v>188</v>
      </c>
      <c r="C135" s="3"/>
      <c r="D135" s="3"/>
      <c r="F135" s="33">
        <v>5340</v>
      </c>
      <c r="G135" s="17">
        <f t="shared" si="7"/>
        <v>0.41296940468990945</v>
      </c>
      <c r="H135" s="87"/>
      <c r="K135" s="173"/>
    </row>
    <row r="136" spans="1:11" x14ac:dyDescent="0.2">
      <c r="A136" s="64"/>
      <c r="B136" s="276" t="s">
        <v>65</v>
      </c>
      <c r="C136" s="3"/>
      <c r="D136" s="3"/>
      <c r="F136" s="33">
        <v>1859</v>
      </c>
      <c r="G136" s="17">
        <f t="shared" si="7"/>
        <v>0.14376594069635612</v>
      </c>
      <c r="H136" s="87"/>
      <c r="K136" s="173"/>
    </row>
    <row r="137" spans="1:11" x14ac:dyDescent="0.2">
      <c r="A137" s="64"/>
      <c r="B137" s="276" t="s">
        <v>104</v>
      </c>
      <c r="C137" s="27"/>
      <c r="D137" s="18"/>
      <c r="F137" s="33">
        <v>1</v>
      </c>
      <c r="G137" s="17">
        <f t="shared" si="7"/>
        <v>7.7335094511219005E-5</v>
      </c>
      <c r="H137" s="87"/>
    </row>
    <row r="138" spans="1:11" x14ac:dyDescent="0.2">
      <c r="A138" s="65"/>
      <c r="B138" s="420" t="s">
        <v>2</v>
      </c>
      <c r="C138" s="420"/>
      <c r="D138" s="420"/>
      <c r="E138" s="420"/>
      <c r="F138" s="20">
        <v>1293074</v>
      </c>
      <c r="G138" s="90">
        <v>100</v>
      </c>
      <c r="H138" s="89"/>
      <c r="K138" s="173"/>
    </row>
    <row r="139" spans="1:11" x14ac:dyDescent="0.2">
      <c r="A139" s="62"/>
      <c r="B139" s="9"/>
      <c r="C139" s="9"/>
      <c r="D139" s="9"/>
      <c r="E139" s="9"/>
      <c r="F139" s="14"/>
      <c r="G139" s="61"/>
    </row>
    <row r="140" spans="1:11" x14ac:dyDescent="0.2">
      <c r="A140" s="62"/>
      <c r="B140" s="9"/>
      <c r="C140" s="9"/>
      <c r="D140" s="9"/>
      <c r="E140" s="9"/>
      <c r="F140" s="14"/>
      <c r="G140" s="61"/>
    </row>
    <row r="141" spans="1:11" x14ac:dyDescent="0.2">
      <c r="A141" s="91" t="s">
        <v>264</v>
      </c>
      <c r="B141" s="2"/>
      <c r="C141" s="2"/>
      <c r="D141" s="2"/>
      <c r="E141" s="2"/>
      <c r="F141" s="25"/>
      <c r="G141" s="93"/>
      <c r="H141" s="86"/>
      <c r="K141" s="173"/>
    </row>
    <row r="142" spans="1:11" x14ac:dyDescent="0.2">
      <c r="A142" s="64"/>
      <c r="B142" s="3"/>
      <c r="C142" s="3"/>
      <c r="D142" s="3"/>
      <c r="E142" s="3"/>
      <c r="F142" s="14"/>
      <c r="G142" s="61"/>
      <c r="H142" s="87"/>
      <c r="K142" s="173"/>
    </row>
    <row r="143" spans="1:11" x14ac:dyDescent="0.2">
      <c r="A143" s="64"/>
      <c r="B143" s="79" t="s">
        <v>208</v>
      </c>
      <c r="C143" s="3"/>
      <c r="D143" s="3"/>
      <c r="E143" s="3"/>
      <c r="F143" s="15" t="s">
        <v>54</v>
      </c>
      <c r="G143" s="73" t="s">
        <v>53</v>
      </c>
      <c r="H143" s="87"/>
      <c r="K143" s="173"/>
    </row>
    <row r="144" spans="1:11" x14ac:dyDescent="0.2">
      <c r="A144" s="64"/>
      <c r="B144" s="417" t="s">
        <v>457</v>
      </c>
      <c r="C144" s="3"/>
      <c r="D144" s="3"/>
      <c r="E144" s="3"/>
      <c r="F144" s="75">
        <v>1217255</v>
      </c>
      <c r="G144" s="95">
        <f>F144/F$147*100</f>
        <v>94.136530469253884</v>
      </c>
      <c r="H144" s="87"/>
      <c r="K144" s="173"/>
    </row>
    <row r="145" spans="1:11" x14ac:dyDescent="0.2">
      <c r="A145" s="64"/>
      <c r="B145" s="417" t="s">
        <v>458</v>
      </c>
      <c r="C145" s="3"/>
      <c r="D145" s="3"/>
      <c r="E145" s="3"/>
      <c r="F145" s="75">
        <v>46795</v>
      </c>
      <c r="G145" s="95">
        <f t="shared" ref="G145:G146" si="8">F145/F$147*100</f>
        <v>3.618895747652493</v>
      </c>
      <c r="H145" s="87"/>
    </row>
    <row r="146" spans="1:11" x14ac:dyDescent="0.2">
      <c r="A146" s="64"/>
      <c r="B146" s="77" t="s">
        <v>104</v>
      </c>
      <c r="C146" s="3"/>
      <c r="D146" s="3"/>
      <c r="E146" s="3"/>
      <c r="F146" s="75">
        <v>29024</v>
      </c>
      <c r="G146" s="95">
        <f t="shared" si="8"/>
        <v>2.2445737830936201</v>
      </c>
      <c r="H146" s="87"/>
    </row>
    <row r="147" spans="1:11" x14ac:dyDescent="0.2">
      <c r="A147" s="65"/>
      <c r="B147" s="420" t="s">
        <v>2</v>
      </c>
      <c r="C147" s="420"/>
      <c r="D147" s="420"/>
      <c r="E147" s="420"/>
      <c r="F147" s="20">
        <v>1293074</v>
      </c>
      <c r="G147" s="98">
        <v>100</v>
      </c>
      <c r="H147" s="89"/>
    </row>
    <row r="148" spans="1:11" x14ac:dyDescent="0.2">
      <c r="A148" s="62"/>
      <c r="B148" s="9"/>
      <c r="C148" s="9"/>
      <c r="D148" s="9"/>
      <c r="E148" s="9"/>
      <c r="F148" s="14"/>
      <c r="G148" s="61"/>
    </row>
    <row r="149" spans="1:11" x14ac:dyDescent="0.2">
      <c r="A149" s="62"/>
      <c r="B149" s="3"/>
      <c r="C149" s="3"/>
      <c r="D149" s="3"/>
      <c r="E149" s="3"/>
      <c r="F149" s="12"/>
      <c r="G149" s="17"/>
    </row>
    <row r="150" spans="1:11" x14ac:dyDescent="0.2">
      <c r="A150" s="63" t="s">
        <v>265</v>
      </c>
      <c r="B150" s="2"/>
      <c r="C150" s="2"/>
      <c r="D150" s="2"/>
      <c r="E150" s="2"/>
      <c r="F150" s="10"/>
      <c r="G150" s="85"/>
      <c r="H150" s="86"/>
    </row>
    <row r="151" spans="1:11" x14ac:dyDescent="0.2">
      <c r="A151" s="66" t="s">
        <v>56</v>
      </c>
      <c r="B151" s="8" t="s">
        <v>0</v>
      </c>
      <c r="C151" s="8"/>
      <c r="D151" s="8"/>
      <c r="E151" s="8"/>
      <c r="F151" s="15" t="s">
        <v>54</v>
      </c>
      <c r="G151" s="84" t="s">
        <v>1</v>
      </c>
      <c r="H151" s="87"/>
      <c r="K151" s="173"/>
    </row>
    <row r="152" spans="1:11" x14ac:dyDescent="0.2">
      <c r="A152" s="64">
        <v>1</v>
      </c>
      <c r="B152" s="3" t="s">
        <v>229</v>
      </c>
      <c r="C152" s="3"/>
      <c r="D152" s="3"/>
      <c r="E152" s="3"/>
      <c r="F152" s="33">
        <v>768669</v>
      </c>
      <c r="G152" s="95">
        <f>F152/F$163*100</f>
        <v>59.445089762844191</v>
      </c>
      <c r="H152" s="87"/>
      <c r="K152" s="173"/>
    </row>
    <row r="153" spans="1:11" x14ac:dyDescent="0.2">
      <c r="A153" s="64">
        <v>2</v>
      </c>
      <c r="B153" s="3" t="s">
        <v>230</v>
      </c>
      <c r="C153" s="3"/>
      <c r="D153" s="3"/>
      <c r="E153" s="3"/>
      <c r="F153" s="33">
        <v>234029</v>
      </c>
      <c r="G153" s="95">
        <f t="shared" ref="G153:G162" si="9">F153/F$163*100</f>
        <v>18.098654833366069</v>
      </c>
      <c r="H153" s="87"/>
      <c r="K153" s="173"/>
    </row>
    <row r="154" spans="1:11" x14ac:dyDescent="0.2">
      <c r="A154" s="64">
        <v>5</v>
      </c>
      <c r="B154" s="3" t="s">
        <v>232</v>
      </c>
      <c r="E154" s="3"/>
      <c r="F154" s="33">
        <v>78048</v>
      </c>
      <c r="G154" s="95">
        <f t="shared" si="9"/>
        <v>6.0358494564116203</v>
      </c>
      <c r="H154" s="87"/>
      <c r="K154" s="173"/>
    </row>
    <row r="155" spans="1:11" x14ac:dyDescent="0.2">
      <c r="A155" s="64">
        <v>9</v>
      </c>
      <c r="B155" s="3" t="s">
        <v>236</v>
      </c>
      <c r="C155" s="3"/>
      <c r="D155" s="3"/>
      <c r="E155" s="3"/>
      <c r="F155" s="33">
        <v>74673</v>
      </c>
      <c r="G155" s="95">
        <f t="shared" si="9"/>
        <v>5.7748435124362558</v>
      </c>
      <c r="H155" s="87"/>
      <c r="K155" s="173"/>
    </row>
    <row r="156" spans="1:11" x14ac:dyDescent="0.2">
      <c r="A156" s="64">
        <v>6</v>
      </c>
      <c r="B156" s="3" t="s">
        <v>340</v>
      </c>
      <c r="E156" s="3"/>
      <c r="F156" s="33">
        <v>58026</v>
      </c>
      <c r="G156" s="95">
        <f t="shared" si="9"/>
        <v>4.4874461941079939</v>
      </c>
      <c r="H156" s="87"/>
      <c r="K156" s="173"/>
    </row>
    <row r="157" spans="1:11" x14ac:dyDescent="0.2">
      <c r="A157" s="64">
        <v>3</v>
      </c>
      <c r="B157" s="3" t="s">
        <v>231</v>
      </c>
      <c r="E157" s="3"/>
      <c r="F157" s="33">
        <v>40437</v>
      </c>
      <c r="G157" s="95">
        <f t="shared" si="9"/>
        <v>3.1271992167501628</v>
      </c>
      <c r="H157" s="87"/>
      <c r="K157" s="173"/>
    </row>
    <row r="158" spans="1:11" x14ac:dyDescent="0.2">
      <c r="A158" s="64">
        <v>8</v>
      </c>
      <c r="B158" s="3" t="s">
        <v>235</v>
      </c>
      <c r="C158" s="3"/>
      <c r="D158" s="3"/>
      <c r="E158" s="3"/>
      <c r="F158" s="33">
        <v>31090</v>
      </c>
      <c r="G158" s="95">
        <f t="shared" si="9"/>
        <v>2.4043480883537987</v>
      </c>
      <c r="H158" s="87"/>
      <c r="K158" s="173"/>
    </row>
    <row r="159" spans="1:11" x14ac:dyDescent="0.2">
      <c r="A159" s="64">
        <v>4</v>
      </c>
      <c r="B159" s="3" t="s">
        <v>233</v>
      </c>
      <c r="C159" s="3"/>
      <c r="D159" s="3"/>
      <c r="E159" s="3"/>
      <c r="F159" s="33">
        <v>5313</v>
      </c>
      <c r="G159" s="95">
        <f t="shared" si="9"/>
        <v>0.41088135713810658</v>
      </c>
      <c r="H159" s="87"/>
      <c r="K159" s="173"/>
    </row>
    <row r="160" spans="1:11" x14ac:dyDescent="0.2">
      <c r="A160" s="64">
        <v>7</v>
      </c>
      <c r="B160" s="3" t="s">
        <v>234</v>
      </c>
      <c r="C160" s="3"/>
      <c r="D160" s="3"/>
      <c r="E160" s="3"/>
      <c r="F160" s="33">
        <v>1731</v>
      </c>
      <c r="G160" s="95">
        <f t="shared" si="9"/>
        <v>0.1338670485989201</v>
      </c>
      <c r="H160" s="87"/>
    </row>
    <row r="161" spans="1:11" x14ac:dyDescent="0.2">
      <c r="A161" t="s">
        <v>417</v>
      </c>
      <c r="B161" s="3" t="s">
        <v>431</v>
      </c>
      <c r="C161" s="3"/>
      <c r="D161" s="3"/>
      <c r="E161" s="3"/>
      <c r="F161" s="33">
        <v>755</v>
      </c>
      <c r="G161" s="95">
        <f t="shared" si="9"/>
        <v>5.8387996355970341E-2</v>
      </c>
      <c r="H161" s="87"/>
    </row>
    <row r="162" spans="1:11" x14ac:dyDescent="0.2">
      <c r="A162" s="64">
        <v>0</v>
      </c>
      <c r="B162" s="3" t="s">
        <v>341</v>
      </c>
      <c r="C162" s="3"/>
      <c r="D162" s="3"/>
      <c r="E162" s="3"/>
      <c r="F162" s="33">
        <v>303</v>
      </c>
      <c r="G162" s="95">
        <f t="shared" si="9"/>
        <v>2.3432533636899358E-2</v>
      </c>
      <c r="H162" s="87"/>
      <c r="K162" s="173"/>
    </row>
    <row r="163" spans="1:11" x14ac:dyDescent="0.2">
      <c r="A163" s="65"/>
      <c r="B163" s="420" t="s">
        <v>2</v>
      </c>
      <c r="C163" s="420"/>
      <c r="D163" s="420"/>
      <c r="E163" s="420"/>
      <c r="F163" s="20">
        <v>1293074</v>
      </c>
      <c r="G163" s="90">
        <v>100</v>
      </c>
      <c r="H163" s="89"/>
    </row>
    <row r="164" spans="1:11" x14ac:dyDescent="0.2">
      <c r="A164" s="62"/>
      <c r="B164" s="9"/>
      <c r="C164" s="9"/>
      <c r="D164" s="9"/>
      <c r="E164" s="9"/>
      <c r="F164" s="14"/>
      <c r="G164" s="61"/>
    </row>
    <row r="165" spans="1:11" x14ac:dyDescent="0.2">
      <c r="A165" s="62"/>
      <c r="B165" s="9"/>
      <c r="C165" s="9"/>
      <c r="D165" s="9"/>
      <c r="E165" s="9"/>
      <c r="F165" s="14"/>
      <c r="G165" s="61"/>
    </row>
    <row r="166" spans="1:11" x14ac:dyDescent="0.2">
      <c r="A166" s="99" t="s">
        <v>266</v>
      </c>
      <c r="B166" s="2"/>
      <c r="C166" s="2"/>
      <c r="D166" s="2"/>
      <c r="E166" s="2"/>
      <c r="F166" s="25"/>
      <c r="G166" s="93"/>
      <c r="H166" s="86"/>
    </row>
    <row r="167" spans="1:11" x14ac:dyDescent="0.2">
      <c r="A167" s="64"/>
      <c r="B167" s="3"/>
      <c r="C167" s="3"/>
      <c r="D167" s="3"/>
      <c r="E167" s="3"/>
      <c r="F167" s="14"/>
      <c r="G167" s="61"/>
      <c r="H167" s="87"/>
      <c r="K167" s="173"/>
    </row>
    <row r="168" spans="1:11" x14ac:dyDescent="0.2">
      <c r="A168" s="66" t="s">
        <v>56</v>
      </c>
      <c r="B168" s="79" t="s">
        <v>209</v>
      </c>
      <c r="C168" s="3"/>
      <c r="D168" s="3"/>
      <c r="E168" s="3"/>
      <c r="F168" s="15" t="s">
        <v>54</v>
      </c>
      <c r="G168" s="73" t="s">
        <v>53</v>
      </c>
      <c r="H168" s="87"/>
      <c r="K168" s="173"/>
    </row>
    <row r="169" spans="1:11" x14ac:dyDescent="0.2">
      <c r="A169" s="64">
        <v>1</v>
      </c>
      <c r="B169" s="77" t="s">
        <v>210</v>
      </c>
      <c r="C169" s="3"/>
      <c r="D169" s="3"/>
      <c r="E169" s="3"/>
      <c r="F169" s="75">
        <v>15775</v>
      </c>
      <c r="G169" s="95">
        <f>F169/F$172*100</f>
        <v>39.011301530776272</v>
      </c>
      <c r="H169" s="87"/>
    </row>
    <row r="170" spans="1:11" x14ac:dyDescent="0.2">
      <c r="A170" s="64">
        <v>2</v>
      </c>
      <c r="B170" s="77" t="s">
        <v>211</v>
      </c>
      <c r="C170" s="3"/>
      <c r="D170" s="3"/>
      <c r="E170" s="3"/>
      <c r="F170" s="75">
        <v>24572</v>
      </c>
      <c r="G170" s="95">
        <f t="shared" ref="G170:G171" si="10">F170/F$172*100</f>
        <v>60.766130029428489</v>
      </c>
      <c r="H170" s="87"/>
      <c r="K170" s="173"/>
    </row>
    <row r="171" spans="1:11" x14ac:dyDescent="0.2">
      <c r="A171" s="64"/>
      <c r="B171" s="77" t="s">
        <v>104</v>
      </c>
      <c r="C171" s="3"/>
      <c r="D171" s="3"/>
      <c r="E171" s="3"/>
      <c r="F171" s="78">
        <v>90</v>
      </c>
      <c r="G171" s="95">
        <f t="shared" si="10"/>
        <v>0.22256843979523702</v>
      </c>
      <c r="H171" s="87"/>
    </row>
    <row r="172" spans="1:11" x14ac:dyDescent="0.2">
      <c r="A172" s="65"/>
      <c r="B172" s="421" t="s">
        <v>268</v>
      </c>
      <c r="C172" s="421"/>
      <c r="D172" s="421"/>
      <c r="E172" s="421"/>
      <c r="F172" s="100">
        <v>40437</v>
      </c>
      <c r="G172" s="121">
        <v>100</v>
      </c>
      <c r="H172" s="89"/>
    </row>
    <row r="173" spans="1:11" x14ac:dyDescent="0.2">
      <c r="A173" s="62"/>
      <c r="B173" s="9"/>
      <c r="C173" s="9"/>
      <c r="D173" s="9"/>
      <c r="E173" s="9"/>
      <c r="F173" s="14"/>
      <c r="G173" s="61"/>
    </row>
    <row r="174" spans="1:11" x14ac:dyDescent="0.2">
      <c r="A174" s="62"/>
      <c r="B174" s="9"/>
      <c r="C174" s="9"/>
      <c r="D174" s="9"/>
      <c r="E174" s="9"/>
      <c r="F174" s="14"/>
      <c r="G174" s="61"/>
    </row>
    <row r="175" spans="1:11" x14ac:dyDescent="0.2">
      <c r="A175" s="99" t="s">
        <v>267</v>
      </c>
      <c r="B175" s="2"/>
      <c r="C175" s="2"/>
      <c r="D175" s="2"/>
      <c r="E175" s="2"/>
      <c r="F175" s="25"/>
      <c r="G175" s="93"/>
      <c r="H175" s="86"/>
      <c r="K175" s="173"/>
    </row>
    <row r="176" spans="1:11" x14ac:dyDescent="0.2">
      <c r="C176" s="3"/>
      <c r="D176" s="3"/>
      <c r="E176" s="3"/>
      <c r="F176" s="14"/>
      <c r="G176" s="61"/>
      <c r="H176" s="87"/>
      <c r="K176" s="173"/>
    </row>
    <row r="177" spans="1:11" x14ac:dyDescent="0.2">
      <c r="A177" s="66" t="s">
        <v>56</v>
      </c>
      <c r="B177" s="79" t="s">
        <v>212</v>
      </c>
      <c r="C177" s="3"/>
      <c r="D177" s="3"/>
      <c r="E177" s="3"/>
      <c r="F177" s="15" t="s">
        <v>54</v>
      </c>
      <c r="G177" s="73" t="s">
        <v>53</v>
      </c>
      <c r="H177" s="87"/>
      <c r="K177" s="173"/>
    </row>
    <row r="178" spans="1:11" x14ac:dyDescent="0.2">
      <c r="A178" s="68">
        <v>2</v>
      </c>
      <c r="B178" s="77" t="s">
        <v>349</v>
      </c>
      <c r="C178" s="3"/>
      <c r="D178" s="3"/>
      <c r="F178" s="173">
        <v>20330</v>
      </c>
      <c r="G178" s="95">
        <f>F178/F$188*100</f>
        <v>43.444812479965812</v>
      </c>
      <c r="H178" s="87"/>
      <c r="K178" s="173"/>
    </row>
    <row r="179" spans="1:11" x14ac:dyDescent="0.2">
      <c r="A179" s="68">
        <v>1</v>
      </c>
      <c r="B179" s="77" t="s">
        <v>348</v>
      </c>
      <c r="F179" s="173">
        <v>19547</v>
      </c>
      <c r="G179" s="95">
        <f t="shared" ref="G179:G187" si="11">F179/F$188*100</f>
        <v>41.771556790255374</v>
      </c>
      <c r="H179" s="87"/>
    </row>
    <row r="180" spans="1:11" x14ac:dyDescent="0.2">
      <c r="A180" s="68">
        <v>3</v>
      </c>
      <c r="B180" s="77" t="s">
        <v>406</v>
      </c>
      <c r="C180" s="3"/>
      <c r="D180" s="3"/>
      <c r="F180" s="173">
        <v>2206</v>
      </c>
      <c r="G180" s="95">
        <f t="shared" si="11"/>
        <v>4.7141788652633823</v>
      </c>
      <c r="H180" s="87"/>
    </row>
    <row r="181" spans="1:11" x14ac:dyDescent="0.2">
      <c r="A181" s="68">
        <v>6</v>
      </c>
      <c r="B181" s="77" t="s">
        <v>407</v>
      </c>
      <c r="F181" s="173">
        <v>1549</v>
      </c>
      <c r="G181" s="95">
        <f t="shared" si="11"/>
        <v>3.3101827118281872</v>
      </c>
      <c r="H181" s="87"/>
    </row>
    <row r="182" spans="1:11" x14ac:dyDescent="0.2">
      <c r="A182" s="68">
        <v>9</v>
      </c>
      <c r="B182" s="77" t="s">
        <v>411</v>
      </c>
      <c r="C182" s="3"/>
      <c r="D182" s="3"/>
      <c r="F182" s="173">
        <v>963</v>
      </c>
      <c r="G182" s="95">
        <f t="shared" si="11"/>
        <v>2.0579121701036436</v>
      </c>
      <c r="H182" s="87"/>
    </row>
    <row r="183" spans="1:11" x14ac:dyDescent="0.2">
      <c r="A183" s="68">
        <v>4</v>
      </c>
      <c r="B183" s="77" t="s">
        <v>408</v>
      </c>
      <c r="F183" s="173">
        <v>611</v>
      </c>
      <c r="G183" s="95">
        <f t="shared" si="11"/>
        <v>1.305695052890266</v>
      </c>
      <c r="H183" s="87"/>
    </row>
    <row r="184" spans="1:11" x14ac:dyDescent="0.2">
      <c r="A184" s="68">
        <v>5</v>
      </c>
      <c r="B184" s="77" t="s">
        <v>409</v>
      </c>
      <c r="F184" s="173">
        <v>463</v>
      </c>
      <c r="G184" s="95">
        <f t="shared" si="11"/>
        <v>0.98942194678918682</v>
      </c>
      <c r="H184" s="87"/>
    </row>
    <row r="185" spans="1:11" x14ac:dyDescent="0.2">
      <c r="A185" s="336">
        <v>7</v>
      </c>
      <c r="B185" s="77" t="s">
        <v>410</v>
      </c>
      <c r="D185" s="3"/>
      <c r="F185" s="173">
        <v>232</v>
      </c>
      <c r="G185" s="95">
        <f t="shared" si="11"/>
        <v>0.49577946361790787</v>
      </c>
      <c r="H185" s="87"/>
      <c r="K185" s="173"/>
    </row>
    <row r="186" spans="1:11" x14ac:dyDescent="0.2">
      <c r="A186" s="68">
        <v>8</v>
      </c>
      <c r="B186" s="77" t="s">
        <v>350</v>
      </c>
      <c r="C186" s="3"/>
      <c r="D186" s="3"/>
      <c r="F186" s="173">
        <v>173</v>
      </c>
      <c r="G186" s="95">
        <f t="shared" si="11"/>
        <v>0.369697617266802</v>
      </c>
      <c r="H186" s="87"/>
    </row>
    <row r="187" spans="1:11" x14ac:dyDescent="0.2">
      <c r="A187" s="382"/>
      <c r="B187" s="383" t="s">
        <v>104</v>
      </c>
      <c r="C187" s="3"/>
      <c r="D187" s="3"/>
      <c r="F187" s="173">
        <v>721</v>
      </c>
      <c r="G187" s="95">
        <f t="shared" si="11"/>
        <v>1.5407629020194464</v>
      </c>
      <c r="H187" s="87"/>
    </row>
    <row r="188" spans="1:11" x14ac:dyDescent="0.2">
      <c r="A188" s="65"/>
      <c r="B188" s="421" t="s">
        <v>269</v>
      </c>
      <c r="C188" s="421"/>
      <c r="D188" s="421"/>
      <c r="E188" s="122"/>
      <c r="F188" s="100">
        <v>46795</v>
      </c>
      <c r="G188" s="121">
        <v>100</v>
      </c>
      <c r="H188" s="89"/>
    </row>
  </sheetData>
  <mergeCells count="14">
    <mergeCell ref="C15:E15"/>
    <mergeCell ref="B34:E34"/>
    <mergeCell ref="B46:E46"/>
    <mergeCell ref="A2:H2"/>
    <mergeCell ref="A4:H4"/>
    <mergeCell ref="B57:E57"/>
    <mergeCell ref="B163:E163"/>
    <mergeCell ref="B188:D188"/>
    <mergeCell ref="B112:D112"/>
    <mergeCell ref="B67:E67"/>
    <mergeCell ref="B96:E96"/>
    <mergeCell ref="B138:E138"/>
    <mergeCell ref="B147:E147"/>
    <mergeCell ref="B172:E172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8" max="7" man="1"/>
    <brk id="138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"/>
  <sheetViews>
    <sheetView zoomScaleNormal="100" zoomScaleSheetLayoutView="8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 activeCell="A2" sqref="A2:AB2"/>
    </sheetView>
  </sheetViews>
  <sheetFormatPr defaultRowHeight="12.75" x14ac:dyDescent="0.2"/>
  <cols>
    <col min="1" max="1" width="13.7109375" customWidth="1"/>
    <col min="2" max="2" width="16.28515625" style="109" customWidth="1"/>
    <col min="3" max="3" width="8.5703125" style="109" customWidth="1"/>
    <col min="4" max="4" width="35.5703125" style="109" customWidth="1"/>
    <col min="7" max="7" width="9.5703125" customWidth="1"/>
    <col min="8" max="16" width="8.7109375" customWidth="1"/>
    <col min="19" max="19" width="9.5703125" customWidth="1"/>
    <col min="20" max="22" width="8.7109375" customWidth="1"/>
    <col min="25" max="25" width="9.7109375" customWidth="1"/>
    <col min="26" max="28" width="8.7109375" customWidth="1"/>
  </cols>
  <sheetData>
    <row r="1" spans="1:28" x14ac:dyDescent="0.2">
      <c r="A1" s="3"/>
      <c r="B1" s="16"/>
      <c r="C1" s="16"/>
      <c r="D1" s="16"/>
      <c r="E1" s="3"/>
      <c r="F1" s="70"/>
      <c r="H1" s="70"/>
      <c r="J1" s="70"/>
      <c r="K1" s="70"/>
      <c r="L1" s="70"/>
      <c r="M1" s="70"/>
      <c r="N1" s="70"/>
      <c r="O1" s="70"/>
      <c r="P1" s="70"/>
      <c r="R1" s="70"/>
      <c r="T1" s="70"/>
    </row>
    <row r="2" spans="1:28" x14ac:dyDescent="0.2">
      <c r="A2" s="498" t="s">
        <v>423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498"/>
      <c r="W2" s="498"/>
      <c r="X2" s="498"/>
      <c r="Y2" s="498"/>
      <c r="Z2" s="498"/>
      <c r="AA2" s="498"/>
      <c r="AB2" s="498"/>
    </row>
    <row r="3" spans="1:28" x14ac:dyDescent="0.2">
      <c r="A3" s="3"/>
      <c r="B3" s="16"/>
      <c r="E3" s="11"/>
      <c r="F3" s="70"/>
      <c r="H3" s="70"/>
      <c r="J3" s="70"/>
      <c r="K3" s="70"/>
      <c r="L3" s="70"/>
      <c r="M3" s="70"/>
      <c r="N3" s="70"/>
      <c r="O3" s="70"/>
      <c r="P3" s="70"/>
      <c r="R3" s="70"/>
      <c r="T3" s="70"/>
    </row>
    <row r="4" spans="1:28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</row>
    <row r="5" spans="1:28" x14ac:dyDescent="0.2">
      <c r="F5" s="70"/>
      <c r="H5" s="70"/>
      <c r="J5" s="70"/>
      <c r="K5" s="70"/>
      <c r="L5" s="70"/>
      <c r="M5" s="70"/>
      <c r="N5" s="70"/>
      <c r="O5" s="70"/>
      <c r="P5" s="70"/>
      <c r="R5" s="70"/>
      <c r="T5" s="70"/>
    </row>
    <row r="6" spans="1:28" x14ac:dyDescent="0.2">
      <c r="A6" s="1" t="s">
        <v>290</v>
      </c>
      <c r="B6" s="28"/>
      <c r="F6" s="70"/>
      <c r="H6" s="70"/>
      <c r="J6" s="70"/>
      <c r="K6" s="70"/>
      <c r="L6" s="70"/>
      <c r="M6" s="70"/>
      <c r="N6" s="70"/>
      <c r="O6" s="70"/>
      <c r="P6" s="70"/>
      <c r="R6" s="70"/>
      <c r="T6" s="70"/>
    </row>
    <row r="7" spans="1:28" ht="13.5" thickBot="1" x14ac:dyDescent="0.25"/>
    <row r="8" spans="1:28" ht="13.5" customHeight="1" thickBot="1" x14ac:dyDescent="0.25">
      <c r="A8" s="490" t="s">
        <v>289</v>
      </c>
      <c r="B8" s="490" t="s">
        <v>7</v>
      </c>
      <c r="C8" s="490" t="s">
        <v>56</v>
      </c>
      <c r="D8" s="490" t="s">
        <v>239</v>
      </c>
      <c r="E8" s="502" t="s">
        <v>180</v>
      </c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488"/>
      <c r="R8" s="488"/>
      <c r="S8" s="488"/>
      <c r="T8" s="488"/>
      <c r="U8" s="488"/>
      <c r="V8" s="488"/>
      <c r="W8" s="503"/>
      <c r="X8" s="503"/>
      <c r="Y8" s="503"/>
      <c r="Z8" s="503"/>
      <c r="AA8" s="503"/>
      <c r="AB8" s="504"/>
    </row>
    <row r="9" spans="1:28" ht="13.5" customHeight="1" thickBot="1" x14ac:dyDescent="0.25">
      <c r="A9" s="491"/>
      <c r="B9" s="491"/>
      <c r="C9" s="491"/>
      <c r="D9" s="491"/>
      <c r="E9" s="487" t="s">
        <v>429</v>
      </c>
      <c r="F9" s="488"/>
      <c r="G9" s="488"/>
      <c r="H9" s="488"/>
      <c r="I9" s="488"/>
      <c r="J9" s="489"/>
      <c r="K9" s="487" t="s">
        <v>430</v>
      </c>
      <c r="L9" s="488"/>
      <c r="M9" s="488"/>
      <c r="N9" s="488"/>
      <c r="O9" s="488"/>
      <c r="P9" s="489"/>
      <c r="Q9" s="486" t="s">
        <v>205</v>
      </c>
      <c r="R9" s="486"/>
      <c r="S9" s="486"/>
      <c r="T9" s="486"/>
      <c r="U9" s="486"/>
      <c r="V9" s="486"/>
      <c r="W9" s="487" t="s">
        <v>206</v>
      </c>
      <c r="X9" s="488"/>
      <c r="Y9" s="488"/>
      <c r="Z9" s="488"/>
      <c r="AA9" s="488"/>
      <c r="AB9" s="489"/>
    </row>
    <row r="10" spans="1:28" ht="13.5" thickBot="1" x14ac:dyDescent="0.25">
      <c r="A10" s="491"/>
      <c r="B10" s="491"/>
      <c r="C10" s="491"/>
      <c r="D10" s="491"/>
      <c r="E10" s="494" t="s">
        <v>202</v>
      </c>
      <c r="F10" s="496" t="s">
        <v>214</v>
      </c>
      <c r="G10" s="486"/>
      <c r="H10" s="486"/>
      <c r="I10" s="486"/>
      <c r="J10" s="497"/>
      <c r="K10" s="494" t="s">
        <v>202</v>
      </c>
      <c r="L10" s="496" t="s">
        <v>214</v>
      </c>
      <c r="M10" s="486"/>
      <c r="N10" s="486"/>
      <c r="O10" s="486"/>
      <c r="P10" s="497"/>
      <c r="Q10" s="499" t="s">
        <v>202</v>
      </c>
      <c r="R10" s="496" t="s">
        <v>214</v>
      </c>
      <c r="S10" s="486"/>
      <c r="T10" s="486"/>
      <c r="U10" s="486"/>
      <c r="V10" s="486"/>
      <c r="W10" s="494" t="s">
        <v>202</v>
      </c>
      <c r="X10" s="496" t="s">
        <v>214</v>
      </c>
      <c r="Y10" s="486"/>
      <c r="Z10" s="486"/>
      <c r="AA10" s="486"/>
      <c r="AB10" s="497"/>
    </row>
    <row r="11" spans="1:28" ht="26.25" thickBot="1" x14ac:dyDescent="0.25">
      <c r="A11" s="492"/>
      <c r="B11" s="492"/>
      <c r="C11" s="492"/>
      <c r="D11" s="492"/>
      <c r="E11" s="495"/>
      <c r="F11" s="309" t="s">
        <v>215</v>
      </c>
      <c r="G11" s="309" t="s">
        <v>216</v>
      </c>
      <c r="H11" s="309" t="s">
        <v>217</v>
      </c>
      <c r="I11" s="309" t="s">
        <v>218</v>
      </c>
      <c r="J11" s="310" t="s">
        <v>219</v>
      </c>
      <c r="K11" s="495"/>
      <c r="L11" s="415" t="s">
        <v>215</v>
      </c>
      <c r="M11" s="415" t="s">
        <v>216</v>
      </c>
      <c r="N11" s="415" t="s">
        <v>217</v>
      </c>
      <c r="O11" s="415" t="s">
        <v>218</v>
      </c>
      <c r="P11" s="310" t="s">
        <v>219</v>
      </c>
      <c r="Q11" s="500"/>
      <c r="R11" s="309" t="s">
        <v>215</v>
      </c>
      <c r="S11" s="309" t="s">
        <v>216</v>
      </c>
      <c r="T11" s="309" t="s">
        <v>217</v>
      </c>
      <c r="U11" s="309" t="s">
        <v>218</v>
      </c>
      <c r="V11" s="311" t="s">
        <v>219</v>
      </c>
      <c r="W11" s="495"/>
      <c r="X11" s="309" t="s">
        <v>215</v>
      </c>
      <c r="Y11" s="309" t="s">
        <v>216</v>
      </c>
      <c r="Z11" s="309" t="s">
        <v>217</v>
      </c>
      <c r="AA11" s="309" t="s">
        <v>218</v>
      </c>
      <c r="AB11" s="310" t="s">
        <v>219</v>
      </c>
    </row>
    <row r="12" spans="1:28" ht="14.25" x14ac:dyDescent="0.2">
      <c r="A12" s="501" t="s">
        <v>224</v>
      </c>
      <c r="B12" s="305" t="s">
        <v>342</v>
      </c>
      <c r="C12" s="306" t="s">
        <v>123</v>
      </c>
      <c r="D12" s="305" t="s">
        <v>33</v>
      </c>
      <c r="E12" s="307">
        <v>902</v>
      </c>
      <c r="F12" s="308">
        <v>22.4</v>
      </c>
      <c r="G12" s="308">
        <v>14</v>
      </c>
      <c r="H12" s="308">
        <v>7</v>
      </c>
      <c r="I12" s="308">
        <v>27</v>
      </c>
      <c r="J12" s="308">
        <v>48</v>
      </c>
      <c r="K12" s="307">
        <v>3724</v>
      </c>
      <c r="L12" s="308">
        <v>29.8</v>
      </c>
      <c r="M12" s="308">
        <v>18</v>
      </c>
      <c r="N12" s="308">
        <v>8</v>
      </c>
      <c r="O12" s="308">
        <v>39</v>
      </c>
      <c r="P12" s="308">
        <v>71</v>
      </c>
      <c r="Q12" s="307">
        <v>11160</v>
      </c>
      <c r="R12" s="308">
        <v>51.6</v>
      </c>
      <c r="S12" s="308">
        <v>30</v>
      </c>
      <c r="T12" s="308">
        <v>10</v>
      </c>
      <c r="U12" s="308">
        <v>71</v>
      </c>
      <c r="V12" s="308">
        <v>130</v>
      </c>
      <c r="W12" s="308">
        <v>192</v>
      </c>
      <c r="X12" s="308">
        <v>124.3</v>
      </c>
      <c r="Y12" s="308">
        <v>84.5</v>
      </c>
      <c r="Z12" s="308">
        <v>33.5</v>
      </c>
      <c r="AA12" s="308">
        <v>182</v>
      </c>
      <c r="AB12" s="308">
        <v>295</v>
      </c>
    </row>
    <row r="13" spans="1:28" ht="14.25" x14ac:dyDescent="0.2">
      <c r="A13" s="482"/>
      <c r="B13" s="301" t="s">
        <v>345</v>
      </c>
      <c r="C13" s="304" t="s">
        <v>129</v>
      </c>
      <c r="D13" s="301" t="s">
        <v>395</v>
      </c>
      <c r="E13" s="302">
        <v>1533</v>
      </c>
      <c r="F13" s="303">
        <v>29.7</v>
      </c>
      <c r="G13" s="303">
        <v>20</v>
      </c>
      <c r="H13" s="303">
        <v>12</v>
      </c>
      <c r="I13" s="303">
        <v>34</v>
      </c>
      <c r="J13" s="303">
        <v>63</v>
      </c>
      <c r="K13" s="302">
        <v>3715</v>
      </c>
      <c r="L13" s="303">
        <v>46.1</v>
      </c>
      <c r="M13" s="303">
        <v>28</v>
      </c>
      <c r="N13" s="303">
        <v>14</v>
      </c>
      <c r="O13" s="303">
        <v>61</v>
      </c>
      <c r="P13" s="303">
        <v>108</v>
      </c>
      <c r="Q13" s="302">
        <v>4128</v>
      </c>
      <c r="R13" s="303">
        <v>65.2</v>
      </c>
      <c r="S13" s="303">
        <v>39</v>
      </c>
      <c r="T13" s="303">
        <v>14</v>
      </c>
      <c r="U13" s="303">
        <v>89.5</v>
      </c>
      <c r="V13" s="303">
        <v>157</v>
      </c>
      <c r="W13" s="303">
        <v>220</v>
      </c>
      <c r="X13" s="303">
        <v>132</v>
      </c>
      <c r="Y13" s="303">
        <v>90</v>
      </c>
      <c r="Z13" s="303">
        <v>29</v>
      </c>
      <c r="AA13" s="303">
        <v>200</v>
      </c>
      <c r="AB13" s="303">
        <v>334</v>
      </c>
    </row>
    <row r="14" spans="1:28" ht="14.25" x14ac:dyDescent="0.2">
      <c r="A14" s="482"/>
      <c r="B14" s="481" t="s">
        <v>346</v>
      </c>
      <c r="C14" s="304" t="s">
        <v>130</v>
      </c>
      <c r="D14" s="301" t="s">
        <v>25</v>
      </c>
      <c r="E14" s="302">
        <v>2888</v>
      </c>
      <c r="F14" s="303">
        <v>76.7</v>
      </c>
      <c r="G14" s="303">
        <v>44</v>
      </c>
      <c r="H14" s="303">
        <v>18</v>
      </c>
      <c r="I14" s="303">
        <v>106</v>
      </c>
      <c r="J14" s="303">
        <v>193</v>
      </c>
      <c r="K14" s="302">
        <v>6216</v>
      </c>
      <c r="L14" s="303">
        <v>117.5</v>
      </c>
      <c r="M14" s="303">
        <v>78</v>
      </c>
      <c r="N14" s="303">
        <v>26</v>
      </c>
      <c r="O14" s="303">
        <v>175</v>
      </c>
      <c r="P14" s="303">
        <v>283</v>
      </c>
      <c r="Q14" s="302">
        <v>6968</v>
      </c>
      <c r="R14" s="303">
        <v>99.7</v>
      </c>
      <c r="S14" s="303">
        <v>47</v>
      </c>
      <c r="T14" s="303">
        <v>12</v>
      </c>
      <c r="U14" s="303">
        <v>142</v>
      </c>
      <c r="V14" s="303">
        <v>281</v>
      </c>
      <c r="W14" s="303">
        <v>44</v>
      </c>
      <c r="X14" s="303">
        <v>161</v>
      </c>
      <c r="Y14" s="303">
        <v>66.5</v>
      </c>
      <c r="Z14" s="303">
        <v>24</v>
      </c>
      <c r="AA14" s="303">
        <v>295</v>
      </c>
      <c r="AB14" s="303">
        <v>390</v>
      </c>
    </row>
    <row r="15" spans="1:28" ht="14.25" x14ac:dyDescent="0.2">
      <c r="A15" s="482"/>
      <c r="B15" s="481"/>
      <c r="C15" s="304" t="s">
        <v>131</v>
      </c>
      <c r="D15" s="301" t="s">
        <v>105</v>
      </c>
      <c r="E15" s="302">
        <v>1696</v>
      </c>
      <c r="F15" s="303">
        <v>28.9</v>
      </c>
      <c r="G15" s="303">
        <v>18</v>
      </c>
      <c r="H15" s="303">
        <v>11</v>
      </c>
      <c r="I15" s="303">
        <v>34</v>
      </c>
      <c r="J15" s="303">
        <v>63</v>
      </c>
      <c r="K15" s="302">
        <v>3866</v>
      </c>
      <c r="L15" s="303">
        <v>45.2</v>
      </c>
      <c r="M15" s="303">
        <v>25</v>
      </c>
      <c r="N15" s="303">
        <v>12</v>
      </c>
      <c r="O15" s="303">
        <v>57</v>
      </c>
      <c r="P15" s="303">
        <v>110</v>
      </c>
      <c r="Q15" s="302">
        <v>5624</v>
      </c>
      <c r="R15" s="303">
        <v>55.6</v>
      </c>
      <c r="S15" s="303">
        <v>31</v>
      </c>
      <c r="T15" s="303">
        <v>12</v>
      </c>
      <c r="U15" s="303">
        <v>75</v>
      </c>
      <c r="V15" s="303">
        <v>140</v>
      </c>
      <c r="W15" s="303">
        <v>249</v>
      </c>
      <c r="X15" s="303">
        <v>103.4</v>
      </c>
      <c r="Y15" s="303">
        <v>64</v>
      </c>
      <c r="Z15" s="303">
        <v>25</v>
      </c>
      <c r="AA15" s="303">
        <v>143</v>
      </c>
      <c r="AB15" s="303">
        <v>247</v>
      </c>
    </row>
    <row r="16" spans="1:28" ht="14.25" x14ac:dyDescent="0.2">
      <c r="A16" s="482"/>
      <c r="B16" s="481"/>
      <c r="C16" s="304" t="s">
        <v>132</v>
      </c>
      <c r="D16" s="301" t="s">
        <v>27</v>
      </c>
      <c r="E16" s="302">
        <v>4040</v>
      </c>
      <c r="F16" s="303">
        <v>61.1</v>
      </c>
      <c r="G16" s="303">
        <v>35</v>
      </c>
      <c r="H16" s="303">
        <v>14</v>
      </c>
      <c r="I16" s="303">
        <v>82</v>
      </c>
      <c r="J16" s="303">
        <v>152</v>
      </c>
      <c r="K16" s="302">
        <v>6694</v>
      </c>
      <c r="L16" s="303">
        <v>74.900000000000006</v>
      </c>
      <c r="M16" s="303">
        <v>40</v>
      </c>
      <c r="N16" s="303">
        <v>12</v>
      </c>
      <c r="O16" s="303">
        <v>103</v>
      </c>
      <c r="P16" s="303">
        <v>195</v>
      </c>
      <c r="Q16" s="302">
        <v>3607</v>
      </c>
      <c r="R16" s="303">
        <v>65</v>
      </c>
      <c r="S16" s="303">
        <v>26</v>
      </c>
      <c r="T16" s="303">
        <v>6</v>
      </c>
      <c r="U16" s="303">
        <v>88</v>
      </c>
      <c r="V16" s="303">
        <v>173</v>
      </c>
      <c r="W16" s="303">
        <v>109</v>
      </c>
      <c r="X16" s="303">
        <v>91.5</v>
      </c>
      <c r="Y16" s="303">
        <v>12</v>
      </c>
      <c r="Z16" s="303">
        <v>4</v>
      </c>
      <c r="AA16" s="303">
        <v>134</v>
      </c>
      <c r="AB16" s="303">
        <v>315</v>
      </c>
    </row>
    <row r="17" spans="1:28" ht="14.25" x14ac:dyDescent="0.2">
      <c r="A17" s="482"/>
      <c r="B17" s="481"/>
      <c r="C17" s="304" t="s">
        <v>133</v>
      </c>
      <c r="D17" s="301" t="s">
        <v>28</v>
      </c>
      <c r="E17" s="302">
        <v>230</v>
      </c>
      <c r="F17" s="303">
        <v>23.2</v>
      </c>
      <c r="G17" s="303">
        <v>16</v>
      </c>
      <c r="H17" s="303">
        <v>9</v>
      </c>
      <c r="I17" s="303">
        <v>29</v>
      </c>
      <c r="J17" s="303">
        <v>50.5</v>
      </c>
      <c r="K17" s="302">
        <v>2366</v>
      </c>
      <c r="L17" s="303">
        <v>31.5</v>
      </c>
      <c r="M17" s="303">
        <v>20</v>
      </c>
      <c r="N17" s="303">
        <v>10</v>
      </c>
      <c r="O17" s="303">
        <v>40</v>
      </c>
      <c r="P17" s="303">
        <v>70</v>
      </c>
      <c r="Q17" s="302">
        <v>2732</v>
      </c>
      <c r="R17" s="303">
        <v>39.799999999999997</v>
      </c>
      <c r="S17" s="303">
        <v>21</v>
      </c>
      <c r="T17" s="303">
        <v>8</v>
      </c>
      <c r="U17" s="303">
        <v>50</v>
      </c>
      <c r="V17" s="303">
        <v>100</v>
      </c>
      <c r="W17" s="303">
        <v>10</v>
      </c>
      <c r="X17" s="303">
        <v>41</v>
      </c>
      <c r="Y17" s="303">
        <v>22</v>
      </c>
      <c r="Z17" s="303">
        <v>4</v>
      </c>
      <c r="AA17" s="303">
        <v>44</v>
      </c>
      <c r="AB17" s="303">
        <v>135.5</v>
      </c>
    </row>
    <row r="18" spans="1:28" ht="14.25" x14ac:dyDescent="0.2">
      <c r="A18" s="482"/>
      <c r="B18" s="484" t="s">
        <v>347</v>
      </c>
      <c r="C18" s="304" t="s">
        <v>136</v>
      </c>
      <c r="D18" s="301" t="s">
        <v>26</v>
      </c>
      <c r="E18" s="302">
        <v>3002</v>
      </c>
      <c r="F18" s="303">
        <v>33.200000000000003</v>
      </c>
      <c r="G18" s="303">
        <v>21</v>
      </c>
      <c r="H18" s="303">
        <v>12</v>
      </c>
      <c r="I18" s="303">
        <v>42</v>
      </c>
      <c r="J18" s="303">
        <v>74</v>
      </c>
      <c r="K18" s="302">
        <v>6097</v>
      </c>
      <c r="L18" s="303">
        <v>64.599999999999994</v>
      </c>
      <c r="M18" s="303">
        <v>40</v>
      </c>
      <c r="N18" s="303">
        <v>17</v>
      </c>
      <c r="O18" s="303">
        <v>87</v>
      </c>
      <c r="P18" s="303">
        <v>154</v>
      </c>
      <c r="Q18" s="302">
        <v>7357</v>
      </c>
      <c r="R18" s="303">
        <v>88.9</v>
      </c>
      <c r="S18" s="303">
        <v>57</v>
      </c>
      <c r="T18" s="303">
        <v>20</v>
      </c>
      <c r="U18" s="303">
        <v>129</v>
      </c>
      <c r="V18" s="303">
        <v>217</v>
      </c>
      <c r="W18" s="303">
        <v>203</v>
      </c>
      <c r="X18" s="303">
        <v>133.4</v>
      </c>
      <c r="Y18" s="303">
        <v>83</v>
      </c>
      <c r="Z18" s="303">
        <v>31</v>
      </c>
      <c r="AA18" s="303">
        <v>186</v>
      </c>
      <c r="AB18" s="303">
        <v>326</v>
      </c>
    </row>
    <row r="19" spans="1:28" ht="14.25" x14ac:dyDescent="0.2">
      <c r="A19" s="482"/>
      <c r="B19" s="493"/>
      <c r="C19" s="304" t="s">
        <v>138</v>
      </c>
      <c r="D19" s="301" t="s">
        <v>19</v>
      </c>
      <c r="E19" s="302">
        <v>2934</v>
      </c>
      <c r="F19" s="303">
        <v>40.9</v>
      </c>
      <c r="G19" s="303">
        <v>23</v>
      </c>
      <c r="H19" s="303">
        <v>14</v>
      </c>
      <c r="I19" s="303">
        <v>44</v>
      </c>
      <c r="J19" s="303">
        <v>75</v>
      </c>
      <c r="K19" s="302">
        <v>3648</v>
      </c>
      <c r="L19" s="303">
        <v>50.2</v>
      </c>
      <c r="M19" s="303">
        <v>30</v>
      </c>
      <c r="N19" s="303">
        <v>16</v>
      </c>
      <c r="O19" s="303">
        <v>62</v>
      </c>
      <c r="P19" s="303">
        <v>110</v>
      </c>
      <c r="Q19" s="302">
        <v>6516</v>
      </c>
      <c r="R19" s="303">
        <v>80.2</v>
      </c>
      <c r="S19" s="303">
        <v>52</v>
      </c>
      <c r="T19" s="303">
        <v>21</v>
      </c>
      <c r="U19" s="303">
        <v>112</v>
      </c>
      <c r="V19" s="303">
        <v>190</v>
      </c>
      <c r="W19" s="303">
        <v>150</v>
      </c>
      <c r="X19" s="303">
        <v>132.5</v>
      </c>
      <c r="Y19" s="303">
        <v>102.5</v>
      </c>
      <c r="Z19" s="303">
        <v>38</v>
      </c>
      <c r="AA19" s="303">
        <v>186</v>
      </c>
      <c r="AB19" s="303">
        <v>298</v>
      </c>
    </row>
    <row r="20" spans="1:28" ht="14.25" x14ac:dyDescent="0.2">
      <c r="A20" s="482"/>
      <c r="B20" s="485"/>
      <c r="C20" s="304" t="s">
        <v>383</v>
      </c>
      <c r="D20" s="340" t="s">
        <v>382</v>
      </c>
      <c r="E20" s="302">
        <v>2338</v>
      </c>
      <c r="F20" s="303">
        <v>15.6</v>
      </c>
      <c r="G20" s="303">
        <v>10.5</v>
      </c>
      <c r="H20" s="303">
        <v>6</v>
      </c>
      <c r="I20" s="303">
        <v>17</v>
      </c>
      <c r="J20" s="303">
        <v>28</v>
      </c>
      <c r="K20" s="302">
        <v>9923</v>
      </c>
      <c r="L20" s="303">
        <v>46.5</v>
      </c>
      <c r="M20" s="303">
        <v>24</v>
      </c>
      <c r="N20" s="303">
        <v>9</v>
      </c>
      <c r="O20" s="303">
        <v>61</v>
      </c>
      <c r="P20" s="303">
        <v>114</v>
      </c>
      <c r="Q20" s="302">
        <v>11101</v>
      </c>
      <c r="R20" s="303">
        <v>69.099999999999994</v>
      </c>
      <c r="S20" s="303">
        <v>40</v>
      </c>
      <c r="T20" s="303">
        <v>12</v>
      </c>
      <c r="U20" s="303">
        <v>99</v>
      </c>
      <c r="V20" s="303">
        <v>170</v>
      </c>
      <c r="W20" s="303">
        <v>564</v>
      </c>
      <c r="X20" s="303">
        <v>160.19999999999999</v>
      </c>
      <c r="Y20" s="303">
        <v>126</v>
      </c>
      <c r="Z20" s="303">
        <v>51</v>
      </c>
      <c r="AA20" s="303">
        <v>234.5</v>
      </c>
      <c r="AB20" s="303">
        <v>356</v>
      </c>
    </row>
    <row r="21" spans="1:28" ht="14.25" x14ac:dyDescent="0.2">
      <c r="A21" s="482"/>
      <c r="B21" s="481" t="s">
        <v>278</v>
      </c>
      <c r="C21" s="304" t="s">
        <v>139</v>
      </c>
      <c r="D21" s="301" t="s">
        <v>17</v>
      </c>
      <c r="E21" s="303">
        <v>424</v>
      </c>
      <c r="F21" s="303">
        <v>7.3</v>
      </c>
      <c r="G21" s="303">
        <v>3</v>
      </c>
      <c r="H21" s="303">
        <v>2</v>
      </c>
      <c r="I21" s="303">
        <v>8</v>
      </c>
      <c r="J21" s="303">
        <v>17</v>
      </c>
      <c r="K21" s="303">
        <v>1416</v>
      </c>
      <c r="L21" s="303">
        <v>12.8</v>
      </c>
      <c r="M21" s="303">
        <v>3</v>
      </c>
      <c r="N21" s="303">
        <v>2</v>
      </c>
      <c r="O21" s="303">
        <v>8</v>
      </c>
      <c r="P21" s="303">
        <v>17</v>
      </c>
      <c r="Q21" s="302">
        <v>2334</v>
      </c>
      <c r="R21" s="303">
        <v>7.4</v>
      </c>
      <c r="S21" s="303">
        <v>3</v>
      </c>
      <c r="T21" s="303">
        <v>2</v>
      </c>
      <c r="U21" s="303">
        <v>7</v>
      </c>
      <c r="V21" s="303">
        <v>18</v>
      </c>
      <c r="W21" s="303">
        <v>177</v>
      </c>
      <c r="X21" s="303">
        <v>3.8</v>
      </c>
      <c r="Y21" s="303">
        <v>2</v>
      </c>
      <c r="Z21" s="303">
        <v>1</v>
      </c>
      <c r="AA21" s="303">
        <v>2</v>
      </c>
      <c r="AB21" s="303">
        <v>8</v>
      </c>
    </row>
    <row r="22" spans="1:28" ht="14.25" x14ac:dyDescent="0.2">
      <c r="A22" s="482"/>
      <c r="B22" s="481"/>
      <c r="C22" s="304" t="s">
        <v>140</v>
      </c>
      <c r="D22" s="301" t="s">
        <v>18</v>
      </c>
      <c r="E22" s="302">
        <v>505</v>
      </c>
      <c r="F22" s="303">
        <v>19.899999999999999</v>
      </c>
      <c r="G22" s="303">
        <v>14</v>
      </c>
      <c r="H22" s="303">
        <v>9</v>
      </c>
      <c r="I22" s="303">
        <v>24</v>
      </c>
      <c r="J22" s="303">
        <v>41</v>
      </c>
      <c r="K22" s="302">
        <v>3418</v>
      </c>
      <c r="L22" s="303">
        <v>40</v>
      </c>
      <c r="M22" s="303">
        <v>22</v>
      </c>
      <c r="N22" s="303">
        <v>11</v>
      </c>
      <c r="O22" s="303">
        <v>50</v>
      </c>
      <c r="P22" s="303">
        <v>95</v>
      </c>
      <c r="Q22" s="302">
        <v>6589</v>
      </c>
      <c r="R22" s="303">
        <v>66.900000000000006</v>
      </c>
      <c r="S22" s="303">
        <v>35</v>
      </c>
      <c r="T22" s="303">
        <v>13</v>
      </c>
      <c r="U22" s="303">
        <v>89</v>
      </c>
      <c r="V22" s="303">
        <v>170</v>
      </c>
      <c r="W22" s="303">
        <v>370</v>
      </c>
      <c r="X22" s="303">
        <v>91.2</v>
      </c>
      <c r="Y22" s="303">
        <v>50.5</v>
      </c>
      <c r="Z22" s="303">
        <v>16</v>
      </c>
      <c r="AA22" s="303">
        <v>142</v>
      </c>
      <c r="AB22" s="303">
        <v>218.5</v>
      </c>
    </row>
    <row r="23" spans="1:28" ht="14.25" x14ac:dyDescent="0.2">
      <c r="A23" s="482"/>
      <c r="B23" s="481"/>
      <c r="C23" s="304" t="s">
        <v>141</v>
      </c>
      <c r="D23" s="301" t="s">
        <v>20</v>
      </c>
      <c r="E23" s="302">
        <v>927</v>
      </c>
      <c r="F23" s="303">
        <v>16.5</v>
      </c>
      <c r="G23" s="303">
        <v>12</v>
      </c>
      <c r="H23" s="303">
        <v>7</v>
      </c>
      <c r="I23" s="303">
        <v>19</v>
      </c>
      <c r="J23" s="303">
        <v>30</v>
      </c>
      <c r="K23" s="302">
        <v>3752</v>
      </c>
      <c r="L23" s="303">
        <v>25.4</v>
      </c>
      <c r="M23" s="303">
        <v>16</v>
      </c>
      <c r="N23" s="303">
        <v>9</v>
      </c>
      <c r="O23" s="303">
        <v>32</v>
      </c>
      <c r="P23" s="303">
        <v>55</v>
      </c>
      <c r="Q23" s="302">
        <v>5587</v>
      </c>
      <c r="R23" s="303">
        <v>31.5</v>
      </c>
      <c r="S23" s="303">
        <v>18</v>
      </c>
      <c r="T23" s="303">
        <v>9</v>
      </c>
      <c r="U23" s="303">
        <v>40</v>
      </c>
      <c r="V23" s="303">
        <v>75</v>
      </c>
      <c r="W23" s="303">
        <v>471</v>
      </c>
      <c r="X23" s="303">
        <v>22.7</v>
      </c>
      <c r="Y23" s="303">
        <v>13</v>
      </c>
      <c r="Z23" s="303">
        <v>8</v>
      </c>
      <c r="AA23" s="303">
        <v>24</v>
      </c>
      <c r="AB23" s="303">
        <v>50</v>
      </c>
    </row>
    <row r="24" spans="1:28" ht="14.25" x14ac:dyDescent="0.2">
      <c r="A24" s="482"/>
      <c r="B24" s="481" t="s">
        <v>280</v>
      </c>
      <c r="C24" s="304" t="s">
        <v>143</v>
      </c>
      <c r="D24" s="301" t="s">
        <v>38</v>
      </c>
      <c r="E24" s="302">
        <v>3814</v>
      </c>
      <c r="F24" s="303">
        <v>30.6</v>
      </c>
      <c r="G24" s="303">
        <v>16</v>
      </c>
      <c r="H24" s="303">
        <v>8</v>
      </c>
      <c r="I24" s="303">
        <v>39</v>
      </c>
      <c r="J24" s="303">
        <v>78</v>
      </c>
      <c r="K24" s="302">
        <v>7699</v>
      </c>
      <c r="L24" s="303">
        <v>44.8</v>
      </c>
      <c r="M24" s="303">
        <v>23</v>
      </c>
      <c r="N24" s="303">
        <v>9</v>
      </c>
      <c r="O24" s="303">
        <v>61</v>
      </c>
      <c r="P24" s="303">
        <v>117</v>
      </c>
      <c r="Q24" s="302">
        <v>10575</v>
      </c>
      <c r="R24" s="303">
        <v>59</v>
      </c>
      <c r="S24" s="303">
        <v>28</v>
      </c>
      <c r="T24" s="303">
        <v>8</v>
      </c>
      <c r="U24" s="303">
        <v>81</v>
      </c>
      <c r="V24" s="303">
        <v>160</v>
      </c>
      <c r="W24" s="303">
        <v>448</v>
      </c>
      <c r="X24" s="303">
        <v>155.80000000000001</v>
      </c>
      <c r="Y24" s="303">
        <v>107.5</v>
      </c>
      <c r="Z24" s="303">
        <v>34.5</v>
      </c>
      <c r="AA24" s="303">
        <v>230</v>
      </c>
      <c r="AB24" s="303">
        <v>385</v>
      </c>
    </row>
    <row r="25" spans="1:28" ht="14.25" x14ac:dyDescent="0.2">
      <c r="A25" s="482"/>
      <c r="B25" s="481"/>
      <c r="C25" s="304" t="s">
        <v>144</v>
      </c>
      <c r="D25" s="301" t="s">
        <v>39</v>
      </c>
      <c r="E25" s="302">
        <v>5216</v>
      </c>
      <c r="F25" s="303">
        <v>13.2</v>
      </c>
      <c r="G25" s="303">
        <v>6</v>
      </c>
      <c r="H25" s="303">
        <v>2</v>
      </c>
      <c r="I25" s="303">
        <v>14</v>
      </c>
      <c r="J25" s="303">
        <v>33</v>
      </c>
      <c r="K25" s="302">
        <v>4554</v>
      </c>
      <c r="L25" s="303">
        <v>22.8</v>
      </c>
      <c r="M25" s="303">
        <v>9</v>
      </c>
      <c r="N25" s="303">
        <v>3</v>
      </c>
      <c r="O25" s="303">
        <v>27</v>
      </c>
      <c r="P25" s="303">
        <v>60</v>
      </c>
      <c r="Q25" s="302">
        <v>4930</v>
      </c>
      <c r="R25" s="303">
        <v>29.9</v>
      </c>
      <c r="S25" s="303">
        <v>13</v>
      </c>
      <c r="T25" s="303">
        <v>4</v>
      </c>
      <c r="U25" s="303">
        <v>36</v>
      </c>
      <c r="V25" s="303">
        <v>79</v>
      </c>
      <c r="W25" s="303">
        <v>314</v>
      </c>
      <c r="X25" s="303">
        <v>55</v>
      </c>
      <c r="Y25" s="303">
        <v>28</v>
      </c>
      <c r="Z25" s="303">
        <v>9</v>
      </c>
      <c r="AA25" s="303">
        <v>79</v>
      </c>
      <c r="AB25" s="303">
        <v>146</v>
      </c>
    </row>
    <row r="26" spans="1:28" ht="14.25" x14ac:dyDescent="0.2">
      <c r="A26" s="482"/>
      <c r="B26" s="481"/>
      <c r="C26" s="304" t="s">
        <v>145</v>
      </c>
      <c r="D26" s="301" t="s">
        <v>42</v>
      </c>
      <c r="E26" s="302">
        <v>2788</v>
      </c>
      <c r="F26" s="303">
        <v>33.799999999999997</v>
      </c>
      <c r="G26" s="303">
        <v>19.5</v>
      </c>
      <c r="H26" s="303">
        <v>8</v>
      </c>
      <c r="I26" s="303">
        <v>44</v>
      </c>
      <c r="J26" s="303">
        <v>83</v>
      </c>
      <c r="K26" s="302">
        <v>11673</v>
      </c>
      <c r="L26" s="303">
        <v>40.1</v>
      </c>
      <c r="M26" s="303">
        <v>22</v>
      </c>
      <c r="N26" s="303">
        <v>8</v>
      </c>
      <c r="O26" s="303">
        <v>51</v>
      </c>
      <c r="P26" s="303">
        <v>99</v>
      </c>
      <c r="Q26" s="302">
        <v>15170</v>
      </c>
      <c r="R26" s="303">
        <v>53.1</v>
      </c>
      <c r="S26" s="303">
        <v>29</v>
      </c>
      <c r="T26" s="303">
        <v>10</v>
      </c>
      <c r="U26" s="303">
        <v>70</v>
      </c>
      <c r="V26" s="303">
        <v>134</v>
      </c>
      <c r="W26" s="303">
        <v>161</v>
      </c>
      <c r="X26" s="303">
        <v>72.2</v>
      </c>
      <c r="Y26" s="303">
        <v>52</v>
      </c>
      <c r="Z26" s="303">
        <v>22</v>
      </c>
      <c r="AA26" s="303">
        <v>88</v>
      </c>
      <c r="AB26" s="303">
        <v>143</v>
      </c>
    </row>
    <row r="27" spans="1:28" ht="12.75" customHeight="1" x14ac:dyDescent="0.2">
      <c r="A27" s="482"/>
      <c r="B27" s="481" t="s">
        <v>281</v>
      </c>
      <c r="C27" s="304" t="s">
        <v>388</v>
      </c>
      <c r="D27" s="301" t="s">
        <v>43</v>
      </c>
      <c r="E27" s="302">
        <v>3025</v>
      </c>
      <c r="F27" s="303">
        <v>56.2</v>
      </c>
      <c r="G27" s="303">
        <v>28</v>
      </c>
      <c r="H27" s="303">
        <v>10</v>
      </c>
      <c r="I27" s="303">
        <v>73</v>
      </c>
      <c r="J27" s="303">
        <v>144</v>
      </c>
      <c r="K27" s="302">
        <v>6865</v>
      </c>
      <c r="L27" s="303">
        <v>85.2</v>
      </c>
      <c r="M27" s="303">
        <v>44</v>
      </c>
      <c r="N27" s="303">
        <v>13</v>
      </c>
      <c r="O27" s="303">
        <v>116</v>
      </c>
      <c r="P27" s="303">
        <v>221</v>
      </c>
      <c r="Q27" s="302">
        <v>9696</v>
      </c>
      <c r="R27" s="303">
        <v>82.2</v>
      </c>
      <c r="S27" s="303">
        <v>35</v>
      </c>
      <c r="T27" s="303">
        <v>11</v>
      </c>
      <c r="U27" s="303">
        <v>105</v>
      </c>
      <c r="V27" s="303">
        <v>230</v>
      </c>
      <c r="W27" s="303">
        <v>133</v>
      </c>
      <c r="X27" s="303">
        <v>143.80000000000001</v>
      </c>
      <c r="Y27" s="303">
        <v>57</v>
      </c>
      <c r="Z27" s="303">
        <v>18</v>
      </c>
      <c r="AA27" s="303">
        <v>164</v>
      </c>
      <c r="AB27" s="303">
        <v>423</v>
      </c>
    </row>
    <row r="28" spans="1:28" ht="14.25" x14ac:dyDescent="0.2">
      <c r="A28" s="482"/>
      <c r="B28" s="481"/>
      <c r="C28" s="304" t="s">
        <v>146</v>
      </c>
      <c r="D28" s="301" t="s">
        <v>44</v>
      </c>
      <c r="E28" s="302">
        <v>2289</v>
      </c>
      <c r="F28" s="303">
        <v>20.399999999999999</v>
      </c>
      <c r="G28" s="303">
        <v>13</v>
      </c>
      <c r="H28" s="303">
        <v>6</v>
      </c>
      <c r="I28" s="303">
        <v>25</v>
      </c>
      <c r="J28" s="303">
        <v>47</v>
      </c>
      <c r="K28" s="302">
        <v>6463</v>
      </c>
      <c r="L28" s="303">
        <v>30.4</v>
      </c>
      <c r="M28" s="303">
        <v>16</v>
      </c>
      <c r="N28" s="303">
        <v>6</v>
      </c>
      <c r="O28" s="303">
        <v>39</v>
      </c>
      <c r="P28" s="303">
        <v>77</v>
      </c>
      <c r="Q28" s="302">
        <v>9944</v>
      </c>
      <c r="R28" s="303">
        <v>32.200000000000003</v>
      </c>
      <c r="S28" s="303">
        <v>15</v>
      </c>
      <c r="T28" s="303">
        <v>5</v>
      </c>
      <c r="U28" s="303">
        <v>39</v>
      </c>
      <c r="V28" s="303">
        <v>84</v>
      </c>
      <c r="W28" s="303">
        <v>494</v>
      </c>
      <c r="X28" s="303">
        <v>48.7</v>
      </c>
      <c r="Y28" s="303">
        <v>20.5</v>
      </c>
      <c r="Z28" s="303">
        <v>8</v>
      </c>
      <c r="AA28" s="303">
        <v>64</v>
      </c>
      <c r="AB28" s="303">
        <v>126</v>
      </c>
    </row>
    <row r="29" spans="1:28" ht="14.25" x14ac:dyDescent="0.2">
      <c r="A29" s="482"/>
      <c r="B29" s="481" t="s">
        <v>2</v>
      </c>
      <c r="C29" s="481"/>
      <c r="D29" s="481"/>
      <c r="E29" s="302">
        <v>38551</v>
      </c>
      <c r="F29" s="303">
        <v>35.5</v>
      </c>
      <c r="G29" s="303">
        <v>17</v>
      </c>
      <c r="H29" s="303">
        <v>8</v>
      </c>
      <c r="I29" s="303">
        <v>40</v>
      </c>
      <c r="J29" s="303">
        <v>88</v>
      </c>
      <c r="K29" s="302">
        <v>92089</v>
      </c>
      <c r="L29" s="303">
        <v>51.6</v>
      </c>
      <c r="M29" s="303">
        <v>25</v>
      </c>
      <c r="N29" s="303">
        <v>10</v>
      </c>
      <c r="O29" s="303">
        <v>63</v>
      </c>
      <c r="P29" s="303">
        <v>131</v>
      </c>
      <c r="Q29" s="302">
        <v>124018</v>
      </c>
      <c r="R29" s="303">
        <v>60.2</v>
      </c>
      <c r="S29" s="303">
        <v>29</v>
      </c>
      <c r="T29" s="303">
        <v>9</v>
      </c>
      <c r="U29" s="303">
        <v>79</v>
      </c>
      <c r="V29" s="303">
        <v>158</v>
      </c>
      <c r="W29" s="302">
        <v>4309</v>
      </c>
      <c r="X29" s="303">
        <v>97.6</v>
      </c>
      <c r="Y29" s="303">
        <v>45</v>
      </c>
      <c r="Z29" s="303">
        <v>13</v>
      </c>
      <c r="AA29" s="303">
        <v>138</v>
      </c>
      <c r="AB29" s="303">
        <v>266</v>
      </c>
    </row>
    <row r="30" spans="1:28" ht="14.25" x14ac:dyDescent="0.2">
      <c r="A30" s="482" t="s">
        <v>225</v>
      </c>
      <c r="B30" s="481" t="s">
        <v>342</v>
      </c>
      <c r="C30" s="304" t="s">
        <v>425</v>
      </c>
      <c r="D30" s="301" t="s">
        <v>59</v>
      </c>
      <c r="E30" s="302">
        <v>3102</v>
      </c>
      <c r="F30" s="303">
        <v>33.1</v>
      </c>
      <c r="G30" s="303">
        <v>20</v>
      </c>
      <c r="H30" s="303">
        <v>11</v>
      </c>
      <c r="I30" s="303">
        <v>39</v>
      </c>
      <c r="J30" s="303">
        <v>74</v>
      </c>
      <c r="K30" s="302">
        <v>8062</v>
      </c>
      <c r="L30" s="303">
        <v>102.1</v>
      </c>
      <c r="M30" s="303">
        <v>54</v>
      </c>
      <c r="N30" s="303">
        <v>21</v>
      </c>
      <c r="O30" s="303">
        <v>138</v>
      </c>
      <c r="P30" s="303">
        <v>268</v>
      </c>
      <c r="Q30" s="302">
        <v>7660</v>
      </c>
      <c r="R30" s="303">
        <v>97</v>
      </c>
      <c r="S30" s="303">
        <v>50</v>
      </c>
      <c r="T30" s="303">
        <v>21</v>
      </c>
      <c r="U30" s="303">
        <v>118</v>
      </c>
      <c r="V30" s="303">
        <v>253</v>
      </c>
      <c r="W30" s="302">
        <v>520</v>
      </c>
      <c r="X30" s="303">
        <v>125</v>
      </c>
      <c r="Y30" s="303">
        <v>75.5</v>
      </c>
      <c r="Z30" s="303">
        <v>34.5</v>
      </c>
      <c r="AA30" s="303">
        <v>171</v>
      </c>
      <c r="AB30" s="303">
        <v>316.5</v>
      </c>
    </row>
    <row r="31" spans="1:28" ht="14.25" x14ac:dyDescent="0.2">
      <c r="A31" s="482"/>
      <c r="B31" s="481"/>
      <c r="C31" s="304" t="s">
        <v>122</v>
      </c>
      <c r="D31" s="301" t="s">
        <v>31</v>
      </c>
      <c r="E31" s="302">
        <v>3833</v>
      </c>
      <c r="F31" s="303">
        <v>23.7</v>
      </c>
      <c r="G31" s="303">
        <v>17</v>
      </c>
      <c r="H31" s="303">
        <v>9</v>
      </c>
      <c r="I31" s="303">
        <v>29</v>
      </c>
      <c r="J31" s="303">
        <v>49</v>
      </c>
      <c r="K31" s="302">
        <v>12408</v>
      </c>
      <c r="L31" s="303">
        <v>37.700000000000003</v>
      </c>
      <c r="M31" s="303">
        <v>23</v>
      </c>
      <c r="N31" s="303">
        <v>11</v>
      </c>
      <c r="O31" s="303">
        <v>48</v>
      </c>
      <c r="P31" s="303">
        <v>87</v>
      </c>
      <c r="Q31" s="302">
        <v>13816</v>
      </c>
      <c r="R31" s="303">
        <v>48.2</v>
      </c>
      <c r="S31" s="303">
        <v>26</v>
      </c>
      <c r="T31" s="303">
        <v>10</v>
      </c>
      <c r="U31" s="303">
        <v>62</v>
      </c>
      <c r="V31" s="303">
        <v>120</v>
      </c>
      <c r="W31" s="302">
        <v>718</v>
      </c>
      <c r="X31" s="303">
        <v>124.4</v>
      </c>
      <c r="Y31" s="303">
        <v>78.5</v>
      </c>
      <c r="Z31" s="303">
        <v>27</v>
      </c>
      <c r="AA31" s="303">
        <v>175</v>
      </c>
      <c r="AB31" s="303">
        <v>303</v>
      </c>
    </row>
    <row r="32" spans="1:28" ht="14.25" x14ac:dyDescent="0.2">
      <c r="A32" s="482"/>
      <c r="B32" s="481"/>
      <c r="C32" s="304" t="s">
        <v>111</v>
      </c>
      <c r="D32" s="301" t="s">
        <v>32</v>
      </c>
      <c r="E32" s="302">
        <v>5909</v>
      </c>
      <c r="F32" s="303">
        <v>22</v>
      </c>
      <c r="G32" s="303">
        <v>12</v>
      </c>
      <c r="H32" s="303">
        <v>5</v>
      </c>
      <c r="I32" s="303">
        <v>27</v>
      </c>
      <c r="J32" s="303">
        <v>51</v>
      </c>
      <c r="K32" s="302">
        <v>8502</v>
      </c>
      <c r="L32" s="303">
        <v>35.6</v>
      </c>
      <c r="M32" s="303">
        <v>18.5</v>
      </c>
      <c r="N32" s="303">
        <v>7</v>
      </c>
      <c r="O32" s="303">
        <v>46</v>
      </c>
      <c r="P32" s="303">
        <v>90</v>
      </c>
      <c r="Q32" s="302">
        <v>8841</v>
      </c>
      <c r="R32" s="303">
        <v>57.9</v>
      </c>
      <c r="S32" s="303">
        <v>33</v>
      </c>
      <c r="T32" s="303">
        <v>13</v>
      </c>
      <c r="U32" s="303">
        <v>78</v>
      </c>
      <c r="V32" s="303">
        <v>146</v>
      </c>
      <c r="W32" s="303">
        <v>977</v>
      </c>
      <c r="X32" s="303">
        <v>73.7</v>
      </c>
      <c r="Y32" s="303">
        <v>44</v>
      </c>
      <c r="Z32" s="303">
        <v>22</v>
      </c>
      <c r="AA32" s="303">
        <v>81</v>
      </c>
      <c r="AB32" s="303">
        <v>165</v>
      </c>
    </row>
    <row r="33" spans="1:28" ht="14.25" x14ac:dyDescent="0.2">
      <c r="A33" s="482"/>
      <c r="B33" s="481"/>
      <c r="C33" s="304" t="s">
        <v>125</v>
      </c>
      <c r="D33" s="301" t="s">
        <v>37</v>
      </c>
      <c r="E33" s="302">
        <v>2667</v>
      </c>
      <c r="F33" s="303">
        <v>25.5</v>
      </c>
      <c r="G33" s="303">
        <v>16</v>
      </c>
      <c r="H33" s="303">
        <v>8</v>
      </c>
      <c r="I33" s="303">
        <v>31</v>
      </c>
      <c r="J33" s="303">
        <v>56</v>
      </c>
      <c r="K33" s="302">
        <v>5213</v>
      </c>
      <c r="L33" s="303">
        <v>31.2</v>
      </c>
      <c r="M33" s="303">
        <v>19</v>
      </c>
      <c r="N33" s="303">
        <v>9</v>
      </c>
      <c r="O33" s="303">
        <v>40</v>
      </c>
      <c r="P33" s="303">
        <v>73</v>
      </c>
      <c r="Q33" s="302">
        <v>7882</v>
      </c>
      <c r="R33" s="303">
        <v>53.7</v>
      </c>
      <c r="S33" s="303">
        <v>33</v>
      </c>
      <c r="T33" s="303">
        <v>13</v>
      </c>
      <c r="U33" s="303">
        <v>73</v>
      </c>
      <c r="V33" s="303">
        <v>128</v>
      </c>
      <c r="W33" s="303">
        <v>115</v>
      </c>
      <c r="X33" s="303">
        <v>103.1</v>
      </c>
      <c r="Y33" s="303">
        <v>82</v>
      </c>
      <c r="Z33" s="303">
        <v>32</v>
      </c>
      <c r="AA33" s="303">
        <v>144</v>
      </c>
      <c r="AB33" s="303">
        <v>225</v>
      </c>
    </row>
    <row r="34" spans="1:28" ht="14.25" x14ac:dyDescent="0.2">
      <c r="A34" s="482"/>
      <c r="B34" s="481"/>
      <c r="C34" s="304" t="s">
        <v>378</v>
      </c>
      <c r="D34" s="301" t="s">
        <v>58</v>
      </c>
      <c r="E34" s="302">
        <v>3569</v>
      </c>
      <c r="F34" s="303">
        <v>26.6</v>
      </c>
      <c r="G34" s="303">
        <v>17</v>
      </c>
      <c r="H34" s="303">
        <v>10</v>
      </c>
      <c r="I34" s="303">
        <v>30</v>
      </c>
      <c r="J34" s="303">
        <v>55</v>
      </c>
      <c r="K34" s="302">
        <v>8330</v>
      </c>
      <c r="L34" s="303">
        <v>74</v>
      </c>
      <c r="M34" s="303">
        <v>46</v>
      </c>
      <c r="N34" s="303">
        <v>20</v>
      </c>
      <c r="O34" s="303">
        <v>98</v>
      </c>
      <c r="P34" s="303">
        <v>183</v>
      </c>
      <c r="Q34" s="302">
        <v>7833</v>
      </c>
      <c r="R34" s="303">
        <v>80.900000000000006</v>
      </c>
      <c r="S34" s="303">
        <v>51</v>
      </c>
      <c r="T34" s="303">
        <v>21</v>
      </c>
      <c r="U34" s="303">
        <v>106</v>
      </c>
      <c r="V34" s="303">
        <v>195</v>
      </c>
      <c r="W34" s="303">
        <v>272</v>
      </c>
      <c r="X34" s="303">
        <v>116.1</v>
      </c>
      <c r="Y34" s="303">
        <v>75</v>
      </c>
      <c r="Z34" s="303">
        <v>35</v>
      </c>
      <c r="AA34" s="303">
        <v>156.5</v>
      </c>
      <c r="AB34" s="303">
        <v>277</v>
      </c>
    </row>
    <row r="35" spans="1:28" ht="14.25" x14ac:dyDescent="0.2">
      <c r="A35" s="482"/>
      <c r="B35" s="481" t="s">
        <v>343</v>
      </c>
      <c r="C35" s="304" t="s">
        <v>379</v>
      </c>
      <c r="D35" s="301" t="s">
        <v>30</v>
      </c>
      <c r="E35" s="302">
        <v>9403</v>
      </c>
      <c r="F35" s="303">
        <v>54.5</v>
      </c>
      <c r="G35" s="303">
        <v>30</v>
      </c>
      <c r="H35" s="303">
        <v>15</v>
      </c>
      <c r="I35" s="303">
        <v>69</v>
      </c>
      <c r="J35" s="303">
        <v>134</v>
      </c>
      <c r="K35" s="302">
        <v>17589</v>
      </c>
      <c r="L35" s="303">
        <v>89.4</v>
      </c>
      <c r="M35" s="303">
        <v>49</v>
      </c>
      <c r="N35" s="303">
        <v>19</v>
      </c>
      <c r="O35" s="303">
        <v>124</v>
      </c>
      <c r="P35" s="303">
        <v>237</v>
      </c>
      <c r="Q35" s="302">
        <v>11462</v>
      </c>
      <c r="R35" s="303">
        <v>92.5</v>
      </c>
      <c r="S35" s="303">
        <v>44</v>
      </c>
      <c r="T35" s="303">
        <v>15</v>
      </c>
      <c r="U35" s="303">
        <v>127</v>
      </c>
      <c r="V35" s="303">
        <v>257</v>
      </c>
      <c r="W35" s="303">
        <v>279</v>
      </c>
      <c r="X35" s="303">
        <v>116.1</v>
      </c>
      <c r="Y35" s="303">
        <v>50</v>
      </c>
      <c r="Z35" s="303">
        <v>19</v>
      </c>
      <c r="AA35" s="303">
        <v>140</v>
      </c>
      <c r="AB35" s="303">
        <v>344</v>
      </c>
    </row>
    <row r="36" spans="1:28" ht="14.25" x14ac:dyDescent="0.2">
      <c r="A36" s="482"/>
      <c r="B36" s="481"/>
      <c r="C36" s="304" t="s">
        <v>117</v>
      </c>
      <c r="D36" s="301" t="s">
        <v>35</v>
      </c>
      <c r="E36" s="302">
        <v>3787</v>
      </c>
      <c r="F36" s="303">
        <v>28.9</v>
      </c>
      <c r="G36" s="303">
        <v>18</v>
      </c>
      <c r="H36" s="303">
        <v>9</v>
      </c>
      <c r="I36" s="303">
        <v>35</v>
      </c>
      <c r="J36" s="303">
        <v>66</v>
      </c>
      <c r="K36" s="302">
        <v>9384</v>
      </c>
      <c r="L36" s="303">
        <v>49.4</v>
      </c>
      <c r="M36" s="303">
        <v>26</v>
      </c>
      <c r="N36" s="303">
        <v>11</v>
      </c>
      <c r="O36" s="303">
        <v>60.5</v>
      </c>
      <c r="P36" s="303">
        <v>121</v>
      </c>
      <c r="Q36" s="302">
        <v>9300</v>
      </c>
      <c r="R36" s="303">
        <v>60.1</v>
      </c>
      <c r="S36" s="303">
        <v>27</v>
      </c>
      <c r="T36" s="303">
        <v>10</v>
      </c>
      <c r="U36" s="303">
        <v>72</v>
      </c>
      <c r="V36" s="303">
        <v>162.5</v>
      </c>
      <c r="W36" s="302">
        <v>269</v>
      </c>
      <c r="X36" s="303">
        <v>131.69999999999999</v>
      </c>
      <c r="Y36" s="303">
        <v>74</v>
      </c>
      <c r="Z36" s="303">
        <v>26</v>
      </c>
      <c r="AA36" s="303">
        <v>181</v>
      </c>
      <c r="AB36" s="303">
        <v>334</v>
      </c>
    </row>
    <row r="37" spans="1:28" ht="14.25" x14ac:dyDescent="0.2">
      <c r="A37" s="482"/>
      <c r="B37" s="481"/>
      <c r="C37" s="304" t="s">
        <v>115</v>
      </c>
      <c r="D37" s="301" t="s">
        <v>45</v>
      </c>
      <c r="E37" s="302">
        <v>9411</v>
      </c>
      <c r="F37" s="303">
        <v>45.4</v>
      </c>
      <c r="G37" s="303">
        <v>32</v>
      </c>
      <c r="H37" s="303">
        <v>17</v>
      </c>
      <c r="I37" s="303">
        <v>61</v>
      </c>
      <c r="J37" s="303">
        <v>99</v>
      </c>
      <c r="K37" s="302">
        <v>21138</v>
      </c>
      <c r="L37" s="303">
        <v>88.8</v>
      </c>
      <c r="M37" s="303">
        <v>54</v>
      </c>
      <c r="N37" s="303">
        <v>21</v>
      </c>
      <c r="O37" s="303">
        <v>130</v>
      </c>
      <c r="P37" s="303">
        <v>222</v>
      </c>
      <c r="Q37" s="302">
        <v>6872</v>
      </c>
      <c r="R37" s="303">
        <v>80.900000000000006</v>
      </c>
      <c r="S37" s="303">
        <v>38</v>
      </c>
      <c r="T37" s="303">
        <v>16</v>
      </c>
      <c r="U37" s="303">
        <v>94</v>
      </c>
      <c r="V37" s="303">
        <v>223</v>
      </c>
      <c r="W37" s="302">
        <v>317</v>
      </c>
      <c r="X37" s="303">
        <v>111.9</v>
      </c>
      <c r="Y37" s="303">
        <v>46</v>
      </c>
      <c r="Z37" s="303">
        <v>20</v>
      </c>
      <c r="AA37" s="303">
        <v>144</v>
      </c>
      <c r="AB37" s="303">
        <v>309</v>
      </c>
    </row>
    <row r="38" spans="1:28" ht="14.25" x14ac:dyDescent="0.2">
      <c r="A38" s="482"/>
      <c r="B38" s="481"/>
      <c r="C38" s="304" t="s">
        <v>412</v>
      </c>
      <c r="D38" s="374" t="s">
        <v>36</v>
      </c>
      <c r="E38" s="302">
        <v>12576</v>
      </c>
      <c r="F38" s="303">
        <v>45.5</v>
      </c>
      <c r="G38" s="303">
        <v>25</v>
      </c>
      <c r="H38" s="303">
        <v>10</v>
      </c>
      <c r="I38" s="303">
        <v>61</v>
      </c>
      <c r="J38" s="303">
        <v>117</v>
      </c>
      <c r="K38" s="302">
        <v>24722</v>
      </c>
      <c r="L38" s="303">
        <v>93.2</v>
      </c>
      <c r="M38" s="303">
        <v>55</v>
      </c>
      <c r="N38" s="303">
        <v>19</v>
      </c>
      <c r="O38" s="303">
        <v>137</v>
      </c>
      <c r="P38" s="303">
        <v>240</v>
      </c>
      <c r="Q38" s="302">
        <v>25840</v>
      </c>
      <c r="R38" s="303">
        <v>120.6</v>
      </c>
      <c r="S38" s="303">
        <v>77</v>
      </c>
      <c r="T38" s="303">
        <v>27</v>
      </c>
      <c r="U38" s="303">
        <v>178</v>
      </c>
      <c r="V38" s="303">
        <v>303</v>
      </c>
      <c r="W38" s="302">
        <v>318</v>
      </c>
      <c r="X38" s="303">
        <v>197.2</v>
      </c>
      <c r="Y38" s="303">
        <v>131</v>
      </c>
      <c r="Z38" s="303">
        <v>56</v>
      </c>
      <c r="AA38" s="303">
        <v>266</v>
      </c>
      <c r="AB38" s="303">
        <v>477</v>
      </c>
    </row>
    <row r="39" spans="1:28" ht="14.25" x14ac:dyDescent="0.2">
      <c r="A39" s="482"/>
      <c r="B39" s="301" t="s">
        <v>344</v>
      </c>
      <c r="C39" s="304" t="s">
        <v>118</v>
      </c>
      <c r="D39" s="301" t="s">
        <v>29</v>
      </c>
      <c r="E39" s="302">
        <v>3918</v>
      </c>
      <c r="F39" s="303">
        <v>21</v>
      </c>
      <c r="G39" s="303">
        <v>16</v>
      </c>
      <c r="H39" s="303">
        <v>9</v>
      </c>
      <c r="I39" s="303">
        <v>26</v>
      </c>
      <c r="J39" s="303">
        <v>42</v>
      </c>
      <c r="K39" s="302">
        <v>13183</v>
      </c>
      <c r="L39" s="303">
        <v>44.3</v>
      </c>
      <c r="M39" s="303">
        <v>27</v>
      </c>
      <c r="N39" s="303">
        <v>12</v>
      </c>
      <c r="O39" s="303">
        <v>57</v>
      </c>
      <c r="P39" s="303">
        <v>102</v>
      </c>
      <c r="Q39" s="302">
        <v>18401</v>
      </c>
      <c r="R39" s="303">
        <v>78.8</v>
      </c>
      <c r="S39" s="303">
        <v>48</v>
      </c>
      <c r="T39" s="303">
        <v>21</v>
      </c>
      <c r="U39" s="303">
        <v>105</v>
      </c>
      <c r="V39" s="303">
        <v>188</v>
      </c>
      <c r="W39" s="303">
        <v>906</v>
      </c>
      <c r="X39" s="303">
        <v>118.9</v>
      </c>
      <c r="Y39" s="303">
        <v>66</v>
      </c>
      <c r="Z39" s="303">
        <v>26</v>
      </c>
      <c r="AA39" s="303">
        <v>170</v>
      </c>
      <c r="AB39" s="303">
        <v>303</v>
      </c>
    </row>
    <row r="40" spans="1:28" ht="14.25" x14ac:dyDescent="0.2">
      <c r="A40" s="482"/>
      <c r="B40" s="301" t="s">
        <v>345</v>
      </c>
      <c r="C40" s="304" t="s">
        <v>128</v>
      </c>
      <c r="D40" s="301" t="s">
        <v>24</v>
      </c>
      <c r="E40" s="302">
        <v>2284</v>
      </c>
      <c r="F40" s="303">
        <v>23.5</v>
      </c>
      <c r="G40" s="303">
        <v>16</v>
      </c>
      <c r="H40" s="303">
        <v>9</v>
      </c>
      <c r="I40" s="303">
        <v>30</v>
      </c>
      <c r="J40" s="303">
        <v>51</v>
      </c>
      <c r="K40" s="302">
        <v>6479</v>
      </c>
      <c r="L40" s="303">
        <v>52.4</v>
      </c>
      <c r="M40" s="303">
        <v>33</v>
      </c>
      <c r="N40" s="303">
        <v>13</v>
      </c>
      <c r="O40" s="303">
        <v>70</v>
      </c>
      <c r="P40" s="303">
        <v>125</v>
      </c>
      <c r="Q40" s="302">
        <v>5859</v>
      </c>
      <c r="R40" s="303">
        <v>65.8</v>
      </c>
      <c r="S40" s="303">
        <v>40</v>
      </c>
      <c r="T40" s="303">
        <v>13</v>
      </c>
      <c r="U40" s="303">
        <v>92</v>
      </c>
      <c r="V40" s="303">
        <v>163</v>
      </c>
      <c r="W40" s="303">
        <v>611</v>
      </c>
      <c r="X40" s="303">
        <v>89.7</v>
      </c>
      <c r="Y40" s="303">
        <v>47</v>
      </c>
      <c r="Z40" s="303">
        <v>14</v>
      </c>
      <c r="AA40" s="303">
        <v>121</v>
      </c>
      <c r="AB40" s="303">
        <v>224</v>
      </c>
    </row>
    <row r="41" spans="1:28" ht="14.25" x14ac:dyDescent="0.2">
      <c r="A41" s="482"/>
      <c r="B41" s="301" t="s">
        <v>346</v>
      </c>
      <c r="C41" s="304" t="s">
        <v>134</v>
      </c>
      <c r="D41" s="301" t="s">
        <v>106</v>
      </c>
      <c r="E41" s="302">
        <v>3460</v>
      </c>
      <c r="F41" s="303">
        <v>51.3</v>
      </c>
      <c r="G41" s="303">
        <v>36</v>
      </c>
      <c r="H41" s="303">
        <v>18</v>
      </c>
      <c r="I41" s="303">
        <v>69</v>
      </c>
      <c r="J41" s="303">
        <v>114</v>
      </c>
      <c r="K41" s="302">
        <v>10075</v>
      </c>
      <c r="L41" s="303">
        <v>86.2</v>
      </c>
      <c r="M41" s="303">
        <v>64</v>
      </c>
      <c r="N41" s="303">
        <v>27</v>
      </c>
      <c r="O41" s="303">
        <v>123</v>
      </c>
      <c r="P41" s="303">
        <v>195</v>
      </c>
      <c r="Q41" s="302">
        <v>9456</v>
      </c>
      <c r="R41" s="303">
        <v>95.1</v>
      </c>
      <c r="S41" s="303">
        <v>63</v>
      </c>
      <c r="T41" s="303">
        <v>21</v>
      </c>
      <c r="U41" s="303">
        <v>142</v>
      </c>
      <c r="V41" s="303">
        <v>229</v>
      </c>
      <c r="W41" s="303">
        <v>673</v>
      </c>
      <c r="X41" s="303">
        <v>149.1</v>
      </c>
      <c r="Y41" s="303">
        <v>99</v>
      </c>
      <c r="Z41" s="303">
        <v>36</v>
      </c>
      <c r="AA41" s="303">
        <v>222</v>
      </c>
      <c r="AB41" s="303">
        <v>352</v>
      </c>
    </row>
    <row r="42" spans="1:28" ht="14.25" x14ac:dyDescent="0.2">
      <c r="A42" s="482"/>
      <c r="B42" s="481" t="s">
        <v>347</v>
      </c>
      <c r="C42" s="304" t="s">
        <v>135</v>
      </c>
      <c r="D42" s="301" t="s">
        <v>23</v>
      </c>
      <c r="E42" s="302">
        <v>2562</v>
      </c>
      <c r="F42" s="303">
        <v>36.5</v>
      </c>
      <c r="G42" s="303">
        <v>25</v>
      </c>
      <c r="H42" s="303">
        <v>13</v>
      </c>
      <c r="I42" s="303">
        <v>45</v>
      </c>
      <c r="J42" s="303">
        <v>84</v>
      </c>
      <c r="K42" s="302">
        <v>6981</v>
      </c>
      <c r="L42" s="303">
        <v>59</v>
      </c>
      <c r="M42" s="303">
        <v>37</v>
      </c>
      <c r="N42" s="303">
        <v>16</v>
      </c>
      <c r="O42" s="303">
        <v>79</v>
      </c>
      <c r="P42" s="303">
        <v>141</v>
      </c>
      <c r="Q42" s="302">
        <v>8520</v>
      </c>
      <c r="R42" s="303">
        <v>80.2</v>
      </c>
      <c r="S42" s="303">
        <v>49</v>
      </c>
      <c r="T42" s="303">
        <v>16</v>
      </c>
      <c r="U42" s="303">
        <v>117</v>
      </c>
      <c r="V42" s="303">
        <v>202</v>
      </c>
      <c r="W42" s="303">
        <v>243</v>
      </c>
      <c r="X42" s="303">
        <v>127.9</v>
      </c>
      <c r="Y42" s="303">
        <v>84</v>
      </c>
      <c r="Z42" s="303">
        <v>24</v>
      </c>
      <c r="AA42" s="303">
        <v>189</v>
      </c>
      <c r="AB42" s="303">
        <v>288</v>
      </c>
    </row>
    <row r="43" spans="1:28" ht="14.25" x14ac:dyDescent="0.2">
      <c r="A43" s="482"/>
      <c r="B43" s="481"/>
      <c r="C43" s="304" t="s">
        <v>137</v>
      </c>
      <c r="D43" s="301" t="s">
        <v>199</v>
      </c>
      <c r="E43" s="302">
        <v>1896</v>
      </c>
      <c r="F43" s="303">
        <v>25.6</v>
      </c>
      <c r="G43" s="303">
        <v>16</v>
      </c>
      <c r="H43" s="303">
        <v>8</v>
      </c>
      <c r="I43" s="303">
        <v>32</v>
      </c>
      <c r="J43" s="303">
        <v>58</v>
      </c>
      <c r="K43" s="302">
        <v>6342</v>
      </c>
      <c r="L43" s="303">
        <v>47.3</v>
      </c>
      <c r="M43" s="303">
        <v>25</v>
      </c>
      <c r="N43" s="303">
        <v>10</v>
      </c>
      <c r="O43" s="303">
        <v>57</v>
      </c>
      <c r="P43" s="303">
        <v>118</v>
      </c>
      <c r="Q43" s="302">
        <v>7035</v>
      </c>
      <c r="R43" s="303">
        <v>74.7</v>
      </c>
      <c r="S43" s="303">
        <v>35</v>
      </c>
      <c r="T43" s="303">
        <v>11</v>
      </c>
      <c r="U43" s="303">
        <v>92</v>
      </c>
      <c r="V43" s="303">
        <v>198</v>
      </c>
      <c r="W43" s="303">
        <v>198</v>
      </c>
      <c r="X43" s="303">
        <v>136.6</v>
      </c>
      <c r="Y43" s="303">
        <v>82</v>
      </c>
      <c r="Z43" s="303">
        <v>26</v>
      </c>
      <c r="AA43" s="303">
        <v>187</v>
      </c>
      <c r="AB43" s="303">
        <v>371</v>
      </c>
    </row>
    <row r="44" spans="1:28" ht="14.25" x14ac:dyDescent="0.2">
      <c r="A44" s="482"/>
      <c r="B44" s="301" t="s">
        <v>278</v>
      </c>
      <c r="C44" s="304" t="s">
        <v>142</v>
      </c>
      <c r="D44" s="301" t="s">
        <v>46</v>
      </c>
      <c r="E44" s="302">
        <v>6715</v>
      </c>
      <c r="F44" s="303">
        <v>46.7</v>
      </c>
      <c r="G44" s="303">
        <v>27</v>
      </c>
      <c r="H44" s="303">
        <v>13</v>
      </c>
      <c r="I44" s="303">
        <v>60</v>
      </c>
      <c r="J44" s="303">
        <v>113</v>
      </c>
      <c r="K44" s="302">
        <v>9574</v>
      </c>
      <c r="L44" s="303">
        <v>83.4</v>
      </c>
      <c r="M44" s="303">
        <v>55</v>
      </c>
      <c r="N44" s="303">
        <v>19</v>
      </c>
      <c r="O44" s="303">
        <v>119</v>
      </c>
      <c r="P44" s="303">
        <v>204</v>
      </c>
      <c r="Q44" s="302">
        <v>13656</v>
      </c>
      <c r="R44" s="303">
        <v>70.2</v>
      </c>
      <c r="S44" s="303">
        <v>39</v>
      </c>
      <c r="T44" s="303">
        <v>15</v>
      </c>
      <c r="U44" s="303">
        <v>91</v>
      </c>
      <c r="V44" s="303">
        <v>182</v>
      </c>
      <c r="W44" s="303">
        <v>430</v>
      </c>
      <c r="X44" s="303">
        <v>140.6</v>
      </c>
      <c r="Y44" s="303">
        <v>81</v>
      </c>
      <c r="Z44" s="303">
        <v>28</v>
      </c>
      <c r="AA44" s="303">
        <v>213</v>
      </c>
      <c r="AB44" s="303">
        <v>350.5</v>
      </c>
    </row>
    <row r="45" spans="1:28" ht="14.25" x14ac:dyDescent="0.2">
      <c r="A45" s="482"/>
      <c r="B45" s="301" t="s">
        <v>279</v>
      </c>
      <c r="C45" s="304" t="s">
        <v>426</v>
      </c>
      <c r="D45" s="301" t="s">
        <v>21</v>
      </c>
      <c r="E45" s="302">
        <v>5778</v>
      </c>
      <c r="F45" s="303">
        <v>82.3</v>
      </c>
      <c r="G45" s="303">
        <v>52</v>
      </c>
      <c r="H45" s="303">
        <v>24</v>
      </c>
      <c r="I45" s="303">
        <v>111</v>
      </c>
      <c r="J45" s="303">
        <v>197</v>
      </c>
      <c r="K45" s="302">
        <v>5965</v>
      </c>
      <c r="L45" s="303">
        <v>111.9</v>
      </c>
      <c r="M45" s="303">
        <v>71</v>
      </c>
      <c r="N45" s="303">
        <v>26</v>
      </c>
      <c r="O45" s="303">
        <v>157</v>
      </c>
      <c r="P45" s="303">
        <v>275</v>
      </c>
      <c r="Q45" s="302">
        <v>9072</v>
      </c>
      <c r="R45" s="303">
        <v>97.3</v>
      </c>
      <c r="S45" s="303">
        <v>42</v>
      </c>
      <c r="T45" s="303">
        <v>13</v>
      </c>
      <c r="U45" s="303">
        <v>130</v>
      </c>
      <c r="V45" s="303">
        <v>274</v>
      </c>
      <c r="W45" s="303">
        <v>228</v>
      </c>
      <c r="X45" s="303">
        <v>150.5</v>
      </c>
      <c r="Y45" s="303">
        <v>50.5</v>
      </c>
      <c r="Z45" s="303">
        <v>11</v>
      </c>
      <c r="AA45" s="303">
        <v>207.5</v>
      </c>
      <c r="AB45" s="303">
        <v>453</v>
      </c>
    </row>
    <row r="46" spans="1:28" ht="14.25" x14ac:dyDescent="0.2">
      <c r="A46" s="482"/>
      <c r="B46" s="481" t="s">
        <v>280</v>
      </c>
      <c r="C46" s="304" t="s">
        <v>384</v>
      </c>
      <c r="D46" s="301" t="s">
        <v>60</v>
      </c>
      <c r="E46" s="302">
        <v>3152</v>
      </c>
      <c r="F46" s="303">
        <v>105.9</v>
      </c>
      <c r="G46" s="303">
        <v>38</v>
      </c>
      <c r="H46" s="303">
        <v>11</v>
      </c>
      <c r="I46" s="303">
        <v>141</v>
      </c>
      <c r="J46" s="303">
        <v>332</v>
      </c>
      <c r="K46" s="302">
        <v>9973</v>
      </c>
      <c r="L46" s="303">
        <v>105.5</v>
      </c>
      <c r="M46" s="303">
        <v>39</v>
      </c>
      <c r="N46" s="303">
        <v>10</v>
      </c>
      <c r="O46" s="303">
        <v>144</v>
      </c>
      <c r="P46" s="303">
        <v>308</v>
      </c>
      <c r="Q46" s="302">
        <v>21877</v>
      </c>
      <c r="R46" s="303">
        <v>94.2</v>
      </c>
      <c r="S46" s="303">
        <v>20</v>
      </c>
      <c r="T46" s="303">
        <v>5</v>
      </c>
      <c r="U46" s="303">
        <v>107</v>
      </c>
      <c r="V46" s="303">
        <v>304</v>
      </c>
      <c r="W46" s="302">
        <v>1105</v>
      </c>
      <c r="X46" s="303">
        <v>102.4</v>
      </c>
      <c r="Y46" s="303">
        <v>20</v>
      </c>
      <c r="Z46" s="303">
        <v>6</v>
      </c>
      <c r="AA46" s="303">
        <v>81</v>
      </c>
      <c r="AB46" s="303">
        <v>344</v>
      </c>
    </row>
    <row r="47" spans="1:28" ht="14.25" x14ac:dyDescent="0.2">
      <c r="A47" s="482"/>
      <c r="B47" s="481"/>
      <c r="C47" s="304" t="s">
        <v>385</v>
      </c>
      <c r="D47" s="301" t="s">
        <v>40</v>
      </c>
      <c r="E47" s="302">
        <v>5149</v>
      </c>
      <c r="F47" s="303">
        <v>31.7</v>
      </c>
      <c r="G47" s="303">
        <v>13</v>
      </c>
      <c r="H47" s="303">
        <v>6</v>
      </c>
      <c r="I47" s="303">
        <v>36</v>
      </c>
      <c r="J47" s="303">
        <v>80</v>
      </c>
      <c r="K47" s="302">
        <v>8561</v>
      </c>
      <c r="L47" s="303">
        <v>38.5</v>
      </c>
      <c r="M47" s="303">
        <v>15</v>
      </c>
      <c r="N47" s="303">
        <v>5</v>
      </c>
      <c r="O47" s="303">
        <v>45</v>
      </c>
      <c r="P47" s="303">
        <v>105</v>
      </c>
      <c r="Q47" s="302">
        <v>13561</v>
      </c>
      <c r="R47" s="303">
        <v>43.7</v>
      </c>
      <c r="S47" s="303">
        <v>11</v>
      </c>
      <c r="T47" s="303">
        <v>3</v>
      </c>
      <c r="U47" s="303">
        <v>49</v>
      </c>
      <c r="V47" s="303">
        <v>129</v>
      </c>
      <c r="W47" s="303">
        <v>268</v>
      </c>
      <c r="X47" s="303">
        <v>129.30000000000001</v>
      </c>
      <c r="Y47" s="303">
        <v>84.5</v>
      </c>
      <c r="Z47" s="303">
        <v>14.5</v>
      </c>
      <c r="AA47" s="303">
        <v>187</v>
      </c>
      <c r="AB47" s="303">
        <v>352</v>
      </c>
    </row>
    <row r="48" spans="1:28" ht="12.75" customHeight="1" x14ac:dyDescent="0.2">
      <c r="A48" s="482"/>
      <c r="B48" s="481" t="s">
        <v>281</v>
      </c>
      <c r="C48" s="304" t="s">
        <v>387</v>
      </c>
      <c r="D48" s="301" t="s">
        <v>200</v>
      </c>
      <c r="E48" s="302">
        <v>5357</v>
      </c>
      <c r="F48" s="303">
        <v>69.2</v>
      </c>
      <c r="G48" s="303">
        <v>31</v>
      </c>
      <c r="H48" s="303">
        <v>14</v>
      </c>
      <c r="I48" s="303">
        <v>83</v>
      </c>
      <c r="J48" s="303">
        <v>185</v>
      </c>
      <c r="K48" s="302">
        <v>8508</v>
      </c>
      <c r="L48" s="303">
        <v>103.2</v>
      </c>
      <c r="M48" s="303">
        <v>51</v>
      </c>
      <c r="N48" s="303">
        <v>14</v>
      </c>
      <c r="O48" s="303">
        <v>145</v>
      </c>
      <c r="P48" s="303">
        <v>273</v>
      </c>
      <c r="Q48" s="302">
        <v>11114</v>
      </c>
      <c r="R48" s="303">
        <v>49.4</v>
      </c>
      <c r="S48" s="303">
        <v>13</v>
      </c>
      <c r="T48" s="303">
        <v>4</v>
      </c>
      <c r="U48" s="303">
        <v>51</v>
      </c>
      <c r="V48" s="303">
        <v>144</v>
      </c>
      <c r="W48" s="302">
        <v>318</v>
      </c>
      <c r="X48" s="303">
        <v>78.900000000000006</v>
      </c>
      <c r="Y48" s="303">
        <v>34</v>
      </c>
      <c r="Z48" s="303">
        <v>10</v>
      </c>
      <c r="AA48" s="303">
        <v>85</v>
      </c>
      <c r="AB48" s="303">
        <v>235</v>
      </c>
    </row>
    <row r="49" spans="1:28" ht="14.25" x14ac:dyDescent="0.2">
      <c r="A49" s="482"/>
      <c r="B49" s="481"/>
      <c r="C49" s="304" t="s">
        <v>147</v>
      </c>
      <c r="D49" s="301" t="s">
        <v>201</v>
      </c>
      <c r="E49" s="302">
        <v>3750</v>
      </c>
      <c r="F49" s="303">
        <v>21.4</v>
      </c>
      <c r="G49" s="303">
        <v>12</v>
      </c>
      <c r="H49" s="303">
        <v>6</v>
      </c>
      <c r="I49" s="303">
        <v>25</v>
      </c>
      <c r="J49" s="303">
        <v>51</v>
      </c>
      <c r="K49" s="302">
        <v>7724</v>
      </c>
      <c r="L49" s="303">
        <v>33.700000000000003</v>
      </c>
      <c r="M49" s="303">
        <v>15</v>
      </c>
      <c r="N49" s="303">
        <v>6</v>
      </c>
      <c r="O49" s="303">
        <v>42</v>
      </c>
      <c r="P49" s="303">
        <v>92</v>
      </c>
      <c r="Q49" s="302">
        <v>13588</v>
      </c>
      <c r="R49" s="303">
        <v>38.9</v>
      </c>
      <c r="S49" s="303">
        <v>14</v>
      </c>
      <c r="T49" s="303">
        <v>4</v>
      </c>
      <c r="U49" s="303">
        <v>44</v>
      </c>
      <c r="V49" s="303">
        <v>104</v>
      </c>
      <c r="W49" s="303">
        <v>689</v>
      </c>
      <c r="X49" s="303">
        <v>65.7</v>
      </c>
      <c r="Y49" s="303">
        <v>27</v>
      </c>
      <c r="Z49" s="303">
        <v>7</v>
      </c>
      <c r="AA49" s="303">
        <v>86</v>
      </c>
      <c r="AB49" s="303">
        <v>188</v>
      </c>
    </row>
    <row r="50" spans="1:28" ht="15" x14ac:dyDescent="0.25">
      <c r="A50" s="482"/>
      <c r="B50" s="189" t="s">
        <v>459</v>
      </c>
      <c r="C50" s="304" t="s">
        <v>427</v>
      </c>
      <c r="D50" s="414" t="s">
        <v>424</v>
      </c>
      <c r="E50" s="302">
        <v>454</v>
      </c>
      <c r="F50" s="303">
        <v>51.4</v>
      </c>
      <c r="G50" s="303">
        <v>35</v>
      </c>
      <c r="H50" s="303">
        <v>18</v>
      </c>
      <c r="I50" s="303">
        <v>64</v>
      </c>
      <c r="J50" s="303">
        <v>117</v>
      </c>
      <c r="K50" s="302">
        <v>1513</v>
      </c>
      <c r="L50" s="303">
        <v>102.1</v>
      </c>
      <c r="M50" s="303">
        <v>75</v>
      </c>
      <c r="N50" s="303">
        <v>34</v>
      </c>
      <c r="O50" s="303">
        <v>145</v>
      </c>
      <c r="P50" s="303">
        <v>224</v>
      </c>
      <c r="Q50" s="302">
        <v>1248</v>
      </c>
      <c r="R50" s="303">
        <v>107.6</v>
      </c>
      <c r="S50" s="303">
        <v>79</v>
      </c>
      <c r="T50" s="303">
        <v>28</v>
      </c>
      <c r="U50" s="303">
        <v>163.5</v>
      </c>
      <c r="V50" s="303">
        <v>249</v>
      </c>
      <c r="W50" s="303">
        <v>68</v>
      </c>
      <c r="X50" s="303">
        <v>95.8</v>
      </c>
      <c r="Y50" s="303">
        <v>51</v>
      </c>
      <c r="Z50" s="303">
        <v>0</v>
      </c>
      <c r="AA50" s="303">
        <v>158</v>
      </c>
      <c r="AB50" s="303">
        <v>246</v>
      </c>
    </row>
    <row r="51" spans="1:28" ht="14.25" x14ac:dyDescent="0.2">
      <c r="A51" s="482"/>
      <c r="B51" s="301" t="s">
        <v>282</v>
      </c>
      <c r="C51" s="304" t="s">
        <v>126</v>
      </c>
      <c r="D51" s="301" t="s">
        <v>127</v>
      </c>
      <c r="E51" s="302">
        <v>6985</v>
      </c>
      <c r="F51" s="303">
        <v>29.6</v>
      </c>
      <c r="G51" s="303">
        <v>18</v>
      </c>
      <c r="H51" s="303">
        <v>10</v>
      </c>
      <c r="I51" s="303">
        <v>37</v>
      </c>
      <c r="J51" s="303">
        <v>68</v>
      </c>
      <c r="K51" s="302">
        <v>8193</v>
      </c>
      <c r="L51" s="303">
        <v>82.4</v>
      </c>
      <c r="M51" s="303">
        <v>49</v>
      </c>
      <c r="N51" s="303">
        <v>18</v>
      </c>
      <c r="O51" s="303">
        <v>117</v>
      </c>
      <c r="P51" s="303">
        <v>206</v>
      </c>
      <c r="Q51" s="302">
        <v>12383</v>
      </c>
      <c r="R51" s="303">
        <v>109.1</v>
      </c>
      <c r="S51" s="303">
        <v>59</v>
      </c>
      <c r="T51" s="303">
        <v>17</v>
      </c>
      <c r="U51" s="303">
        <v>162</v>
      </c>
      <c r="V51" s="303">
        <v>289</v>
      </c>
      <c r="W51" s="302">
        <v>747</v>
      </c>
      <c r="X51" s="303">
        <v>242.4</v>
      </c>
      <c r="Y51" s="303">
        <v>145</v>
      </c>
      <c r="Z51" s="303">
        <v>47</v>
      </c>
      <c r="AA51" s="303">
        <v>369</v>
      </c>
      <c r="AB51" s="303">
        <v>592</v>
      </c>
    </row>
    <row r="52" spans="1:28" ht="14.25" x14ac:dyDescent="0.2">
      <c r="A52" s="482"/>
      <c r="B52" s="301" t="s">
        <v>283</v>
      </c>
      <c r="C52" s="304" t="s">
        <v>116</v>
      </c>
      <c r="D52" s="301" t="s">
        <v>175</v>
      </c>
      <c r="E52" s="302">
        <v>5698</v>
      </c>
      <c r="F52" s="303">
        <v>49.6</v>
      </c>
      <c r="G52" s="303">
        <v>31</v>
      </c>
      <c r="H52" s="303">
        <v>17</v>
      </c>
      <c r="I52" s="303">
        <v>61</v>
      </c>
      <c r="J52" s="303">
        <v>112</v>
      </c>
      <c r="K52" s="302">
        <v>11171</v>
      </c>
      <c r="L52" s="303">
        <v>137.9</v>
      </c>
      <c r="M52" s="303">
        <v>77</v>
      </c>
      <c r="N52" s="303">
        <v>29</v>
      </c>
      <c r="O52" s="303">
        <v>186</v>
      </c>
      <c r="P52" s="303">
        <v>358</v>
      </c>
      <c r="Q52" s="302">
        <v>8898</v>
      </c>
      <c r="R52" s="303">
        <v>157.69999999999999</v>
      </c>
      <c r="S52" s="303">
        <v>86.5</v>
      </c>
      <c r="T52" s="303">
        <v>33</v>
      </c>
      <c r="U52" s="303">
        <v>216</v>
      </c>
      <c r="V52" s="303">
        <v>404</v>
      </c>
      <c r="W52" s="302">
        <v>1391</v>
      </c>
      <c r="X52" s="303">
        <v>213.4</v>
      </c>
      <c r="Y52" s="303">
        <v>116</v>
      </c>
      <c r="Z52" s="303">
        <v>43</v>
      </c>
      <c r="AA52" s="303">
        <v>284</v>
      </c>
      <c r="AB52" s="303">
        <v>556</v>
      </c>
    </row>
    <row r="53" spans="1:28" ht="14.25" x14ac:dyDescent="0.2">
      <c r="A53" s="482"/>
      <c r="B53" s="481" t="s">
        <v>2</v>
      </c>
      <c r="C53" s="481"/>
      <c r="D53" s="481"/>
      <c r="E53" s="302">
        <v>111415</v>
      </c>
      <c r="F53" s="303">
        <v>43.2</v>
      </c>
      <c r="G53" s="303">
        <v>23</v>
      </c>
      <c r="H53" s="303">
        <v>11</v>
      </c>
      <c r="I53" s="303">
        <v>51</v>
      </c>
      <c r="J53" s="303">
        <v>103</v>
      </c>
      <c r="K53" s="302">
        <v>229590</v>
      </c>
      <c r="L53" s="303">
        <v>76</v>
      </c>
      <c r="M53" s="303">
        <v>39</v>
      </c>
      <c r="N53" s="303">
        <v>14</v>
      </c>
      <c r="O53" s="303">
        <v>99</v>
      </c>
      <c r="P53" s="303">
        <v>198.5</v>
      </c>
      <c r="Q53" s="302">
        <v>254174</v>
      </c>
      <c r="R53" s="303">
        <v>81.3</v>
      </c>
      <c r="S53" s="303">
        <v>38</v>
      </c>
      <c r="T53" s="303">
        <v>12</v>
      </c>
      <c r="U53" s="303">
        <v>105</v>
      </c>
      <c r="V53" s="303">
        <v>219</v>
      </c>
      <c r="W53" s="302">
        <v>11660</v>
      </c>
      <c r="X53" s="303">
        <v>133.30000000000001</v>
      </c>
      <c r="Y53" s="303">
        <v>64</v>
      </c>
      <c r="Z53" s="303">
        <v>22</v>
      </c>
      <c r="AA53" s="303">
        <v>175</v>
      </c>
      <c r="AB53" s="303">
        <v>349.5</v>
      </c>
    </row>
    <row r="54" spans="1:28" ht="25.5" x14ac:dyDescent="0.2">
      <c r="A54" s="482" t="s">
        <v>226</v>
      </c>
      <c r="B54" s="301" t="s">
        <v>284</v>
      </c>
      <c r="C54" s="304" t="s">
        <v>119</v>
      </c>
      <c r="D54" s="301" t="s">
        <v>220</v>
      </c>
      <c r="E54" s="302">
        <v>8846</v>
      </c>
      <c r="F54" s="303">
        <v>16.5</v>
      </c>
      <c r="G54" s="303">
        <v>12</v>
      </c>
      <c r="H54" s="303">
        <v>7</v>
      </c>
      <c r="I54" s="303">
        <v>19</v>
      </c>
      <c r="J54" s="303">
        <v>32</v>
      </c>
      <c r="K54" s="302">
        <v>9505</v>
      </c>
      <c r="L54" s="303">
        <v>54</v>
      </c>
      <c r="M54" s="303">
        <v>34</v>
      </c>
      <c r="N54" s="303">
        <v>16</v>
      </c>
      <c r="O54" s="303">
        <v>70</v>
      </c>
      <c r="P54" s="303">
        <v>128</v>
      </c>
      <c r="Q54" s="302">
        <v>13246</v>
      </c>
      <c r="R54" s="303">
        <v>70</v>
      </c>
      <c r="S54" s="303">
        <v>42</v>
      </c>
      <c r="T54" s="303">
        <v>17</v>
      </c>
      <c r="U54" s="303">
        <v>95</v>
      </c>
      <c r="V54" s="303">
        <v>176</v>
      </c>
      <c r="W54" s="302">
        <v>716</v>
      </c>
      <c r="X54" s="303">
        <v>144.6</v>
      </c>
      <c r="Y54" s="303">
        <v>87</v>
      </c>
      <c r="Z54" s="303">
        <v>31</v>
      </c>
      <c r="AA54" s="303">
        <v>208.5</v>
      </c>
      <c r="AB54" s="303">
        <v>357</v>
      </c>
    </row>
    <row r="55" spans="1:28" ht="14.25" x14ac:dyDescent="0.2">
      <c r="A55" s="482"/>
      <c r="B55" s="301" t="s">
        <v>285</v>
      </c>
      <c r="C55" s="304" t="s">
        <v>112</v>
      </c>
      <c r="D55" s="301" t="s">
        <v>47</v>
      </c>
      <c r="E55" s="302">
        <v>14130</v>
      </c>
      <c r="F55" s="303">
        <v>40.799999999999997</v>
      </c>
      <c r="G55" s="303">
        <v>30</v>
      </c>
      <c r="H55" s="303">
        <v>16</v>
      </c>
      <c r="I55" s="303">
        <v>53</v>
      </c>
      <c r="J55" s="303">
        <v>86</v>
      </c>
      <c r="K55" s="302">
        <v>11829</v>
      </c>
      <c r="L55" s="303">
        <v>72.5</v>
      </c>
      <c r="M55" s="303">
        <v>43</v>
      </c>
      <c r="N55" s="303">
        <v>18</v>
      </c>
      <c r="O55" s="303">
        <v>93</v>
      </c>
      <c r="P55" s="303">
        <v>178</v>
      </c>
      <c r="Q55" s="302">
        <v>8767</v>
      </c>
      <c r="R55" s="303">
        <v>89.1</v>
      </c>
      <c r="S55" s="303">
        <v>38</v>
      </c>
      <c r="T55" s="303">
        <v>14</v>
      </c>
      <c r="U55" s="303">
        <v>104</v>
      </c>
      <c r="V55" s="303">
        <v>258</v>
      </c>
      <c r="W55" s="302">
        <v>587</v>
      </c>
      <c r="X55" s="303">
        <v>163.5</v>
      </c>
      <c r="Y55" s="303">
        <v>75</v>
      </c>
      <c r="Z55" s="303">
        <v>24</v>
      </c>
      <c r="AA55" s="303">
        <v>237</v>
      </c>
      <c r="AB55" s="303">
        <v>460</v>
      </c>
    </row>
    <row r="56" spans="1:28" ht="14.25" x14ac:dyDescent="0.2">
      <c r="A56" s="482"/>
      <c r="B56" s="301" t="s">
        <v>286</v>
      </c>
      <c r="C56" s="304" t="s">
        <v>391</v>
      </c>
      <c r="D56" s="301" t="s">
        <v>49</v>
      </c>
      <c r="E56" s="302">
        <v>7683</v>
      </c>
      <c r="F56" s="303">
        <v>22.8</v>
      </c>
      <c r="G56" s="303">
        <v>14</v>
      </c>
      <c r="H56" s="303">
        <v>8</v>
      </c>
      <c r="I56" s="303">
        <v>27</v>
      </c>
      <c r="J56" s="303">
        <v>52</v>
      </c>
      <c r="K56" s="302">
        <v>18321</v>
      </c>
      <c r="L56" s="303">
        <v>39.299999999999997</v>
      </c>
      <c r="M56" s="303">
        <v>21</v>
      </c>
      <c r="N56" s="303">
        <v>9</v>
      </c>
      <c r="O56" s="303">
        <v>50</v>
      </c>
      <c r="P56" s="303">
        <v>99</v>
      </c>
      <c r="Q56" s="302">
        <v>26144</v>
      </c>
      <c r="R56" s="303">
        <v>66.599999999999994</v>
      </c>
      <c r="S56" s="303">
        <v>30</v>
      </c>
      <c r="T56" s="303">
        <v>10</v>
      </c>
      <c r="U56" s="303">
        <v>84</v>
      </c>
      <c r="V56" s="303">
        <v>178</v>
      </c>
      <c r="W56" s="302">
        <v>1310</v>
      </c>
      <c r="X56" s="303">
        <v>101.1</v>
      </c>
      <c r="Y56" s="303">
        <v>29</v>
      </c>
      <c r="Z56" s="303">
        <v>9</v>
      </c>
      <c r="AA56" s="303">
        <v>95</v>
      </c>
      <c r="AB56" s="303">
        <v>312</v>
      </c>
    </row>
    <row r="57" spans="1:28" ht="14.25" x14ac:dyDescent="0.2">
      <c r="A57" s="482"/>
      <c r="B57" s="301" t="s">
        <v>287</v>
      </c>
      <c r="C57" s="304" t="s">
        <v>164</v>
      </c>
      <c r="D57" s="301" t="s">
        <v>165</v>
      </c>
      <c r="E57" s="302">
        <v>7406</v>
      </c>
      <c r="F57" s="303">
        <v>47.3</v>
      </c>
      <c r="G57" s="303">
        <v>36</v>
      </c>
      <c r="H57" s="303">
        <v>21</v>
      </c>
      <c r="I57" s="303">
        <v>60</v>
      </c>
      <c r="J57" s="303">
        <v>94</v>
      </c>
      <c r="K57" s="302">
        <v>14265</v>
      </c>
      <c r="L57" s="303">
        <v>85.4</v>
      </c>
      <c r="M57" s="303">
        <v>54</v>
      </c>
      <c r="N57" s="303">
        <v>25</v>
      </c>
      <c r="O57" s="303">
        <v>111</v>
      </c>
      <c r="P57" s="303">
        <v>197</v>
      </c>
      <c r="Q57" s="302">
        <v>12903</v>
      </c>
      <c r="R57" s="303">
        <v>86.5</v>
      </c>
      <c r="S57" s="303">
        <v>38</v>
      </c>
      <c r="T57" s="303">
        <v>13</v>
      </c>
      <c r="U57" s="303">
        <v>98</v>
      </c>
      <c r="V57" s="303">
        <v>230</v>
      </c>
      <c r="W57" s="302">
        <v>5287</v>
      </c>
      <c r="X57" s="303">
        <v>69.5</v>
      </c>
      <c r="Y57" s="303">
        <v>24</v>
      </c>
      <c r="Z57" s="303">
        <v>8</v>
      </c>
      <c r="AA57" s="303">
        <v>76</v>
      </c>
      <c r="AB57" s="303">
        <v>191</v>
      </c>
    </row>
    <row r="58" spans="1:28" ht="14.25" x14ac:dyDescent="0.2">
      <c r="A58" s="482"/>
      <c r="B58" s="481" t="s">
        <v>2</v>
      </c>
      <c r="C58" s="481"/>
      <c r="D58" s="481"/>
      <c r="E58" s="302">
        <v>38065</v>
      </c>
      <c r="F58" s="303">
        <v>32.799999999999997</v>
      </c>
      <c r="G58" s="303">
        <v>21</v>
      </c>
      <c r="H58" s="303">
        <v>11</v>
      </c>
      <c r="I58" s="303">
        <v>42</v>
      </c>
      <c r="J58" s="303">
        <v>74</v>
      </c>
      <c r="K58" s="302">
        <v>53920</v>
      </c>
      <c r="L58" s="303">
        <v>61.4</v>
      </c>
      <c r="M58" s="303">
        <v>35</v>
      </c>
      <c r="N58" s="303">
        <v>15</v>
      </c>
      <c r="O58" s="303">
        <v>78</v>
      </c>
      <c r="P58" s="303">
        <v>149</v>
      </c>
      <c r="Q58" s="302">
        <v>61060</v>
      </c>
      <c r="R58" s="303">
        <v>74.8</v>
      </c>
      <c r="S58" s="303">
        <v>36</v>
      </c>
      <c r="T58" s="303">
        <v>13</v>
      </c>
      <c r="U58" s="303">
        <v>91</v>
      </c>
      <c r="V58" s="303">
        <v>196</v>
      </c>
      <c r="W58" s="302">
        <v>7900</v>
      </c>
      <c r="X58" s="303">
        <v>88.5</v>
      </c>
      <c r="Y58" s="303">
        <v>31</v>
      </c>
      <c r="Z58" s="303">
        <v>10</v>
      </c>
      <c r="AA58" s="303">
        <v>99</v>
      </c>
      <c r="AB58" s="303">
        <v>252</v>
      </c>
    </row>
    <row r="59" spans="1:28" ht="14.25" x14ac:dyDescent="0.2">
      <c r="A59" s="482" t="s">
        <v>227</v>
      </c>
      <c r="B59" s="481" t="s">
        <v>342</v>
      </c>
      <c r="C59" s="304" t="s">
        <v>121</v>
      </c>
      <c r="D59" s="301" t="s">
        <v>22</v>
      </c>
      <c r="E59" s="303">
        <v>515</v>
      </c>
      <c r="F59" s="303">
        <v>19.100000000000001</v>
      </c>
      <c r="G59" s="303">
        <v>15</v>
      </c>
      <c r="H59" s="303">
        <v>10</v>
      </c>
      <c r="I59" s="303">
        <v>24</v>
      </c>
      <c r="J59" s="303">
        <v>36</v>
      </c>
      <c r="K59" s="303">
        <v>12870</v>
      </c>
      <c r="L59" s="303">
        <v>42.5</v>
      </c>
      <c r="M59" s="303">
        <v>31</v>
      </c>
      <c r="N59" s="303">
        <v>14</v>
      </c>
      <c r="O59" s="303">
        <v>59</v>
      </c>
      <c r="P59" s="303">
        <v>92</v>
      </c>
      <c r="Q59" s="302">
        <v>16640</v>
      </c>
      <c r="R59" s="303">
        <v>61</v>
      </c>
      <c r="S59" s="303">
        <v>43</v>
      </c>
      <c r="T59" s="303">
        <v>19</v>
      </c>
      <c r="U59" s="303">
        <v>88</v>
      </c>
      <c r="V59" s="303">
        <v>136</v>
      </c>
      <c r="W59" s="302">
        <v>14587</v>
      </c>
      <c r="X59" s="303">
        <v>79.599999999999994</v>
      </c>
      <c r="Y59" s="303">
        <v>63</v>
      </c>
      <c r="Z59" s="303">
        <v>32</v>
      </c>
      <c r="AA59" s="303">
        <v>108</v>
      </c>
      <c r="AB59" s="303">
        <v>168</v>
      </c>
    </row>
    <row r="60" spans="1:28" ht="14.25" x14ac:dyDescent="0.2">
      <c r="A60" s="482"/>
      <c r="B60" s="481"/>
      <c r="C60" s="304" t="s">
        <v>124</v>
      </c>
      <c r="D60" s="301" t="s">
        <v>34</v>
      </c>
      <c r="E60" s="302">
        <v>2461</v>
      </c>
      <c r="F60" s="303">
        <v>17.899999999999999</v>
      </c>
      <c r="G60" s="303">
        <v>12</v>
      </c>
      <c r="H60" s="303">
        <v>7</v>
      </c>
      <c r="I60" s="303">
        <v>21</v>
      </c>
      <c r="J60" s="303">
        <v>39</v>
      </c>
      <c r="K60" s="302">
        <v>5555</v>
      </c>
      <c r="L60" s="303">
        <v>23.7</v>
      </c>
      <c r="M60" s="303">
        <v>15</v>
      </c>
      <c r="N60" s="303">
        <v>8</v>
      </c>
      <c r="O60" s="303">
        <v>29</v>
      </c>
      <c r="P60" s="303">
        <v>53</v>
      </c>
      <c r="Q60" s="302">
        <v>10257</v>
      </c>
      <c r="R60" s="303">
        <v>30.3</v>
      </c>
      <c r="S60" s="303">
        <v>16</v>
      </c>
      <c r="T60" s="303">
        <v>7</v>
      </c>
      <c r="U60" s="303">
        <v>40</v>
      </c>
      <c r="V60" s="303">
        <v>76</v>
      </c>
      <c r="W60" s="303">
        <v>518</v>
      </c>
      <c r="X60" s="303">
        <v>63.1</v>
      </c>
      <c r="Y60" s="303">
        <v>35.5</v>
      </c>
      <c r="Z60" s="303">
        <v>11</v>
      </c>
      <c r="AA60" s="303">
        <v>85</v>
      </c>
      <c r="AB60" s="303">
        <v>158</v>
      </c>
    </row>
    <row r="61" spans="1:28" ht="14.25" x14ac:dyDescent="0.2">
      <c r="A61" s="482"/>
      <c r="B61" s="301" t="s">
        <v>343</v>
      </c>
      <c r="C61" s="304" t="s">
        <v>380</v>
      </c>
      <c r="D61" s="301" t="s">
        <v>381</v>
      </c>
      <c r="E61" s="302">
        <v>759</v>
      </c>
      <c r="F61" s="303">
        <v>19.399999999999999</v>
      </c>
      <c r="G61" s="303">
        <v>13</v>
      </c>
      <c r="H61" s="303">
        <v>7</v>
      </c>
      <c r="I61" s="303">
        <v>22</v>
      </c>
      <c r="J61" s="303">
        <v>40</v>
      </c>
      <c r="K61" s="302">
        <v>4787</v>
      </c>
      <c r="L61" s="303">
        <v>37.1</v>
      </c>
      <c r="M61" s="303">
        <v>23</v>
      </c>
      <c r="N61" s="303">
        <v>11</v>
      </c>
      <c r="O61" s="303">
        <v>49</v>
      </c>
      <c r="P61" s="303">
        <v>87</v>
      </c>
      <c r="Q61" s="302">
        <v>13296</v>
      </c>
      <c r="R61" s="303">
        <v>50.2</v>
      </c>
      <c r="S61" s="303">
        <v>31</v>
      </c>
      <c r="T61" s="303">
        <v>13</v>
      </c>
      <c r="U61" s="303">
        <v>68</v>
      </c>
      <c r="V61" s="303">
        <v>123</v>
      </c>
      <c r="W61" s="303">
        <v>313</v>
      </c>
      <c r="X61" s="303">
        <v>72.599999999999994</v>
      </c>
      <c r="Y61" s="303">
        <v>41</v>
      </c>
      <c r="Z61" s="303">
        <v>15</v>
      </c>
      <c r="AA61" s="303">
        <v>93</v>
      </c>
      <c r="AB61" s="303">
        <v>165</v>
      </c>
    </row>
    <row r="62" spans="1:28" ht="14.25" x14ac:dyDescent="0.2">
      <c r="A62" s="482"/>
      <c r="B62" s="301" t="s">
        <v>280</v>
      </c>
      <c r="C62" s="304" t="s">
        <v>386</v>
      </c>
      <c r="D62" s="301" t="s">
        <v>41</v>
      </c>
      <c r="E62" s="303">
        <v>1383</v>
      </c>
      <c r="F62" s="303">
        <v>27</v>
      </c>
      <c r="G62" s="303">
        <v>17</v>
      </c>
      <c r="H62" s="303">
        <v>10</v>
      </c>
      <c r="I62" s="303">
        <v>33</v>
      </c>
      <c r="J62" s="303">
        <v>59</v>
      </c>
      <c r="K62" s="303">
        <v>0</v>
      </c>
      <c r="L62" s="303">
        <v>0</v>
      </c>
      <c r="M62" s="303">
        <v>0</v>
      </c>
      <c r="N62" s="303">
        <v>0</v>
      </c>
      <c r="O62" s="303">
        <v>0</v>
      </c>
      <c r="P62" s="303">
        <v>0</v>
      </c>
      <c r="Q62" s="302">
        <v>11377</v>
      </c>
      <c r="R62" s="303">
        <v>43.9</v>
      </c>
      <c r="S62" s="303">
        <v>24</v>
      </c>
      <c r="T62" s="303">
        <v>9</v>
      </c>
      <c r="U62" s="303">
        <v>58</v>
      </c>
      <c r="V62" s="303">
        <v>111</v>
      </c>
      <c r="W62" s="303">
        <v>1300</v>
      </c>
      <c r="X62" s="303">
        <v>87.1</v>
      </c>
      <c r="Y62" s="303">
        <v>43</v>
      </c>
      <c r="Z62" s="303">
        <v>14</v>
      </c>
      <c r="AA62" s="303">
        <v>114</v>
      </c>
      <c r="AB62" s="303">
        <v>227.5</v>
      </c>
    </row>
    <row r="63" spans="1:28" ht="15" customHeight="1" x14ac:dyDescent="0.2">
      <c r="A63" s="482"/>
      <c r="B63" s="481" t="s">
        <v>284</v>
      </c>
      <c r="C63" s="304" t="s">
        <v>162</v>
      </c>
      <c r="D63" s="301" t="s">
        <v>221</v>
      </c>
      <c r="E63" s="303">
        <v>228</v>
      </c>
      <c r="F63" s="303">
        <v>15.8</v>
      </c>
      <c r="G63" s="303">
        <v>12</v>
      </c>
      <c r="H63" s="303">
        <v>7</v>
      </c>
      <c r="I63" s="303">
        <v>19</v>
      </c>
      <c r="J63" s="303">
        <v>32</v>
      </c>
      <c r="K63" s="303">
        <v>1132</v>
      </c>
      <c r="L63" s="303">
        <v>28.6</v>
      </c>
      <c r="M63" s="303">
        <v>17</v>
      </c>
      <c r="N63" s="303">
        <v>9</v>
      </c>
      <c r="O63" s="303">
        <v>35</v>
      </c>
      <c r="P63" s="303">
        <v>69</v>
      </c>
      <c r="Q63" s="302">
        <v>5096</v>
      </c>
      <c r="R63" s="303">
        <v>51.3</v>
      </c>
      <c r="S63" s="303">
        <v>27.5</v>
      </c>
      <c r="T63" s="303">
        <v>11</v>
      </c>
      <c r="U63" s="303">
        <v>66</v>
      </c>
      <c r="V63" s="303">
        <v>134</v>
      </c>
      <c r="W63" s="303">
        <v>145</v>
      </c>
      <c r="X63" s="303">
        <v>60.1</v>
      </c>
      <c r="Y63" s="303">
        <v>33</v>
      </c>
      <c r="Z63" s="303">
        <v>11</v>
      </c>
      <c r="AA63" s="303">
        <v>77</v>
      </c>
      <c r="AB63" s="303">
        <v>152</v>
      </c>
    </row>
    <row r="64" spans="1:28" ht="12.75" customHeight="1" x14ac:dyDescent="0.2">
      <c r="A64" s="482"/>
      <c r="B64" s="481"/>
      <c r="C64" s="304" t="s">
        <v>163</v>
      </c>
      <c r="D64" s="301" t="s">
        <v>222</v>
      </c>
      <c r="E64" s="303">
        <v>303</v>
      </c>
      <c r="F64" s="303">
        <v>26.1</v>
      </c>
      <c r="G64" s="303">
        <v>15</v>
      </c>
      <c r="H64" s="303">
        <v>8</v>
      </c>
      <c r="I64" s="303">
        <v>35</v>
      </c>
      <c r="J64" s="303">
        <v>64</v>
      </c>
      <c r="K64" s="303">
        <v>2177</v>
      </c>
      <c r="L64" s="303">
        <v>39.9</v>
      </c>
      <c r="M64" s="303">
        <v>29</v>
      </c>
      <c r="N64" s="303">
        <v>12</v>
      </c>
      <c r="O64" s="303">
        <v>61</v>
      </c>
      <c r="P64" s="303">
        <v>87</v>
      </c>
      <c r="Q64" s="302">
        <v>3387</v>
      </c>
      <c r="R64" s="303">
        <v>42.2</v>
      </c>
      <c r="S64" s="303">
        <v>32</v>
      </c>
      <c r="T64" s="303">
        <v>13</v>
      </c>
      <c r="U64" s="303">
        <v>59</v>
      </c>
      <c r="V64" s="303">
        <v>88</v>
      </c>
      <c r="W64" s="303">
        <v>130</v>
      </c>
      <c r="X64" s="303">
        <v>51.6</v>
      </c>
      <c r="Y64" s="303">
        <v>36.5</v>
      </c>
      <c r="Z64" s="303">
        <v>15</v>
      </c>
      <c r="AA64" s="303">
        <v>70</v>
      </c>
      <c r="AB64" s="303">
        <v>118.5</v>
      </c>
    </row>
    <row r="65" spans="1:28" ht="14.25" x14ac:dyDescent="0.2">
      <c r="A65" s="482"/>
      <c r="B65" s="484" t="s">
        <v>288</v>
      </c>
      <c r="C65" s="304" t="s">
        <v>389</v>
      </c>
      <c r="D65" s="301" t="s">
        <v>48</v>
      </c>
      <c r="E65" s="302">
        <v>4884</v>
      </c>
      <c r="F65" s="303">
        <v>11.1</v>
      </c>
      <c r="G65" s="303">
        <v>6</v>
      </c>
      <c r="H65" s="303">
        <v>3</v>
      </c>
      <c r="I65" s="303">
        <v>13</v>
      </c>
      <c r="J65" s="303">
        <v>23</v>
      </c>
      <c r="K65" s="302">
        <v>8319</v>
      </c>
      <c r="L65" s="303">
        <v>29.1</v>
      </c>
      <c r="M65" s="303">
        <v>11</v>
      </c>
      <c r="N65" s="303">
        <v>5</v>
      </c>
      <c r="O65" s="303">
        <v>27</v>
      </c>
      <c r="P65" s="303">
        <v>63</v>
      </c>
      <c r="Q65" s="302">
        <v>21206</v>
      </c>
      <c r="R65" s="303">
        <v>75.099999999999994</v>
      </c>
      <c r="S65" s="303">
        <v>30</v>
      </c>
      <c r="T65" s="303">
        <v>9</v>
      </c>
      <c r="U65" s="303">
        <v>89</v>
      </c>
      <c r="V65" s="303">
        <v>211</v>
      </c>
      <c r="W65" s="302">
        <v>6311</v>
      </c>
      <c r="X65" s="303">
        <v>75.900000000000006</v>
      </c>
      <c r="Y65" s="303">
        <v>36</v>
      </c>
      <c r="Z65" s="303">
        <v>13</v>
      </c>
      <c r="AA65" s="303">
        <v>95</v>
      </c>
      <c r="AB65" s="303">
        <v>202</v>
      </c>
    </row>
    <row r="66" spans="1:28" ht="14.25" x14ac:dyDescent="0.2">
      <c r="A66" s="482"/>
      <c r="B66" s="485"/>
      <c r="C66" s="304" t="s">
        <v>390</v>
      </c>
      <c r="D66" s="340" t="s">
        <v>393</v>
      </c>
      <c r="E66" s="302">
        <v>823</v>
      </c>
      <c r="F66" s="303">
        <v>6.9</v>
      </c>
      <c r="G66" s="303">
        <v>5</v>
      </c>
      <c r="H66" s="303">
        <v>3</v>
      </c>
      <c r="I66" s="303">
        <v>9</v>
      </c>
      <c r="J66" s="303">
        <v>15</v>
      </c>
      <c r="K66" s="302">
        <v>3690</v>
      </c>
      <c r="L66" s="303">
        <v>12.3</v>
      </c>
      <c r="M66" s="303">
        <v>7</v>
      </c>
      <c r="N66" s="303">
        <v>4</v>
      </c>
      <c r="O66" s="303">
        <v>14</v>
      </c>
      <c r="P66" s="303">
        <v>26</v>
      </c>
      <c r="Q66" s="302">
        <v>13401</v>
      </c>
      <c r="R66" s="303">
        <v>26.6</v>
      </c>
      <c r="S66" s="303">
        <v>11</v>
      </c>
      <c r="T66" s="303">
        <v>5</v>
      </c>
      <c r="U66" s="303">
        <v>29</v>
      </c>
      <c r="V66" s="303">
        <v>66</v>
      </c>
      <c r="W66" s="302">
        <v>2885</v>
      </c>
      <c r="X66" s="303">
        <v>43.5</v>
      </c>
      <c r="Y66" s="303">
        <v>19</v>
      </c>
      <c r="Z66" s="303">
        <v>6</v>
      </c>
      <c r="AA66" s="303">
        <v>58</v>
      </c>
      <c r="AB66" s="303">
        <v>117</v>
      </c>
    </row>
    <row r="67" spans="1:28" ht="15" customHeight="1" x14ac:dyDescent="0.2">
      <c r="A67" s="482"/>
      <c r="B67" s="481" t="s">
        <v>287</v>
      </c>
      <c r="C67" s="304" t="s">
        <v>166</v>
      </c>
      <c r="D67" s="301" t="s">
        <v>167</v>
      </c>
      <c r="E67" s="303">
        <v>79</v>
      </c>
      <c r="F67" s="303">
        <v>18.8</v>
      </c>
      <c r="G67" s="303">
        <v>12</v>
      </c>
      <c r="H67" s="303">
        <v>8</v>
      </c>
      <c r="I67" s="303">
        <v>20</v>
      </c>
      <c r="J67" s="303">
        <v>45</v>
      </c>
      <c r="K67" s="303">
        <v>1135</v>
      </c>
      <c r="L67" s="303">
        <v>29.7</v>
      </c>
      <c r="M67" s="303">
        <v>17</v>
      </c>
      <c r="N67" s="303">
        <v>9</v>
      </c>
      <c r="O67" s="303">
        <v>41</v>
      </c>
      <c r="P67" s="303">
        <v>70</v>
      </c>
      <c r="Q67" s="302">
        <v>2875</v>
      </c>
      <c r="R67" s="303">
        <v>46.2</v>
      </c>
      <c r="S67" s="303">
        <v>30</v>
      </c>
      <c r="T67" s="303">
        <v>12</v>
      </c>
      <c r="U67" s="303">
        <v>70</v>
      </c>
      <c r="V67" s="303">
        <v>110</v>
      </c>
      <c r="W67" s="302">
        <v>282</v>
      </c>
      <c r="X67" s="303">
        <v>62.5</v>
      </c>
      <c r="Y67" s="303">
        <v>34</v>
      </c>
      <c r="Z67" s="303">
        <v>11</v>
      </c>
      <c r="AA67" s="303">
        <v>99</v>
      </c>
      <c r="AB67" s="303">
        <v>149</v>
      </c>
    </row>
    <row r="68" spans="1:28" ht="12.75" customHeight="1" x14ac:dyDescent="0.2">
      <c r="A68" s="482"/>
      <c r="B68" s="481"/>
      <c r="C68" s="304" t="s">
        <v>168</v>
      </c>
      <c r="D68" s="301" t="s">
        <v>169</v>
      </c>
      <c r="E68" s="303">
        <v>437</v>
      </c>
      <c r="F68" s="303">
        <v>16.2</v>
      </c>
      <c r="G68" s="303">
        <v>11</v>
      </c>
      <c r="H68" s="303">
        <v>6</v>
      </c>
      <c r="I68" s="303">
        <v>19</v>
      </c>
      <c r="J68" s="303">
        <v>38</v>
      </c>
      <c r="K68" s="303">
        <v>1718</v>
      </c>
      <c r="L68" s="303">
        <v>22.3</v>
      </c>
      <c r="M68" s="303">
        <v>13.5</v>
      </c>
      <c r="N68" s="303">
        <v>7</v>
      </c>
      <c r="O68" s="303">
        <v>29</v>
      </c>
      <c r="P68" s="303">
        <v>53</v>
      </c>
      <c r="Q68" s="302">
        <v>1521</v>
      </c>
      <c r="R68" s="303">
        <v>21.7</v>
      </c>
      <c r="S68" s="303">
        <v>11</v>
      </c>
      <c r="T68" s="303">
        <v>6</v>
      </c>
      <c r="U68" s="303">
        <v>27</v>
      </c>
      <c r="V68" s="303">
        <v>54</v>
      </c>
      <c r="W68" s="303">
        <v>138</v>
      </c>
      <c r="X68" s="303">
        <v>30.2</v>
      </c>
      <c r="Y68" s="303">
        <v>9</v>
      </c>
      <c r="Z68" s="303">
        <v>6</v>
      </c>
      <c r="AA68" s="303">
        <v>30</v>
      </c>
      <c r="AB68" s="303">
        <v>76</v>
      </c>
    </row>
    <row r="69" spans="1:28" ht="12.75" customHeight="1" x14ac:dyDescent="0.2">
      <c r="A69" s="482"/>
      <c r="B69" s="481"/>
      <c r="C69" s="304" t="s">
        <v>170</v>
      </c>
      <c r="D69" s="301" t="s">
        <v>171</v>
      </c>
      <c r="E69" s="302">
        <v>1192</v>
      </c>
      <c r="F69" s="303">
        <v>21.8</v>
      </c>
      <c r="G69" s="303">
        <v>16</v>
      </c>
      <c r="H69" s="303">
        <v>9</v>
      </c>
      <c r="I69" s="303">
        <v>26.5</v>
      </c>
      <c r="J69" s="303">
        <v>47</v>
      </c>
      <c r="K69" s="302">
        <v>2371</v>
      </c>
      <c r="L69" s="303">
        <v>32.5</v>
      </c>
      <c r="M69" s="303">
        <v>20</v>
      </c>
      <c r="N69" s="303">
        <v>10</v>
      </c>
      <c r="O69" s="303">
        <v>40</v>
      </c>
      <c r="P69" s="303">
        <v>70</v>
      </c>
      <c r="Q69" s="302">
        <v>6868</v>
      </c>
      <c r="R69" s="303">
        <v>72.8</v>
      </c>
      <c r="S69" s="303">
        <v>30</v>
      </c>
      <c r="T69" s="303">
        <v>11</v>
      </c>
      <c r="U69" s="303">
        <v>100.5</v>
      </c>
      <c r="V69" s="303">
        <v>218</v>
      </c>
      <c r="W69" s="303">
        <v>2392</v>
      </c>
      <c r="X69" s="303">
        <v>18.2</v>
      </c>
      <c r="Y69" s="303">
        <v>9</v>
      </c>
      <c r="Z69" s="303">
        <v>4.5</v>
      </c>
      <c r="AA69" s="303">
        <v>20</v>
      </c>
      <c r="AB69" s="303">
        <v>36</v>
      </c>
    </row>
    <row r="70" spans="1:28" ht="14.25" x14ac:dyDescent="0.2">
      <c r="A70" s="482"/>
      <c r="B70" s="481"/>
      <c r="C70" s="304" t="s">
        <v>172</v>
      </c>
      <c r="D70" s="301" t="s">
        <v>173</v>
      </c>
      <c r="E70" s="303">
        <v>356</v>
      </c>
      <c r="F70" s="303">
        <v>4.5</v>
      </c>
      <c r="G70" s="303">
        <v>2</v>
      </c>
      <c r="H70" s="303">
        <v>2</v>
      </c>
      <c r="I70" s="303">
        <v>4</v>
      </c>
      <c r="J70" s="303">
        <v>9</v>
      </c>
      <c r="K70" s="303">
        <v>1827</v>
      </c>
      <c r="L70" s="303">
        <v>4.3</v>
      </c>
      <c r="M70" s="303">
        <v>2</v>
      </c>
      <c r="N70" s="303">
        <v>1</v>
      </c>
      <c r="O70" s="303">
        <v>3</v>
      </c>
      <c r="P70" s="303">
        <v>5</v>
      </c>
      <c r="Q70" s="302">
        <v>610</v>
      </c>
      <c r="R70" s="303">
        <v>3.8</v>
      </c>
      <c r="S70" s="303">
        <v>2</v>
      </c>
      <c r="T70" s="303">
        <v>1</v>
      </c>
      <c r="U70" s="303">
        <v>2</v>
      </c>
      <c r="V70" s="303">
        <v>5</v>
      </c>
      <c r="W70" s="303">
        <v>38</v>
      </c>
      <c r="X70" s="303">
        <v>3.8</v>
      </c>
      <c r="Y70" s="303">
        <v>2.5</v>
      </c>
      <c r="Z70" s="303">
        <v>2</v>
      </c>
      <c r="AA70" s="303">
        <v>4</v>
      </c>
      <c r="AB70" s="303">
        <v>6</v>
      </c>
    </row>
    <row r="71" spans="1:28" ht="14.25" x14ac:dyDescent="0.2">
      <c r="A71" s="482"/>
      <c r="B71" s="481"/>
      <c r="C71" s="304" t="s">
        <v>338</v>
      </c>
      <c r="D71" s="301" t="s">
        <v>339</v>
      </c>
      <c r="E71" s="303">
        <v>43</v>
      </c>
      <c r="F71" s="303">
        <v>15.2</v>
      </c>
      <c r="G71" s="303">
        <v>11</v>
      </c>
      <c r="H71" s="303">
        <v>8</v>
      </c>
      <c r="I71" s="303">
        <v>19</v>
      </c>
      <c r="J71" s="303">
        <v>31</v>
      </c>
      <c r="K71" s="303">
        <v>1000</v>
      </c>
      <c r="L71" s="303">
        <v>21.1</v>
      </c>
      <c r="M71" s="303">
        <v>15</v>
      </c>
      <c r="N71" s="303">
        <v>8</v>
      </c>
      <c r="O71" s="303">
        <v>26</v>
      </c>
      <c r="P71" s="303">
        <v>42</v>
      </c>
      <c r="Q71" s="302">
        <v>11010</v>
      </c>
      <c r="R71" s="303">
        <v>69.5</v>
      </c>
      <c r="S71" s="303">
        <v>40</v>
      </c>
      <c r="T71" s="303">
        <v>16</v>
      </c>
      <c r="U71" s="303">
        <v>88</v>
      </c>
      <c r="V71" s="303">
        <v>157</v>
      </c>
      <c r="W71" s="303">
        <v>422</v>
      </c>
      <c r="X71" s="303">
        <v>67</v>
      </c>
      <c r="Y71" s="303">
        <v>20</v>
      </c>
      <c r="Z71" s="303">
        <v>5</v>
      </c>
      <c r="AA71" s="303">
        <v>78</v>
      </c>
      <c r="AB71" s="303">
        <v>166</v>
      </c>
    </row>
    <row r="72" spans="1:28" ht="14.25" x14ac:dyDescent="0.2">
      <c r="A72" s="482"/>
      <c r="B72" s="301" t="s">
        <v>283</v>
      </c>
      <c r="C72" s="304" t="s">
        <v>176</v>
      </c>
      <c r="D72" s="301" t="s">
        <v>177</v>
      </c>
      <c r="E72" s="303">
        <v>1</v>
      </c>
      <c r="F72" s="303">
        <v>6</v>
      </c>
      <c r="G72" s="303">
        <v>6</v>
      </c>
      <c r="H72" s="303">
        <v>6</v>
      </c>
      <c r="I72" s="303">
        <v>6</v>
      </c>
      <c r="J72" s="303">
        <v>6</v>
      </c>
      <c r="K72" s="303">
        <v>1</v>
      </c>
      <c r="L72" s="303">
        <v>12</v>
      </c>
      <c r="M72" s="303">
        <v>12</v>
      </c>
      <c r="N72" s="303">
        <v>12</v>
      </c>
      <c r="O72" s="303">
        <v>12</v>
      </c>
      <c r="P72" s="303">
        <v>12</v>
      </c>
      <c r="Q72" s="302">
        <v>837</v>
      </c>
      <c r="R72" s="303">
        <v>28.7</v>
      </c>
      <c r="S72" s="303">
        <v>19</v>
      </c>
      <c r="T72" s="303">
        <v>6</v>
      </c>
      <c r="U72" s="303">
        <v>40</v>
      </c>
      <c r="V72" s="303">
        <v>70</v>
      </c>
      <c r="W72" s="303">
        <v>65</v>
      </c>
      <c r="X72" s="303">
        <v>26.8</v>
      </c>
      <c r="Y72" s="303">
        <v>18</v>
      </c>
      <c r="Z72" s="303">
        <v>9</v>
      </c>
      <c r="AA72" s="303">
        <v>38</v>
      </c>
      <c r="AB72" s="303">
        <v>68</v>
      </c>
    </row>
    <row r="73" spans="1:28" ht="15" thickBot="1" x14ac:dyDescent="0.25">
      <c r="A73" s="483"/>
      <c r="B73" s="484" t="s">
        <v>2</v>
      </c>
      <c r="C73" s="484"/>
      <c r="D73" s="484"/>
      <c r="E73" s="320">
        <v>13464</v>
      </c>
      <c r="F73" s="321">
        <v>15.9</v>
      </c>
      <c r="G73" s="321">
        <v>10</v>
      </c>
      <c r="H73" s="321">
        <v>5</v>
      </c>
      <c r="I73" s="321">
        <v>19</v>
      </c>
      <c r="J73" s="321">
        <v>35</v>
      </c>
      <c r="K73" s="320">
        <v>46582</v>
      </c>
      <c r="L73" s="321">
        <v>30.9</v>
      </c>
      <c r="M73" s="321">
        <v>17</v>
      </c>
      <c r="N73" s="321">
        <v>7</v>
      </c>
      <c r="O73" s="321">
        <v>40</v>
      </c>
      <c r="P73" s="321">
        <v>74</v>
      </c>
      <c r="Q73" s="320">
        <v>118381</v>
      </c>
      <c r="R73" s="321">
        <v>53.3</v>
      </c>
      <c r="S73" s="321">
        <v>27</v>
      </c>
      <c r="T73" s="321">
        <v>10</v>
      </c>
      <c r="U73" s="321">
        <v>67</v>
      </c>
      <c r="V73" s="321">
        <v>131</v>
      </c>
      <c r="W73" s="320">
        <v>29526</v>
      </c>
      <c r="X73" s="321">
        <v>69.3</v>
      </c>
      <c r="Y73" s="321">
        <v>44</v>
      </c>
      <c r="Z73" s="321">
        <v>16</v>
      </c>
      <c r="AA73" s="321">
        <v>95</v>
      </c>
      <c r="AB73" s="321">
        <v>165</v>
      </c>
    </row>
    <row r="74" spans="1:28" ht="12.75" customHeight="1" thickBot="1" x14ac:dyDescent="0.25">
      <c r="A74" s="479" t="s">
        <v>223</v>
      </c>
      <c r="B74" s="480"/>
      <c r="C74" s="480"/>
      <c r="D74" s="480"/>
      <c r="E74" s="111">
        <v>201495</v>
      </c>
      <c r="F74" s="106">
        <v>37.9</v>
      </c>
      <c r="G74" s="106">
        <v>20</v>
      </c>
      <c r="H74" s="106">
        <v>10</v>
      </c>
      <c r="I74" s="106">
        <v>45</v>
      </c>
      <c r="J74" s="107">
        <v>90</v>
      </c>
      <c r="K74" s="111">
        <v>422181</v>
      </c>
      <c r="L74" s="106">
        <v>63.8</v>
      </c>
      <c r="M74" s="106">
        <v>31</v>
      </c>
      <c r="N74" s="106">
        <v>12</v>
      </c>
      <c r="O74" s="106">
        <v>80</v>
      </c>
      <c r="P74" s="107">
        <v>165</v>
      </c>
      <c r="Q74" s="105">
        <v>557633</v>
      </c>
      <c r="R74" s="106">
        <v>70</v>
      </c>
      <c r="S74" s="106">
        <v>33</v>
      </c>
      <c r="T74" s="106">
        <v>11</v>
      </c>
      <c r="U74" s="106">
        <v>88</v>
      </c>
      <c r="V74" s="112">
        <v>183</v>
      </c>
      <c r="W74" s="111">
        <v>53395</v>
      </c>
      <c r="X74" s="106">
        <v>88.4</v>
      </c>
      <c r="Y74" s="106">
        <v>46</v>
      </c>
      <c r="Z74" s="106">
        <v>15</v>
      </c>
      <c r="AA74" s="106">
        <v>110</v>
      </c>
      <c r="AB74" s="107">
        <v>218</v>
      </c>
    </row>
    <row r="76" spans="1:28" x14ac:dyDescent="0.2">
      <c r="A76" s="109" t="s">
        <v>297</v>
      </c>
    </row>
    <row r="77" spans="1:28" x14ac:dyDescent="0.2">
      <c r="A77" s="109" t="s">
        <v>298</v>
      </c>
    </row>
    <row r="78" spans="1:28" x14ac:dyDescent="0.2">
      <c r="A78" s="109" t="s">
        <v>299</v>
      </c>
    </row>
  </sheetData>
  <mergeCells count="42">
    <mergeCell ref="A2:AB2"/>
    <mergeCell ref="B21:B23"/>
    <mergeCell ref="B24:B26"/>
    <mergeCell ref="E10:E11"/>
    <mergeCell ref="F10:J10"/>
    <mergeCell ref="Q10:Q11"/>
    <mergeCell ref="R10:V10"/>
    <mergeCell ref="W10:W11"/>
    <mergeCell ref="X10:AB10"/>
    <mergeCell ref="A12:A29"/>
    <mergeCell ref="A8:A11"/>
    <mergeCell ref="B8:B11"/>
    <mergeCell ref="C8:C11"/>
    <mergeCell ref="A4:U4"/>
    <mergeCell ref="B29:D29"/>
    <mergeCell ref="E8:AB8"/>
    <mergeCell ref="Q9:V9"/>
    <mergeCell ref="A30:A53"/>
    <mergeCell ref="E9:J9"/>
    <mergeCell ref="B14:B17"/>
    <mergeCell ref="W9:AB9"/>
    <mergeCell ref="B48:B49"/>
    <mergeCell ref="B53:D53"/>
    <mergeCell ref="B30:B34"/>
    <mergeCell ref="B35:B38"/>
    <mergeCell ref="D8:D11"/>
    <mergeCell ref="B27:B28"/>
    <mergeCell ref="B18:B20"/>
    <mergeCell ref="K9:P9"/>
    <mergeCell ref="K10:K11"/>
    <mergeCell ref="L10:P10"/>
    <mergeCell ref="A74:D74"/>
    <mergeCell ref="B59:B60"/>
    <mergeCell ref="B58:D58"/>
    <mergeCell ref="B46:B47"/>
    <mergeCell ref="B42:B43"/>
    <mergeCell ref="A54:A58"/>
    <mergeCell ref="A59:A73"/>
    <mergeCell ref="B73:D73"/>
    <mergeCell ref="B63:B64"/>
    <mergeCell ref="B65:B66"/>
    <mergeCell ref="B67:B71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zoomScale="90" zoomScaleNormal="90" zoomScaleSheetLayoutView="85" workbookViewId="0">
      <pane ySplit="10" topLeftCell="A11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9.85546875" customWidth="1"/>
    <col min="5" max="5" width="7.7109375" style="70" customWidth="1"/>
    <col min="6" max="6" width="9.85546875" customWidth="1"/>
    <col min="7" max="7" width="9.28515625" style="70" bestFit="1" customWidth="1"/>
    <col min="8" max="8" width="7.85546875" customWidth="1"/>
    <col min="9" max="9" width="8.5703125" style="70" customWidth="1"/>
    <col min="10" max="10" width="7.7109375" customWidth="1"/>
    <col min="11" max="11" width="7.7109375" style="70" customWidth="1"/>
    <col min="12" max="12" width="8.28515625" customWidth="1"/>
    <col min="13" max="13" width="8.85546875" style="70" bestFit="1" customWidth="1"/>
    <col min="14" max="14" width="8.28515625" customWidth="1"/>
    <col min="15" max="15" width="8.85546875" style="70" bestFit="1" customWidth="1"/>
    <col min="16" max="16" width="7.7109375" bestFit="1" customWidth="1"/>
    <col min="17" max="17" width="8.28515625" style="70" bestFit="1" customWidth="1"/>
    <col min="18" max="18" width="9.140625" customWidth="1"/>
    <col min="19" max="19" width="9" style="70" customWidth="1"/>
    <col min="20" max="20" width="9.7109375" customWidth="1"/>
    <col min="21" max="21" width="9.7109375" style="70" customWidth="1"/>
    <col min="22" max="22" width="12" style="70" customWidth="1"/>
    <col min="23" max="23" width="11.42578125" style="70" customWidth="1"/>
    <col min="24" max="24" width="7.7109375" customWidth="1"/>
    <col min="25" max="25" width="7.7109375" style="70" customWidth="1"/>
    <col min="26" max="26" width="10.140625" bestFit="1" customWidth="1"/>
  </cols>
  <sheetData>
    <row r="1" spans="1:26" x14ac:dyDescent="0.2">
      <c r="A1" s="3"/>
      <c r="B1" s="3"/>
      <c r="C1" s="3"/>
      <c r="D1" s="3"/>
    </row>
    <row r="2" spans="1:26" x14ac:dyDescent="0.2">
      <c r="A2" s="423" t="s">
        <v>423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423"/>
      <c r="X2" s="423"/>
      <c r="Y2" s="423"/>
      <c r="Z2" s="423"/>
    </row>
    <row r="3" spans="1:26" x14ac:dyDescent="0.2">
      <c r="A3" s="3"/>
      <c r="B3" s="11"/>
      <c r="C3" s="11"/>
      <c r="D3" s="11"/>
    </row>
    <row r="4" spans="1:26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</row>
    <row r="6" spans="1:26" x14ac:dyDescent="0.2">
      <c r="A6" s="1" t="s">
        <v>277</v>
      </c>
    </row>
    <row r="7" spans="1:26" ht="13.5" thickBot="1" x14ac:dyDescent="0.25"/>
    <row r="8" spans="1:26" ht="13.5" thickBot="1" x14ac:dyDescent="0.25">
      <c r="A8" s="250"/>
      <c r="B8" s="251"/>
      <c r="C8" s="252"/>
      <c r="D8" s="439" t="s">
        <v>181</v>
      </c>
      <c r="E8" s="440"/>
      <c r="F8" s="440"/>
      <c r="G8" s="440"/>
      <c r="H8" s="440"/>
      <c r="I8" s="440"/>
      <c r="J8" s="440"/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505"/>
    </row>
    <row r="9" spans="1:26" ht="40.5" customHeight="1" thickBot="1" x14ac:dyDescent="0.25">
      <c r="A9" s="228"/>
      <c r="B9" s="253"/>
      <c r="C9" s="254"/>
      <c r="D9" s="506" t="s">
        <v>86</v>
      </c>
      <c r="E9" s="506"/>
      <c r="F9" s="506" t="s">
        <v>87</v>
      </c>
      <c r="G9" s="506"/>
      <c r="H9" s="506" t="s">
        <v>91</v>
      </c>
      <c r="I9" s="506"/>
      <c r="J9" s="506" t="s">
        <v>92</v>
      </c>
      <c r="K9" s="506"/>
      <c r="L9" s="506" t="s">
        <v>88</v>
      </c>
      <c r="M9" s="506"/>
      <c r="N9" s="506" t="s">
        <v>89</v>
      </c>
      <c r="O9" s="506"/>
      <c r="P9" s="506" t="s">
        <v>182</v>
      </c>
      <c r="Q9" s="506"/>
      <c r="R9" s="506" t="s">
        <v>90</v>
      </c>
      <c r="S9" s="506"/>
      <c r="T9" s="506" t="s">
        <v>183</v>
      </c>
      <c r="U9" s="506"/>
      <c r="V9" s="506" t="s">
        <v>462</v>
      </c>
      <c r="W9" s="506"/>
      <c r="X9" s="506" t="s">
        <v>85</v>
      </c>
      <c r="Y9" s="506"/>
      <c r="Z9" s="507" t="s">
        <v>64</v>
      </c>
    </row>
    <row r="10" spans="1:26" ht="13.5" thickBot="1" x14ac:dyDescent="0.25">
      <c r="A10" s="206" t="s">
        <v>7</v>
      </c>
      <c r="B10" s="207" t="s">
        <v>16</v>
      </c>
      <c r="C10" s="212" t="s">
        <v>57</v>
      </c>
      <c r="D10" s="201" t="s">
        <v>202</v>
      </c>
      <c r="E10" s="257" t="s">
        <v>53</v>
      </c>
      <c r="F10" s="201" t="s">
        <v>202</v>
      </c>
      <c r="G10" s="257" t="s">
        <v>53</v>
      </c>
      <c r="H10" s="201" t="s">
        <v>202</v>
      </c>
      <c r="I10" s="257" t="s">
        <v>53</v>
      </c>
      <c r="J10" s="201" t="s">
        <v>202</v>
      </c>
      <c r="K10" s="257" t="s">
        <v>53</v>
      </c>
      <c r="L10" s="201" t="s">
        <v>202</v>
      </c>
      <c r="M10" s="257" t="s">
        <v>53</v>
      </c>
      <c r="N10" s="201" t="s">
        <v>202</v>
      </c>
      <c r="O10" s="257" t="s">
        <v>53</v>
      </c>
      <c r="P10" s="201" t="s">
        <v>202</v>
      </c>
      <c r="Q10" s="257" t="s">
        <v>53</v>
      </c>
      <c r="R10" s="201" t="s">
        <v>202</v>
      </c>
      <c r="S10" s="257" t="s">
        <v>53</v>
      </c>
      <c r="T10" s="201" t="s">
        <v>202</v>
      </c>
      <c r="U10" s="258" t="s">
        <v>53</v>
      </c>
      <c r="V10" s="201" t="s">
        <v>202</v>
      </c>
      <c r="W10" s="258" t="s">
        <v>53</v>
      </c>
      <c r="X10" s="202" t="s">
        <v>202</v>
      </c>
      <c r="Y10" s="257" t="s">
        <v>53</v>
      </c>
      <c r="Z10" s="508"/>
    </row>
    <row r="11" spans="1:26" ht="12.75" customHeight="1" x14ac:dyDescent="0.2">
      <c r="A11" s="452" t="s">
        <v>319</v>
      </c>
      <c r="B11" s="413" t="s">
        <v>425</v>
      </c>
      <c r="C11" s="255" t="s">
        <v>59</v>
      </c>
      <c r="D11" s="49">
        <v>10011</v>
      </c>
      <c r="E11" s="350">
        <v>47.876609999999999</v>
      </c>
      <c r="F11" s="50">
        <v>3861</v>
      </c>
      <c r="G11" s="350">
        <v>18.464849999999998</v>
      </c>
      <c r="H11" s="50">
        <v>703</v>
      </c>
      <c r="I11" s="350">
        <v>3.3620299999999999</v>
      </c>
      <c r="J11" s="50">
        <v>53</v>
      </c>
      <c r="K11" s="350">
        <v>0.25346999999999997</v>
      </c>
      <c r="L11" s="50">
        <v>1381</v>
      </c>
      <c r="M11" s="350">
        <v>6.6044999999999998</v>
      </c>
      <c r="N11" s="50">
        <v>1700</v>
      </c>
      <c r="O11" s="350">
        <v>8.1300799999999995</v>
      </c>
      <c r="P11" s="188">
        <v>11</v>
      </c>
      <c r="Q11" s="350">
        <v>5.2609999999999997E-2</v>
      </c>
      <c r="R11" s="50">
        <v>462</v>
      </c>
      <c r="S11" s="350">
        <v>2.20947</v>
      </c>
      <c r="T11" s="50">
        <v>2718</v>
      </c>
      <c r="U11" s="350">
        <v>12.998570000000001</v>
      </c>
      <c r="V11" s="50">
        <v>5</v>
      </c>
      <c r="W11" s="350">
        <v>2.3910000000000001E-2</v>
      </c>
      <c r="X11" s="50">
        <v>5</v>
      </c>
      <c r="Y11" s="350">
        <v>2.3910000000000001E-2</v>
      </c>
      <c r="Z11" s="282">
        <v>20910</v>
      </c>
    </row>
    <row r="12" spans="1:26" ht="12.75" customHeight="1" x14ac:dyDescent="0.2">
      <c r="A12" s="451"/>
      <c r="B12" s="135" t="s">
        <v>121</v>
      </c>
      <c r="C12" s="256" t="s">
        <v>22</v>
      </c>
      <c r="D12" s="51">
        <v>39256</v>
      </c>
      <c r="E12" s="351">
        <v>87.771940000000001</v>
      </c>
      <c r="F12" s="44">
        <v>1024</v>
      </c>
      <c r="G12" s="351">
        <v>2.2895500000000002</v>
      </c>
      <c r="H12" s="44">
        <v>135</v>
      </c>
      <c r="I12" s="351">
        <v>0.30184</v>
      </c>
      <c r="J12" s="44">
        <v>0</v>
      </c>
      <c r="K12" s="351">
        <v>0</v>
      </c>
      <c r="L12" s="44">
        <v>238</v>
      </c>
      <c r="M12" s="351">
        <v>0.53213999999999995</v>
      </c>
      <c r="N12" s="44">
        <v>1633</v>
      </c>
      <c r="O12" s="351">
        <v>3.6511999999999998</v>
      </c>
      <c r="P12" s="182">
        <v>35</v>
      </c>
      <c r="Q12" s="351">
        <v>7.8259999999999996E-2</v>
      </c>
      <c r="R12" s="44">
        <v>30</v>
      </c>
      <c r="S12" s="351">
        <v>6.7080000000000001E-2</v>
      </c>
      <c r="T12" s="44">
        <v>2373</v>
      </c>
      <c r="U12" s="351">
        <v>5.3057600000000003</v>
      </c>
      <c r="V12" s="44">
        <v>1</v>
      </c>
      <c r="W12" s="351">
        <v>2.2399999999999998E-3</v>
      </c>
      <c r="X12" s="44">
        <v>0</v>
      </c>
      <c r="Y12" s="351">
        <v>0</v>
      </c>
      <c r="Z12" s="283">
        <v>44725</v>
      </c>
    </row>
    <row r="13" spans="1:26" ht="12.75" customHeight="1" x14ac:dyDescent="0.2">
      <c r="A13" s="451"/>
      <c r="B13" s="135" t="s">
        <v>122</v>
      </c>
      <c r="C13" s="256" t="s">
        <v>31</v>
      </c>
      <c r="D13" s="51">
        <v>16728</v>
      </c>
      <c r="E13" s="351">
        <v>53.02901</v>
      </c>
      <c r="F13" s="44">
        <v>8694</v>
      </c>
      <c r="G13" s="351">
        <v>27.56063</v>
      </c>
      <c r="H13" s="44">
        <v>178</v>
      </c>
      <c r="I13" s="351">
        <v>0.56427000000000005</v>
      </c>
      <c r="J13" s="44">
        <v>37</v>
      </c>
      <c r="K13" s="351">
        <v>0.11729000000000001</v>
      </c>
      <c r="L13" s="44">
        <v>2387</v>
      </c>
      <c r="M13" s="351">
        <v>7.5669700000000004</v>
      </c>
      <c r="N13" s="44">
        <v>922</v>
      </c>
      <c r="O13" s="351">
        <v>2.9228100000000001</v>
      </c>
      <c r="P13" s="182">
        <v>0</v>
      </c>
      <c r="Q13" s="351">
        <v>0</v>
      </c>
      <c r="R13" s="44">
        <v>407</v>
      </c>
      <c r="S13" s="351">
        <v>1.2902199999999999</v>
      </c>
      <c r="T13" s="44">
        <v>2173</v>
      </c>
      <c r="U13" s="351">
        <v>6.8885699999999996</v>
      </c>
      <c r="V13" s="44">
        <v>14</v>
      </c>
      <c r="W13" s="351">
        <v>4.4380000000000003E-2</v>
      </c>
      <c r="X13" s="44">
        <v>5</v>
      </c>
      <c r="Y13" s="351">
        <v>1.585E-2</v>
      </c>
      <c r="Z13" s="283">
        <v>31545</v>
      </c>
    </row>
    <row r="14" spans="1:26" ht="12.75" customHeight="1" x14ac:dyDescent="0.2">
      <c r="A14" s="451"/>
      <c r="B14" s="135" t="s">
        <v>111</v>
      </c>
      <c r="C14" s="256" t="s">
        <v>32</v>
      </c>
      <c r="D14" s="51">
        <v>15465</v>
      </c>
      <c r="E14" s="351">
        <v>62.414239999999999</v>
      </c>
      <c r="F14" s="44">
        <v>7222</v>
      </c>
      <c r="G14" s="351">
        <v>29.146820000000002</v>
      </c>
      <c r="H14" s="44">
        <v>79</v>
      </c>
      <c r="I14" s="351">
        <v>0.31883</v>
      </c>
      <c r="J14" s="44">
        <v>5</v>
      </c>
      <c r="K14" s="351">
        <v>2.018E-2</v>
      </c>
      <c r="L14" s="44">
        <v>585</v>
      </c>
      <c r="M14" s="351">
        <v>2.36097</v>
      </c>
      <c r="N14" s="44">
        <v>1126</v>
      </c>
      <c r="O14" s="351">
        <v>4.5443499999999997</v>
      </c>
      <c r="P14" s="182">
        <v>0</v>
      </c>
      <c r="Q14" s="351">
        <v>0</v>
      </c>
      <c r="R14" s="44">
        <v>214</v>
      </c>
      <c r="S14" s="351">
        <v>0.86367000000000005</v>
      </c>
      <c r="T14" s="44">
        <v>80</v>
      </c>
      <c r="U14" s="351">
        <v>0.32286999999999999</v>
      </c>
      <c r="V14" s="44">
        <v>1</v>
      </c>
      <c r="W14" s="351">
        <v>4.0400000000000002E-3</v>
      </c>
      <c r="X14" s="44">
        <v>1</v>
      </c>
      <c r="Y14" s="351">
        <v>4.0400000000000002E-3</v>
      </c>
      <c r="Z14" s="283">
        <v>24778</v>
      </c>
    </row>
    <row r="15" spans="1:26" ht="12.75" customHeight="1" x14ac:dyDescent="0.2">
      <c r="A15" s="451"/>
      <c r="B15" s="135" t="s">
        <v>123</v>
      </c>
      <c r="C15" s="256" t="s">
        <v>33</v>
      </c>
      <c r="D15" s="51">
        <v>5776</v>
      </c>
      <c r="E15" s="351">
        <v>35.833489999999998</v>
      </c>
      <c r="F15" s="44">
        <v>1744</v>
      </c>
      <c r="G15" s="351">
        <v>10.81953</v>
      </c>
      <c r="H15" s="44">
        <v>552</v>
      </c>
      <c r="I15" s="351">
        <v>3.4245299999999999</v>
      </c>
      <c r="J15" s="44">
        <v>16</v>
      </c>
      <c r="K15" s="351">
        <v>9.9260000000000001E-2</v>
      </c>
      <c r="L15" s="44">
        <v>846</v>
      </c>
      <c r="M15" s="351">
        <v>5.2484599999999997</v>
      </c>
      <c r="N15" s="44">
        <v>522</v>
      </c>
      <c r="O15" s="351">
        <v>3.23841</v>
      </c>
      <c r="P15" s="182">
        <v>0</v>
      </c>
      <c r="Q15" s="351">
        <v>0</v>
      </c>
      <c r="R15" s="44">
        <v>404</v>
      </c>
      <c r="S15" s="351">
        <v>2.5063599999999999</v>
      </c>
      <c r="T15" s="44">
        <v>6251</v>
      </c>
      <c r="U15" s="351">
        <v>38.780320000000003</v>
      </c>
      <c r="V15" s="44">
        <v>5</v>
      </c>
      <c r="W15" s="351">
        <v>3.1019999999999999E-2</v>
      </c>
      <c r="X15" s="44">
        <v>3</v>
      </c>
      <c r="Y15" s="351">
        <v>1.8610000000000002E-2</v>
      </c>
      <c r="Z15" s="283">
        <v>16119</v>
      </c>
    </row>
    <row r="16" spans="1:26" ht="12.75" customHeight="1" x14ac:dyDescent="0.2">
      <c r="A16" s="451"/>
      <c r="B16" s="135" t="s">
        <v>124</v>
      </c>
      <c r="C16" s="256" t="s">
        <v>34</v>
      </c>
      <c r="D16" s="51">
        <v>15210</v>
      </c>
      <c r="E16" s="351">
        <v>80.702500000000001</v>
      </c>
      <c r="F16" s="44">
        <v>2522</v>
      </c>
      <c r="G16" s="351">
        <v>13.38144</v>
      </c>
      <c r="H16" s="44">
        <v>261</v>
      </c>
      <c r="I16" s="351">
        <v>1.3848400000000001</v>
      </c>
      <c r="J16" s="44">
        <v>11</v>
      </c>
      <c r="K16" s="351">
        <v>5.8360000000000002E-2</v>
      </c>
      <c r="L16" s="44">
        <v>435</v>
      </c>
      <c r="M16" s="351">
        <v>2.3080599999999998</v>
      </c>
      <c r="N16" s="44">
        <v>217</v>
      </c>
      <c r="O16" s="351">
        <v>1.1513800000000001</v>
      </c>
      <c r="P16" s="182">
        <v>0</v>
      </c>
      <c r="Q16" s="351">
        <v>0</v>
      </c>
      <c r="R16" s="44">
        <v>155</v>
      </c>
      <c r="S16" s="351">
        <v>0.82240999999999997</v>
      </c>
      <c r="T16" s="44">
        <v>35</v>
      </c>
      <c r="U16" s="351">
        <v>0.18570999999999999</v>
      </c>
      <c r="V16" s="44">
        <v>0</v>
      </c>
      <c r="W16" s="351">
        <v>0</v>
      </c>
      <c r="X16" s="44">
        <v>1</v>
      </c>
      <c r="Y16" s="351">
        <v>5.3099999999999996E-3</v>
      </c>
      <c r="Z16" s="283">
        <v>18847</v>
      </c>
    </row>
    <row r="17" spans="1:26" ht="12.75" customHeight="1" x14ac:dyDescent="0.2">
      <c r="A17" s="451"/>
      <c r="B17" s="135" t="s">
        <v>125</v>
      </c>
      <c r="C17" s="256" t="s">
        <v>37</v>
      </c>
      <c r="D17" s="51">
        <v>11127</v>
      </c>
      <c r="E17" s="351">
        <v>67.432280000000006</v>
      </c>
      <c r="F17" s="44">
        <v>2890</v>
      </c>
      <c r="G17" s="351">
        <v>17.514089999999999</v>
      </c>
      <c r="H17" s="44">
        <v>347</v>
      </c>
      <c r="I17" s="351">
        <v>2.1029</v>
      </c>
      <c r="J17" s="44">
        <v>53</v>
      </c>
      <c r="K17" s="351">
        <v>0.32118999999999998</v>
      </c>
      <c r="L17" s="44">
        <v>1649</v>
      </c>
      <c r="M17" s="351">
        <v>9.9933300000000003</v>
      </c>
      <c r="N17" s="44">
        <v>337</v>
      </c>
      <c r="O17" s="351">
        <v>2.0423</v>
      </c>
      <c r="P17" s="182">
        <v>0</v>
      </c>
      <c r="Q17" s="351">
        <v>0</v>
      </c>
      <c r="R17" s="44">
        <v>84</v>
      </c>
      <c r="S17" s="351">
        <v>0.50905999999999996</v>
      </c>
      <c r="T17" s="44">
        <v>0</v>
      </c>
      <c r="U17" s="351">
        <v>0</v>
      </c>
      <c r="V17" s="44">
        <v>0</v>
      </c>
      <c r="W17" s="351">
        <v>0</v>
      </c>
      <c r="X17" s="44">
        <v>14</v>
      </c>
      <c r="Y17" s="351">
        <v>8.4839999999999999E-2</v>
      </c>
      <c r="Z17" s="283">
        <v>16501</v>
      </c>
    </row>
    <row r="18" spans="1:26" ht="12.75" customHeight="1" x14ac:dyDescent="0.2">
      <c r="A18" s="451"/>
      <c r="B18" s="135" t="s">
        <v>378</v>
      </c>
      <c r="C18" s="256" t="s">
        <v>58</v>
      </c>
      <c r="D18" s="51">
        <v>9675</v>
      </c>
      <c r="E18" s="351">
        <v>45.714419999999997</v>
      </c>
      <c r="F18" s="44">
        <v>6188</v>
      </c>
      <c r="G18" s="351">
        <v>29.238330000000001</v>
      </c>
      <c r="H18" s="44">
        <v>410</v>
      </c>
      <c r="I18" s="351">
        <v>1.9372499999999999</v>
      </c>
      <c r="J18" s="44">
        <v>107</v>
      </c>
      <c r="K18" s="351">
        <v>0.50558000000000003</v>
      </c>
      <c r="L18" s="44">
        <v>1052</v>
      </c>
      <c r="M18" s="351">
        <v>4.9706999999999999</v>
      </c>
      <c r="N18" s="44">
        <v>832</v>
      </c>
      <c r="O18" s="351">
        <v>3.9312</v>
      </c>
      <c r="P18" s="182">
        <v>8</v>
      </c>
      <c r="Q18" s="351">
        <v>3.78E-2</v>
      </c>
      <c r="R18" s="44">
        <v>265</v>
      </c>
      <c r="S18" s="351">
        <v>1.25213</v>
      </c>
      <c r="T18" s="44">
        <v>2603</v>
      </c>
      <c r="U18" s="351">
        <v>12.299189999999999</v>
      </c>
      <c r="V18" s="44">
        <v>21</v>
      </c>
      <c r="W18" s="351">
        <v>9.9229999999999999E-2</v>
      </c>
      <c r="X18" s="44">
        <v>3</v>
      </c>
      <c r="Y18" s="351">
        <v>1.418E-2</v>
      </c>
      <c r="Z18" s="283">
        <v>21164</v>
      </c>
    </row>
    <row r="19" spans="1:26" ht="15" x14ac:dyDescent="0.25">
      <c r="A19" s="449" t="s">
        <v>320</v>
      </c>
      <c r="B19" s="450"/>
      <c r="C19" s="509"/>
      <c r="D19" s="297">
        <v>123248</v>
      </c>
      <c r="E19" s="361">
        <v>63.337600000000002</v>
      </c>
      <c r="F19" s="290">
        <v>34145</v>
      </c>
      <c r="G19" s="361">
        <v>17.547239999999999</v>
      </c>
      <c r="H19" s="290">
        <v>2665</v>
      </c>
      <c r="I19" s="361">
        <v>1.36955</v>
      </c>
      <c r="J19" s="290">
        <v>282</v>
      </c>
      <c r="K19" s="361">
        <v>0.14491999999999999</v>
      </c>
      <c r="L19" s="290">
        <v>8573</v>
      </c>
      <c r="M19" s="361">
        <v>4.4057000000000004</v>
      </c>
      <c r="N19" s="290">
        <v>7289</v>
      </c>
      <c r="O19" s="361">
        <v>3.7458399999999998</v>
      </c>
      <c r="P19" s="183">
        <v>54</v>
      </c>
      <c r="Q19" s="361">
        <v>2.775E-2</v>
      </c>
      <c r="R19" s="290">
        <v>2021</v>
      </c>
      <c r="S19" s="361">
        <v>1.0386</v>
      </c>
      <c r="T19" s="290">
        <v>16233</v>
      </c>
      <c r="U19" s="361">
        <v>8.3422000000000001</v>
      </c>
      <c r="V19" s="290">
        <v>47</v>
      </c>
      <c r="W19" s="361">
        <v>2.4150000000000001E-2</v>
      </c>
      <c r="X19" s="290">
        <v>32</v>
      </c>
      <c r="Y19" s="361">
        <v>1.644E-2</v>
      </c>
      <c r="Z19" s="299">
        <v>194589</v>
      </c>
    </row>
    <row r="20" spans="1:26" ht="12.75" customHeight="1" x14ac:dyDescent="0.2">
      <c r="A20" s="451" t="s">
        <v>321</v>
      </c>
      <c r="B20" s="135" t="s">
        <v>379</v>
      </c>
      <c r="C20" s="256" t="s">
        <v>30</v>
      </c>
      <c r="D20" s="51">
        <v>24629</v>
      </c>
      <c r="E20" s="351">
        <v>59.553629999999998</v>
      </c>
      <c r="F20" s="44">
        <v>7584</v>
      </c>
      <c r="G20" s="351">
        <v>18.338329999999999</v>
      </c>
      <c r="H20" s="44">
        <v>2986</v>
      </c>
      <c r="I20" s="351">
        <v>7.2202299999999999</v>
      </c>
      <c r="J20" s="44">
        <v>214</v>
      </c>
      <c r="K20" s="351">
        <v>0.51746000000000003</v>
      </c>
      <c r="L20" s="44">
        <v>2110</v>
      </c>
      <c r="M20" s="351">
        <v>5.1020399999999997</v>
      </c>
      <c r="N20" s="44">
        <v>2879</v>
      </c>
      <c r="O20" s="351">
        <v>6.9615</v>
      </c>
      <c r="P20" s="182">
        <v>28</v>
      </c>
      <c r="Q20" s="351">
        <v>6.7699999999999996E-2</v>
      </c>
      <c r="R20" s="44">
        <v>659</v>
      </c>
      <c r="S20" s="351">
        <v>1.59348</v>
      </c>
      <c r="T20" s="44">
        <v>232</v>
      </c>
      <c r="U20" s="351">
        <v>0.56098000000000003</v>
      </c>
      <c r="V20" s="44">
        <v>24</v>
      </c>
      <c r="W20" s="351">
        <v>5.8029999999999998E-2</v>
      </c>
      <c r="X20" s="44">
        <v>11</v>
      </c>
      <c r="Y20" s="351">
        <v>2.6599999999999999E-2</v>
      </c>
      <c r="Z20" s="283">
        <v>41356</v>
      </c>
    </row>
    <row r="21" spans="1:26" ht="12.75" customHeight="1" x14ac:dyDescent="0.2">
      <c r="A21" s="451"/>
      <c r="B21" s="135" t="s">
        <v>380</v>
      </c>
      <c r="C21" s="256" t="s">
        <v>381</v>
      </c>
      <c r="D21" s="51">
        <v>13098</v>
      </c>
      <c r="E21" s="351">
        <v>68.14067</v>
      </c>
      <c r="F21" s="44">
        <v>509</v>
      </c>
      <c r="G21" s="351">
        <v>2.6480100000000002</v>
      </c>
      <c r="H21" s="44">
        <v>367</v>
      </c>
      <c r="I21" s="351">
        <v>1.90927</v>
      </c>
      <c r="J21" s="44">
        <v>1</v>
      </c>
      <c r="K21" s="351">
        <v>5.1999999999999998E-3</v>
      </c>
      <c r="L21" s="44">
        <v>599</v>
      </c>
      <c r="M21" s="351">
        <v>3.1162200000000002</v>
      </c>
      <c r="N21" s="44">
        <v>741</v>
      </c>
      <c r="O21" s="351">
        <v>3.8549600000000002</v>
      </c>
      <c r="P21" s="182">
        <v>0</v>
      </c>
      <c r="Q21" s="351">
        <v>0</v>
      </c>
      <c r="R21" s="44">
        <v>250</v>
      </c>
      <c r="S21" s="351">
        <v>1.3005899999999999</v>
      </c>
      <c r="T21" s="44">
        <v>3654</v>
      </c>
      <c r="U21" s="351">
        <v>19.00947</v>
      </c>
      <c r="V21" s="44">
        <v>2</v>
      </c>
      <c r="W21" s="351">
        <v>1.04E-2</v>
      </c>
      <c r="X21" s="44">
        <v>1</v>
      </c>
      <c r="Y21" s="351">
        <v>5.1999999999999998E-3</v>
      </c>
      <c r="Z21" s="283">
        <v>19222</v>
      </c>
    </row>
    <row r="22" spans="1:26" ht="12.75" customHeight="1" x14ac:dyDescent="0.2">
      <c r="A22" s="451"/>
      <c r="B22" s="135" t="s">
        <v>117</v>
      </c>
      <c r="C22" s="256" t="s">
        <v>35</v>
      </c>
      <c r="D22" s="51">
        <v>13899</v>
      </c>
      <c r="E22" s="351">
        <v>58.588709999999999</v>
      </c>
      <c r="F22" s="44">
        <v>4531</v>
      </c>
      <c r="G22" s="351">
        <v>19.099609999999998</v>
      </c>
      <c r="H22" s="44">
        <v>947</v>
      </c>
      <c r="I22" s="351">
        <v>3.9919099999999998</v>
      </c>
      <c r="J22" s="44">
        <v>75</v>
      </c>
      <c r="K22" s="351">
        <v>0.31614999999999999</v>
      </c>
      <c r="L22" s="44">
        <v>1880</v>
      </c>
      <c r="M22" s="351">
        <v>7.9248000000000003</v>
      </c>
      <c r="N22" s="44">
        <v>0</v>
      </c>
      <c r="O22" s="351">
        <v>0</v>
      </c>
      <c r="P22" s="182">
        <v>0</v>
      </c>
      <c r="Q22" s="351">
        <v>0</v>
      </c>
      <c r="R22" s="44">
        <v>2017</v>
      </c>
      <c r="S22" s="351">
        <v>8.5023</v>
      </c>
      <c r="T22" s="44">
        <v>355</v>
      </c>
      <c r="U22" s="351">
        <v>1.49644</v>
      </c>
      <c r="V22" s="44">
        <v>15</v>
      </c>
      <c r="W22" s="351">
        <v>6.3229999999999995E-2</v>
      </c>
      <c r="X22" s="44">
        <v>4</v>
      </c>
      <c r="Y22" s="351">
        <v>1.686E-2</v>
      </c>
      <c r="Z22" s="283">
        <v>23723</v>
      </c>
    </row>
    <row r="23" spans="1:26" ht="12.75" customHeight="1" x14ac:dyDescent="0.2">
      <c r="A23" s="451"/>
      <c r="B23" s="135" t="s">
        <v>115</v>
      </c>
      <c r="C23" s="256" t="s">
        <v>45</v>
      </c>
      <c r="D23" s="51">
        <v>26822</v>
      </c>
      <c r="E23" s="351">
        <v>64.029600000000002</v>
      </c>
      <c r="F23" s="44">
        <v>6357</v>
      </c>
      <c r="G23" s="351">
        <v>15.175459999999999</v>
      </c>
      <c r="H23" s="44">
        <v>2430</v>
      </c>
      <c r="I23" s="351">
        <v>5.80091</v>
      </c>
      <c r="J23" s="44">
        <v>255</v>
      </c>
      <c r="K23" s="351">
        <v>0.60873999999999995</v>
      </c>
      <c r="L23" s="44">
        <v>2780</v>
      </c>
      <c r="M23" s="351">
        <v>6.6364299999999998</v>
      </c>
      <c r="N23" s="44">
        <v>1488</v>
      </c>
      <c r="O23" s="351">
        <v>3.5521600000000002</v>
      </c>
      <c r="P23" s="182">
        <v>0</v>
      </c>
      <c r="Q23" s="351">
        <v>0</v>
      </c>
      <c r="R23" s="44">
        <v>1453</v>
      </c>
      <c r="S23" s="351">
        <v>3.46861</v>
      </c>
      <c r="T23" s="44">
        <v>292</v>
      </c>
      <c r="U23" s="351">
        <v>0.69706000000000001</v>
      </c>
      <c r="V23" s="44">
        <v>2</v>
      </c>
      <c r="W23" s="351">
        <v>4.7699999999999999E-3</v>
      </c>
      <c r="X23" s="44">
        <v>11</v>
      </c>
      <c r="Y23" s="351">
        <v>2.6259999999999999E-2</v>
      </c>
      <c r="Z23" s="283">
        <v>41890</v>
      </c>
    </row>
    <row r="24" spans="1:26" ht="12.75" customHeight="1" x14ac:dyDescent="0.2">
      <c r="A24" s="451"/>
      <c r="B24" t="s">
        <v>412</v>
      </c>
      <c r="C24" t="s">
        <v>36</v>
      </c>
      <c r="D24" s="51">
        <v>43616</v>
      </c>
      <c r="E24" s="351">
        <v>66.339150000000004</v>
      </c>
      <c r="F24" s="44">
        <v>10110</v>
      </c>
      <c r="G24" s="351">
        <v>15.377129999999999</v>
      </c>
      <c r="H24" s="44">
        <v>3343</v>
      </c>
      <c r="I24" s="351">
        <v>5.0846400000000003</v>
      </c>
      <c r="J24" s="44">
        <v>214</v>
      </c>
      <c r="K24" s="351">
        <v>0.32549</v>
      </c>
      <c r="L24" s="44">
        <v>2887</v>
      </c>
      <c r="M24" s="351">
        <v>4.39107</v>
      </c>
      <c r="N24" s="44">
        <v>2858</v>
      </c>
      <c r="O24" s="351">
        <v>4.3469699999999998</v>
      </c>
      <c r="P24" s="182">
        <v>1</v>
      </c>
      <c r="Q24" s="351">
        <v>1.5200000000000001E-3</v>
      </c>
      <c r="R24" s="44">
        <v>2065</v>
      </c>
      <c r="S24" s="351">
        <v>3.1408299999999998</v>
      </c>
      <c r="T24" s="44">
        <v>640</v>
      </c>
      <c r="U24" s="351">
        <v>0.97343000000000002</v>
      </c>
      <c r="V24" s="44">
        <v>6</v>
      </c>
      <c r="W24" s="351">
        <v>9.1299999999999992E-3</v>
      </c>
      <c r="X24" s="44">
        <v>7</v>
      </c>
      <c r="Y24" s="351">
        <v>1.065E-2</v>
      </c>
      <c r="Z24" s="283">
        <v>65747</v>
      </c>
    </row>
    <row r="25" spans="1:26" ht="15" x14ac:dyDescent="0.25">
      <c r="A25" s="449" t="s">
        <v>322</v>
      </c>
      <c r="B25" s="450"/>
      <c r="C25" s="509"/>
      <c r="D25" s="297">
        <v>122064</v>
      </c>
      <c r="E25" s="361">
        <v>63.59554</v>
      </c>
      <c r="F25" s="290">
        <v>29091</v>
      </c>
      <c r="G25" s="361">
        <v>15.156459999999999</v>
      </c>
      <c r="H25" s="290">
        <v>10073</v>
      </c>
      <c r="I25" s="361">
        <v>5.2480500000000001</v>
      </c>
      <c r="J25" s="290">
        <v>759</v>
      </c>
      <c r="K25" s="361">
        <v>0.39544000000000001</v>
      </c>
      <c r="L25" s="290">
        <v>10256</v>
      </c>
      <c r="M25" s="361">
        <v>5.3433900000000003</v>
      </c>
      <c r="N25" s="290">
        <v>7966</v>
      </c>
      <c r="O25" s="361">
        <v>4.1502999999999997</v>
      </c>
      <c r="P25" s="183">
        <v>29</v>
      </c>
      <c r="Q25" s="361">
        <v>1.511E-2</v>
      </c>
      <c r="R25" s="290">
        <v>6444</v>
      </c>
      <c r="S25" s="361">
        <v>3.3573300000000001</v>
      </c>
      <c r="T25" s="290">
        <v>5173</v>
      </c>
      <c r="U25" s="361">
        <v>2.6951399999999999</v>
      </c>
      <c r="V25" s="290">
        <v>49</v>
      </c>
      <c r="W25" s="361">
        <v>2.5530000000000001E-2</v>
      </c>
      <c r="X25" s="290">
        <v>34</v>
      </c>
      <c r="Y25" s="361">
        <v>1.771E-2</v>
      </c>
      <c r="Z25" s="299">
        <v>191938</v>
      </c>
    </row>
    <row r="26" spans="1:26" ht="15" x14ac:dyDescent="0.25">
      <c r="A26" s="189" t="s">
        <v>323</v>
      </c>
      <c r="B26" s="135" t="s">
        <v>118</v>
      </c>
      <c r="C26" s="256" t="s">
        <v>29</v>
      </c>
      <c r="D26" s="51">
        <v>24867</v>
      </c>
      <c r="E26" s="351">
        <v>64.996470000000002</v>
      </c>
      <c r="F26" s="44">
        <v>5607</v>
      </c>
      <c r="G26" s="351">
        <v>14.655379999999999</v>
      </c>
      <c r="H26" s="44">
        <v>2459</v>
      </c>
      <c r="I26" s="351">
        <v>6.4272499999999999</v>
      </c>
      <c r="J26" s="44">
        <v>127</v>
      </c>
      <c r="K26" s="351">
        <v>0.33195000000000002</v>
      </c>
      <c r="L26" s="44">
        <v>2087</v>
      </c>
      <c r="M26" s="351">
        <v>5.4549300000000001</v>
      </c>
      <c r="N26" s="44">
        <v>1909</v>
      </c>
      <c r="O26" s="351">
        <v>4.9896799999999999</v>
      </c>
      <c r="P26" s="182">
        <v>0</v>
      </c>
      <c r="Q26" s="351">
        <v>0</v>
      </c>
      <c r="R26" s="44">
        <v>1191</v>
      </c>
      <c r="S26" s="351">
        <v>3.1129899999999999</v>
      </c>
      <c r="T26" s="44">
        <v>0</v>
      </c>
      <c r="U26" s="351">
        <v>0</v>
      </c>
      <c r="V26" s="44">
        <v>2</v>
      </c>
      <c r="W26" s="351">
        <v>5.2300000000000003E-3</v>
      </c>
      <c r="X26" s="44">
        <v>10</v>
      </c>
      <c r="Y26" s="351">
        <v>2.614E-2</v>
      </c>
      <c r="Z26" s="283">
        <v>38259</v>
      </c>
    </row>
    <row r="27" spans="1:26" ht="15" x14ac:dyDescent="0.25">
      <c r="A27" s="449" t="s">
        <v>324</v>
      </c>
      <c r="B27" s="450"/>
      <c r="C27" s="509"/>
      <c r="D27" s="297">
        <v>24867</v>
      </c>
      <c r="E27" s="361">
        <v>64.996470000000002</v>
      </c>
      <c r="F27" s="290">
        <v>5607</v>
      </c>
      <c r="G27" s="361">
        <v>14.655379999999999</v>
      </c>
      <c r="H27" s="290">
        <v>2459</v>
      </c>
      <c r="I27" s="361">
        <v>6.4272499999999999</v>
      </c>
      <c r="J27" s="290">
        <v>127</v>
      </c>
      <c r="K27" s="361">
        <v>0.33195000000000002</v>
      </c>
      <c r="L27" s="290">
        <v>2087</v>
      </c>
      <c r="M27" s="361">
        <v>5.4549300000000001</v>
      </c>
      <c r="N27" s="290">
        <v>1909</v>
      </c>
      <c r="O27" s="361">
        <v>4.9896799999999999</v>
      </c>
      <c r="P27" s="183">
        <v>0</v>
      </c>
      <c r="Q27" s="361">
        <v>0</v>
      </c>
      <c r="R27" s="290">
        <v>1191</v>
      </c>
      <c r="S27" s="361">
        <v>3.1129899999999999</v>
      </c>
      <c r="T27" s="290">
        <v>0</v>
      </c>
      <c r="U27" s="361">
        <v>0</v>
      </c>
      <c r="V27" s="290">
        <v>2</v>
      </c>
      <c r="W27" s="361">
        <v>5.2300000000000003E-3</v>
      </c>
      <c r="X27" s="290">
        <v>10</v>
      </c>
      <c r="Y27" s="361">
        <v>2.614E-2</v>
      </c>
      <c r="Z27" s="299">
        <v>38259</v>
      </c>
    </row>
    <row r="28" spans="1:26" ht="12.75" customHeight="1" x14ac:dyDescent="0.2">
      <c r="A28" s="451" t="s">
        <v>325</v>
      </c>
      <c r="B28" s="135" t="s">
        <v>128</v>
      </c>
      <c r="C28" s="256" t="s">
        <v>24</v>
      </c>
      <c r="D28" s="51">
        <v>9111</v>
      </c>
      <c r="E28" s="351">
        <v>56.237270000000002</v>
      </c>
      <c r="F28" s="44">
        <v>2449</v>
      </c>
      <c r="G28" s="351">
        <v>15.116350000000001</v>
      </c>
      <c r="H28" s="44">
        <v>598</v>
      </c>
      <c r="I28" s="351">
        <v>3.6911299999999998</v>
      </c>
      <c r="J28" s="44">
        <v>123</v>
      </c>
      <c r="K28" s="351">
        <v>0.75921000000000005</v>
      </c>
      <c r="L28" s="44">
        <v>1710</v>
      </c>
      <c r="M28" s="351">
        <v>10.5549</v>
      </c>
      <c r="N28" s="44">
        <v>893</v>
      </c>
      <c r="O28" s="351">
        <v>5.5120100000000001</v>
      </c>
      <c r="P28" s="182">
        <v>7</v>
      </c>
      <c r="Q28" s="351">
        <v>4.3209999999999998E-2</v>
      </c>
      <c r="R28" s="44">
        <v>467</v>
      </c>
      <c r="S28" s="351">
        <v>2.8825400000000001</v>
      </c>
      <c r="T28" s="44">
        <v>815</v>
      </c>
      <c r="U28" s="351">
        <v>5.0305499999999999</v>
      </c>
      <c r="V28" s="44">
        <v>25</v>
      </c>
      <c r="W28" s="351">
        <v>0.15431</v>
      </c>
      <c r="X28" s="44">
        <v>3</v>
      </c>
      <c r="Y28" s="351">
        <v>1.8519999999999998E-2</v>
      </c>
      <c r="Z28" s="283">
        <v>16201</v>
      </c>
    </row>
    <row r="29" spans="1:26" ht="12.75" customHeight="1" x14ac:dyDescent="0.2">
      <c r="A29" s="451"/>
      <c r="B29" s="135" t="s">
        <v>129</v>
      </c>
      <c r="C29" s="256" t="s">
        <v>395</v>
      </c>
      <c r="D29" s="51">
        <v>5993</v>
      </c>
      <c r="E29" s="351">
        <v>60.273560000000003</v>
      </c>
      <c r="F29" s="44">
        <v>842</v>
      </c>
      <c r="G29" s="351">
        <v>8.4682700000000004</v>
      </c>
      <c r="H29" s="44">
        <v>577</v>
      </c>
      <c r="I29" s="351">
        <v>5.8030799999999996</v>
      </c>
      <c r="J29" s="44">
        <v>53</v>
      </c>
      <c r="K29" s="351">
        <v>0.53303999999999996</v>
      </c>
      <c r="L29" s="44">
        <v>1225</v>
      </c>
      <c r="M29" s="351">
        <v>12.32023</v>
      </c>
      <c r="N29" s="44">
        <v>508</v>
      </c>
      <c r="O29" s="351">
        <v>5.1091199999999999</v>
      </c>
      <c r="P29" s="182">
        <v>0</v>
      </c>
      <c r="Q29" s="351">
        <v>0</v>
      </c>
      <c r="R29" s="44">
        <v>113</v>
      </c>
      <c r="S29" s="351">
        <v>1.1364799999999999</v>
      </c>
      <c r="T29" s="44">
        <v>624</v>
      </c>
      <c r="U29" s="351">
        <v>6.2757699999999996</v>
      </c>
      <c r="V29" s="44">
        <v>7</v>
      </c>
      <c r="W29" s="351">
        <v>7.0400000000000004E-2</v>
      </c>
      <c r="X29" s="44">
        <v>1</v>
      </c>
      <c r="Y29" s="351">
        <v>1.0059999999999999E-2</v>
      </c>
      <c r="Z29" s="283">
        <v>9943</v>
      </c>
    </row>
    <row r="30" spans="1:26" ht="15" x14ac:dyDescent="0.25">
      <c r="A30" s="449" t="s">
        <v>326</v>
      </c>
      <c r="B30" s="450"/>
      <c r="C30" s="509"/>
      <c r="D30" s="297">
        <v>15104</v>
      </c>
      <c r="E30" s="361">
        <v>57.77234</v>
      </c>
      <c r="F30" s="290">
        <v>3291</v>
      </c>
      <c r="G30" s="361">
        <v>12.58797</v>
      </c>
      <c r="H30" s="290">
        <v>1175</v>
      </c>
      <c r="I30" s="361">
        <v>4.4943400000000002</v>
      </c>
      <c r="J30" s="290">
        <v>176</v>
      </c>
      <c r="K30" s="361">
        <v>0.67318999999999996</v>
      </c>
      <c r="L30" s="290">
        <v>2935</v>
      </c>
      <c r="M30" s="361">
        <v>11.226290000000001</v>
      </c>
      <c r="N30" s="290">
        <v>1401</v>
      </c>
      <c r="O30" s="361">
        <v>5.3587800000000003</v>
      </c>
      <c r="P30" s="183">
        <v>7</v>
      </c>
      <c r="Q30" s="361">
        <v>2.6769999999999999E-2</v>
      </c>
      <c r="R30" s="290">
        <v>580</v>
      </c>
      <c r="S30" s="361">
        <v>2.21848</v>
      </c>
      <c r="T30" s="290">
        <v>1439</v>
      </c>
      <c r="U30" s="361">
        <v>5.50413</v>
      </c>
      <c r="V30" s="290">
        <v>32</v>
      </c>
      <c r="W30" s="361">
        <v>0.12239999999999999</v>
      </c>
      <c r="X30" s="290">
        <v>4</v>
      </c>
      <c r="Y30" s="361">
        <v>1.5299999999999999E-2</v>
      </c>
      <c r="Z30" s="299">
        <v>26144</v>
      </c>
    </row>
    <row r="31" spans="1:26" ht="12.75" customHeight="1" x14ac:dyDescent="0.2">
      <c r="A31" s="451" t="s">
        <v>327</v>
      </c>
      <c r="B31" s="135" t="s">
        <v>130</v>
      </c>
      <c r="C31" s="256" t="s">
        <v>25</v>
      </c>
      <c r="D31" s="51">
        <v>10990</v>
      </c>
      <c r="E31" s="351">
        <v>65.164540000000002</v>
      </c>
      <c r="F31" s="44">
        <v>2183</v>
      </c>
      <c r="G31" s="351">
        <v>12.94397</v>
      </c>
      <c r="H31" s="44">
        <v>733</v>
      </c>
      <c r="I31" s="351">
        <v>4.3462800000000001</v>
      </c>
      <c r="J31" s="44">
        <v>133</v>
      </c>
      <c r="K31" s="351">
        <v>0.78861999999999999</v>
      </c>
      <c r="L31" s="44">
        <v>1222</v>
      </c>
      <c r="M31" s="351">
        <v>7.2457799999999999</v>
      </c>
      <c r="N31" s="44">
        <v>1145</v>
      </c>
      <c r="O31" s="351">
        <v>6.7892099999999997</v>
      </c>
      <c r="P31" s="182">
        <v>3</v>
      </c>
      <c r="Q31" s="351">
        <v>1.779E-2</v>
      </c>
      <c r="R31" s="44">
        <v>415</v>
      </c>
      <c r="S31" s="351">
        <v>2.4607199999999998</v>
      </c>
      <c r="T31" s="44">
        <v>13</v>
      </c>
      <c r="U31" s="351">
        <v>7.7079999999999996E-2</v>
      </c>
      <c r="V31" s="44">
        <v>5</v>
      </c>
      <c r="W31" s="351">
        <v>2.9649999999999999E-2</v>
      </c>
      <c r="X31" s="44">
        <v>23</v>
      </c>
      <c r="Y31" s="351">
        <v>0.13638</v>
      </c>
      <c r="Z31" s="283">
        <v>16865</v>
      </c>
    </row>
    <row r="32" spans="1:26" ht="12.75" customHeight="1" x14ac:dyDescent="0.2">
      <c r="A32" s="451"/>
      <c r="B32" s="135" t="s">
        <v>131</v>
      </c>
      <c r="C32" s="256" t="s">
        <v>105</v>
      </c>
      <c r="D32" s="51">
        <v>8269</v>
      </c>
      <c r="E32" s="351">
        <v>69.987300000000005</v>
      </c>
      <c r="F32" s="44">
        <v>1093</v>
      </c>
      <c r="G32" s="351">
        <v>9.2509499999999996</v>
      </c>
      <c r="H32" s="44">
        <v>321</v>
      </c>
      <c r="I32" s="351">
        <v>2.7168899999999998</v>
      </c>
      <c r="J32" s="44">
        <v>45</v>
      </c>
      <c r="K32" s="351">
        <v>0.38086999999999999</v>
      </c>
      <c r="L32" s="44">
        <v>915</v>
      </c>
      <c r="M32" s="351">
        <v>7.7443900000000001</v>
      </c>
      <c r="N32" s="44">
        <v>1027</v>
      </c>
      <c r="O32" s="351">
        <v>8.6923399999999997</v>
      </c>
      <c r="P32" s="182">
        <v>0</v>
      </c>
      <c r="Q32" s="351">
        <v>0</v>
      </c>
      <c r="R32" s="44">
        <v>112</v>
      </c>
      <c r="S32" s="351">
        <v>0.94794999999999996</v>
      </c>
      <c r="T32" s="44">
        <v>22</v>
      </c>
      <c r="U32" s="351">
        <v>0.1862</v>
      </c>
      <c r="V32" s="44">
        <v>0</v>
      </c>
      <c r="W32" s="351">
        <v>0</v>
      </c>
      <c r="X32" s="44">
        <v>11</v>
      </c>
      <c r="Y32" s="351">
        <v>9.3100000000000002E-2</v>
      </c>
      <c r="Z32" s="283">
        <v>11815</v>
      </c>
    </row>
    <row r="33" spans="1:26" ht="12.75" customHeight="1" x14ac:dyDescent="0.2">
      <c r="A33" s="451"/>
      <c r="B33" s="135" t="s">
        <v>132</v>
      </c>
      <c r="C33" s="256" t="s">
        <v>27</v>
      </c>
      <c r="D33" s="51">
        <v>10244</v>
      </c>
      <c r="E33" s="351">
        <v>67.151750000000007</v>
      </c>
      <c r="F33" s="44">
        <v>1781</v>
      </c>
      <c r="G33" s="351">
        <v>11.674860000000001</v>
      </c>
      <c r="H33" s="44">
        <v>1475</v>
      </c>
      <c r="I33" s="351">
        <v>9.6689600000000002</v>
      </c>
      <c r="J33" s="44">
        <v>68</v>
      </c>
      <c r="K33" s="351">
        <v>0.44575999999999999</v>
      </c>
      <c r="L33" s="44">
        <v>814</v>
      </c>
      <c r="M33" s="351">
        <v>5.33596</v>
      </c>
      <c r="N33" s="44">
        <v>490</v>
      </c>
      <c r="O33" s="351">
        <v>3.2120600000000001</v>
      </c>
      <c r="P33" s="182">
        <v>2</v>
      </c>
      <c r="Q33" s="351">
        <v>1.311E-2</v>
      </c>
      <c r="R33" s="44">
        <v>345</v>
      </c>
      <c r="S33" s="351">
        <v>2.2615500000000002</v>
      </c>
      <c r="T33" s="44">
        <v>23</v>
      </c>
      <c r="U33" s="351">
        <v>0.15076999999999999</v>
      </c>
      <c r="V33" s="44">
        <v>1</v>
      </c>
      <c r="W33" s="351">
        <v>6.5599999999999999E-3</v>
      </c>
      <c r="X33" s="44">
        <v>12</v>
      </c>
      <c r="Y33" s="351">
        <v>7.8659999999999994E-2</v>
      </c>
      <c r="Z33" s="283">
        <v>15255</v>
      </c>
    </row>
    <row r="34" spans="1:26" ht="12.75" customHeight="1" x14ac:dyDescent="0.2">
      <c r="A34" s="451"/>
      <c r="B34" s="135" t="s">
        <v>133</v>
      </c>
      <c r="C34" s="256" t="s">
        <v>28</v>
      </c>
      <c r="D34" s="51">
        <v>1460</v>
      </c>
      <c r="E34" s="351">
        <v>27.062090000000001</v>
      </c>
      <c r="F34" s="44">
        <v>831</v>
      </c>
      <c r="G34" s="351">
        <v>15.40315</v>
      </c>
      <c r="H34" s="44">
        <v>198</v>
      </c>
      <c r="I34" s="351">
        <v>3.6700599999999999</v>
      </c>
      <c r="J34" s="44">
        <v>29</v>
      </c>
      <c r="K34" s="351">
        <v>0.53752999999999995</v>
      </c>
      <c r="L34" s="44">
        <v>979</v>
      </c>
      <c r="M34" s="351">
        <v>18.146429999999999</v>
      </c>
      <c r="N34" s="44">
        <v>74</v>
      </c>
      <c r="O34" s="351">
        <v>1.37164</v>
      </c>
      <c r="P34" s="182">
        <v>0</v>
      </c>
      <c r="Q34" s="351">
        <v>0</v>
      </c>
      <c r="R34" s="44">
        <v>167</v>
      </c>
      <c r="S34" s="351">
        <v>3.0954600000000001</v>
      </c>
      <c r="T34" s="44">
        <v>1655</v>
      </c>
      <c r="U34" s="351">
        <v>30.676549999999999</v>
      </c>
      <c r="V34" s="44">
        <v>0</v>
      </c>
      <c r="W34" s="351">
        <v>0</v>
      </c>
      <c r="X34" s="44">
        <v>2</v>
      </c>
      <c r="Y34" s="351">
        <v>3.7069999999999999E-2</v>
      </c>
      <c r="Z34" s="283">
        <v>5395</v>
      </c>
    </row>
    <row r="35" spans="1:26" ht="12.75" customHeight="1" x14ac:dyDescent="0.2">
      <c r="A35" s="451"/>
      <c r="B35" s="135" t="s">
        <v>134</v>
      </c>
      <c r="C35" s="256" t="s">
        <v>106</v>
      </c>
      <c r="D35" s="51">
        <v>15788</v>
      </c>
      <c r="E35" s="351">
        <v>62.78284</v>
      </c>
      <c r="F35" s="44">
        <v>3681</v>
      </c>
      <c r="G35" s="351">
        <v>14.637930000000001</v>
      </c>
      <c r="H35" s="44">
        <v>782</v>
      </c>
      <c r="I35" s="351">
        <v>3.1097100000000002</v>
      </c>
      <c r="J35" s="44">
        <v>297</v>
      </c>
      <c r="K35" s="351">
        <v>1.18106</v>
      </c>
      <c r="L35" s="44">
        <v>2064</v>
      </c>
      <c r="M35" s="351">
        <v>8.2077399999999994</v>
      </c>
      <c r="N35" s="44">
        <v>1561</v>
      </c>
      <c r="O35" s="351">
        <v>6.2074999999999996</v>
      </c>
      <c r="P35" s="182">
        <v>21</v>
      </c>
      <c r="Q35" s="351">
        <v>8.3510000000000001E-2</v>
      </c>
      <c r="R35" s="44">
        <v>570</v>
      </c>
      <c r="S35" s="351">
        <v>2.26667</v>
      </c>
      <c r="T35" s="44">
        <v>272</v>
      </c>
      <c r="U35" s="351">
        <v>1.0816399999999999</v>
      </c>
      <c r="V35" s="44">
        <v>96</v>
      </c>
      <c r="W35" s="351">
        <v>0.38175999999999999</v>
      </c>
      <c r="X35" s="44">
        <v>15</v>
      </c>
      <c r="Y35" s="351">
        <v>5.9650000000000002E-2</v>
      </c>
      <c r="Z35" s="283">
        <v>25147</v>
      </c>
    </row>
    <row r="36" spans="1:26" ht="15" x14ac:dyDescent="0.25">
      <c r="A36" s="449" t="s">
        <v>328</v>
      </c>
      <c r="B36" s="450"/>
      <c r="C36" s="509"/>
      <c r="D36" s="297">
        <v>46751</v>
      </c>
      <c r="E36" s="361">
        <v>62.772399999999998</v>
      </c>
      <c r="F36" s="290">
        <v>9569</v>
      </c>
      <c r="G36" s="361">
        <v>12.84826</v>
      </c>
      <c r="H36" s="290">
        <v>3509</v>
      </c>
      <c r="I36" s="361">
        <v>4.7115200000000002</v>
      </c>
      <c r="J36" s="290">
        <v>572</v>
      </c>
      <c r="K36" s="361">
        <v>0.76802000000000004</v>
      </c>
      <c r="L36" s="290">
        <v>5994</v>
      </c>
      <c r="M36" s="361">
        <v>8.0481200000000008</v>
      </c>
      <c r="N36" s="290">
        <v>4297</v>
      </c>
      <c r="O36" s="361">
        <v>5.7695699999999999</v>
      </c>
      <c r="P36" s="183">
        <v>26</v>
      </c>
      <c r="Q36" s="361">
        <v>3.4909999999999997E-2</v>
      </c>
      <c r="R36" s="290">
        <v>1609</v>
      </c>
      <c r="S36" s="361">
        <v>2.1604000000000001</v>
      </c>
      <c r="T36" s="290">
        <v>1985</v>
      </c>
      <c r="U36" s="361">
        <v>2.6652499999999999</v>
      </c>
      <c r="V36" s="290">
        <v>102</v>
      </c>
      <c r="W36" s="361">
        <v>0.13696</v>
      </c>
      <c r="X36" s="290">
        <v>63</v>
      </c>
      <c r="Y36" s="361">
        <v>8.4589999999999999E-2</v>
      </c>
      <c r="Z36" s="299">
        <v>74477</v>
      </c>
    </row>
    <row r="37" spans="1:26" ht="12.75" customHeight="1" x14ac:dyDescent="0.2">
      <c r="A37" s="451" t="s">
        <v>329</v>
      </c>
      <c r="B37" s="135" t="s">
        <v>135</v>
      </c>
      <c r="C37" s="256" t="s">
        <v>23</v>
      </c>
      <c r="D37" s="51">
        <v>9431</v>
      </c>
      <c r="E37" s="351">
        <v>49.472799999999999</v>
      </c>
      <c r="F37" s="44">
        <v>1966</v>
      </c>
      <c r="G37" s="351">
        <v>10.31317</v>
      </c>
      <c r="H37" s="44">
        <v>633</v>
      </c>
      <c r="I37" s="351">
        <v>3.32057</v>
      </c>
      <c r="J37" s="44">
        <v>175</v>
      </c>
      <c r="K37" s="351">
        <v>0.91800999999999999</v>
      </c>
      <c r="L37" s="44">
        <v>2951</v>
      </c>
      <c r="M37" s="351">
        <v>15.48025</v>
      </c>
      <c r="N37" s="44">
        <v>1823</v>
      </c>
      <c r="O37" s="351">
        <v>9.5630299999999995</v>
      </c>
      <c r="P37" s="182">
        <v>0</v>
      </c>
      <c r="Q37" s="351">
        <v>0</v>
      </c>
      <c r="R37" s="44">
        <v>335</v>
      </c>
      <c r="S37" s="351">
        <v>1.7573300000000001</v>
      </c>
      <c r="T37" s="44">
        <v>1729</v>
      </c>
      <c r="U37" s="351">
        <v>9.0699299999999994</v>
      </c>
      <c r="V37" s="44">
        <v>5</v>
      </c>
      <c r="W37" s="351">
        <v>2.623E-2</v>
      </c>
      <c r="X37" s="44">
        <v>15</v>
      </c>
      <c r="Y37" s="351">
        <v>7.8689999999999996E-2</v>
      </c>
      <c r="Z37" s="283">
        <v>19063</v>
      </c>
    </row>
    <row r="38" spans="1:26" ht="12.75" customHeight="1" x14ac:dyDescent="0.2">
      <c r="A38" s="451"/>
      <c r="B38" s="135" t="s">
        <v>136</v>
      </c>
      <c r="C38" s="256" t="s">
        <v>26</v>
      </c>
      <c r="D38" s="51">
        <v>9470</v>
      </c>
      <c r="E38" s="351">
        <v>54.516150000000003</v>
      </c>
      <c r="F38" s="44">
        <v>2298</v>
      </c>
      <c r="G38" s="351">
        <v>13.22894</v>
      </c>
      <c r="H38" s="44">
        <v>749</v>
      </c>
      <c r="I38" s="351">
        <v>4.3117799999999997</v>
      </c>
      <c r="J38" s="44">
        <v>99</v>
      </c>
      <c r="K38" s="351">
        <v>0.56991999999999998</v>
      </c>
      <c r="L38" s="44">
        <v>1490</v>
      </c>
      <c r="M38" s="351">
        <v>8.5775100000000002</v>
      </c>
      <c r="N38" s="44">
        <v>741</v>
      </c>
      <c r="O38" s="351">
        <v>4.2657299999999996</v>
      </c>
      <c r="P38" s="182">
        <v>0</v>
      </c>
      <c r="Q38" s="351">
        <v>0</v>
      </c>
      <c r="R38" s="44">
        <v>496</v>
      </c>
      <c r="S38" s="351">
        <v>2.8553299999999999</v>
      </c>
      <c r="T38" s="44">
        <v>2011</v>
      </c>
      <c r="U38" s="351">
        <v>11.57677</v>
      </c>
      <c r="V38" s="44">
        <v>3</v>
      </c>
      <c r="W38" s="351">
        <v>1.7270000000000001E-2</v>
      </c>
      <c r="X38" s="44">
        <v>14</v>
      </c>
      <c r="Y38" s="351">
        <v>8.0589999999999995E-2</v>
      </c>
      <c r="Z38" s="283">
        <v>17371</v>
      </c>
    </row>
    <row r="39" spans="1:26" ht="12.75" customHeight="1" x14ac:dyDescent="0.2">
      <c r="A39" s="451"/>
      <c r="B39" s="135" t="s">
        <v>137</v>
      </c>
      <c r="C39" s="256" t="s">
        <v>199</v>
      </c>
      <c r="D39" s="51">
        <v>4639</v>
      </c>
      <c r="E39" s="351">
        <v>29.20917</v>
      </c>
      <c r="F39" s="44">
        <v>2235</v>
      </c>
      <c r="G39" s="351">
        <v>14.07253</v>
      </c>
      <c r="H39" s="44">
        <v>1030</v>
      </c>
      <c r="I39" s="351">
        <v>6.4853300000000003</v>
      </c>
      <c r="J39" s="44">
        <v>70</v>
      </c>
      <c r="K39" s="351">
        <v>0.44074999999999998</v>
      </c>
      <c r="L39" s="44">
        <v>3430</v>
      </c>
      <c r="M39" s="351">
        <v>21.596779999999999</v>
      </c>
      <c r="N39" s="44">
        <v>1119</v>
      </c>
      <c r="O39" s="351">
        <v>7.0457099999999997</v>
      </c>
      <c r="P39" s="182">
        <v>0</v>
      </c>
      <c r="Q39" s="351">
        <v>0</v>
      </c>
      <c r="R39" s="44">
        <v>358</v>
      </c>
      <c r="S39" s="351">
        <v>2.2541199999999999</v>
      </c>
      <c r="T39" s="44">
        <v>2985</v>
      </c>
      <c r="U39" s="351">
        <v>18.79486</v>
      </c>
      <c r="V39" s="44">
        <v>6</v>
      </c>
      <c r="W39" s="351">
        <v>3.7780000000000001E-2</v>
      </c>
      <c r="X39" s="44">
        <v>10</v>
      </c>
      <c r="Y39" s="351">
        <v>6.2960000000000002E-2</v>
      </c>
      <c r="Z39" s="283">
        <v>15882</v>
      </c>
    </row>
    <row r="40" spans="1:26" ht="12.75" customHeight="1" x14ac:dyDescent="0.2">
      <c r="A40" s="451"/>
      <c r="B40" s="135" t="s">
        <v>138</v>
      </c>
      <c r="C40" s="256" t="s">
        <v>19</v>
      </c>
      <c r="D40" s="51">
        <v>9550</v>
      </c>
      <c r="E40" s="351">
        <v>69.947999999999993</v>
      </c>
      <c r="F40" s="44">
        <v>1528</v>
      </c>
      <c r="G40" s="351">
        <v>11.19168</v>
      </c>
      <c r="H40" s="44">
        <v>363</v>
      </c>
      <c r="I40" s="351">
        <v>2.65876</v>
      </c>
      <c r="J40" s="44">
        <v>62</v>
      </c>
      <c r="K40" s="351">
        <v>0.45411000000000001</v>
      </c>
      <c r="L40" s="44">
        <v>1205</v>
      </c>
      <c r="M40" s="351">
        <v>8.8259000000000007</v>
      </c>
      <c r="N40" s="44">
        <v>465</v>
      </c>
      <c r="O40" s="351">
        <v>3.40584</v>
      </c>
      <c r="P40" s="182">
        <v>0</v>
      </c>
      <c r="Q40" s="351">
        <v>0</v>
      </c>
      <c r="R40" s="44">
        <v>462</v>
      </c>
      <c r="S40" s="351">
        <v>3.3838699999999999</v>
      </c>
      <c r="T40" s="44">
        <v>0</v>
      </c>
      <c r="U40" s="351">
        <v>0</v>
      </c>
      <c r="V40" s="44">
        <v>0</v>
      </c>
      <c r="W40" s="351">
        <v>0</v>
      </c>
      <c r="X40" s="44">
        <v>18</v>
      </c>
      <c r="Y40" s="351">
        <v>0.13184000000000001</v>
      </c>
      <c r="Z40" s="283">
        <v>13653</v>
      </c>
    </row>
    <row r="41" spans="1:26" ht="12.75" customHeight="1" x14ac:dyDescent="0.2">
      <c r="A41" s="451"/>
      <c r="B41" s="135" t="s">
        <v>383</v>
      </c>
      <c r="C41" s="256" t="s">
        <v>382</v>
      </c>
      <c r="D41" s="51">
        <v>11817</v>
      </c>
      <c r="E41" s="351">
        <v>48.07958</v>
      </c>
      <c r="F41" s="44">
        <v>3570</v>
      </c>
      <c r="G41" s="351">
        <v>14.52519</v>
      </c>
      <c r="H41" s="44">
        <v>2081</v>
      </c>
      <c r="I41" s="351">
        <v>8.46692</v>
      </c>
      <c r="J41" s="44">
        <v>191</v>
      </c>
      <c r="K41" s="351">
        <v>0.77712000000000003</v>
      </c>
      <c r="L41" s="44">
        <v>2505</v>
      </c>
      <c r="M41" s="351">
        <v>10.19204</v>
      </c>
      <c r="N41" s="44">
        <v>1322</v>
      </c>
      <c r="O41" s="351">
        <v>5.3787900000000004</v>
      </c>
      <c r="P41" s="182">
        <v>0</v>
      </c>
      <c r="Q41" s="351">
        <v>0</v>
      </c>
      <c r="R41" s="44">
        <v>695</v>
      </c>
      <c r="S41" s="351">
        <v>2.8277299999999999</v>
      </c>
      <c r="T41" s="44">
        <v>2356</v>
      </c>
      <c r="U41" s="351">
        <v>9.5858100000000004</v>
      </c>
      <c r="V41" s="44">
        <v>25</v>
      </c>
      <c r="W41" s="351">
        <v>0.10172</v>
      </c>
      <c r="X41" s="44">
        <v>16</v>
      </c>
      <c r="Y41" s="351">
        <v>6.5100000000000005E-2</v>
      </c>
      <c r="Z41" s="283">
        <v>24578</v>
      </c>
    </row>
    <row r="42" spans="1:26" ht="15" x14ac:dyDescent="0.25">
      <c r="A42" s="449" t="s">
        <v>330</v>
      </c>
      <c r="B42" s="450"/>
      <c r="C42" s="509"/>
      <c r="D42" s="297">
        <v>44907</v>
      </c>
      <c r="E42" s="361">
        <v>49.595239999999997</v>
      </c>
      <c r="F42" s="290">
        <v>11597</v>
      </c>
      <c r="G42" s="361">
        <v>12.80771</v>
      </c>
      <c r="H42" s="290">
        <v>4856</v>
      </c>
      <c r="I42" s="361">
        <v>5.3629600000000002</v>
      </c>
      <c r="J42" s="290">
        <v>597</v>
      </c>
      <c r="K42" s="361">
        <v>0.65932999999999997</v>
      </c>
      <c r="L42" s="290">
        <v>11581</v>
      </c>
      <c r="M42" s="361">
        <v>12.790039999999999</v>
      </c>
      <c r="N42" s="290">
        <v>5470</v>
      </c>
      <c r="O42" s="361">
        <v>6.0410599999999999</v>
      </c>
      <c r="P42" s="183">
        <v>0</v>
      </c>
      <c r="Q42" s="361">
        <v>0</v>
      </c>
      <c r="R42" s="290">
        <v>2346</v>
      </c>
      <c r="S42" s="361">
        <v>2.5909200000000001</v>
      </c>
      <c r="T42" s="290">
        <v>9081</v>
      </c>
      <c r="U42" s="361">
        <v>10.02905</v>
      </c>
      <c r="V42" s="290">
        <v>39</v>
      </c>
      <c r="W42" s="361">
        <v>4.3069999999999997E-2</v>
      </c>
      <c r="X42" s="290">
        <v>73</v>
      </c>
      <c r="Y42" s="361">
        <v>8.0619999999999997E-2</v>
      </c>
      <c r="Z42" s="299">
        <v>90547</v>
      </c>
    </row>
    <row r="43" spans="1:26" ht="12.75" customHeight="1" x14ac:dyDescent="0.2">
      <c r="A43" s="451" t="s">
        <v>10</v>
      </c>
      <c r="B43" s="135" t="s">
        <v>139</v>
      </c>
      <c r="C43" s="256" t="s">
        <v>17</v>
      </c>
      <c r="D43" s="51">
        <v>3137</v>
      </c>
      <c r="E43" s="351">
        <v>69.664670000000001</v>
      </c>
      <c r="F43" s="44">
        <v>675</v>
      </c>
      <c r="G43" s="351">
        <v>14.99001</v>
      </c>
      <c r="H43" s="44">
        <v>134</v>
      </c>
      <c r="I43" s="351">
        <v>2.9757899999999999</v>
      </c>
      <c r="J43" s="44">
        <v>2</v>
      </c>
      <c r="K43" s="351">
        <v>4.4409999999999998E-2</v>
      </c>
      <c r="L43" s="44">
        <v>517</v>
      </c>
      <c r="M43" s="351">
        <v>11.48123</v>
      </c>
      <c r="N43" s="44">
        <v>5</v>
      </c>
      <c r="O43" s="351">
        <v>0.11104</v>
      </c>
      <c r="P43" s="182">
        <v>0</v>
      </c>
      <c r="Q43" s="351">
        <v>0</v>
      </c>
      <c r="R43" s="44">
        <v>21</v>
      </c>
      <c r="S43" s="351">
        <v>0.46636</v>
      </c>
      <c r="T43" s="44">
        <v>7</v>
      </c>
      <c r="U43" s="351">
        <v>0.15545</v>
      </c>
      <c r="V43" s="44">
        <v>5</v>
      </c>
      <c r="W43" s="351">
        <v>0.11104</v>
      </c>
      <c r="X43" s="44">
        <v>0</v>
      </c>
      <c r="Y43" s="351">
        <v>0</v>
      </c>
      <c r="Z43" s="283">
        <v>4503</v>
      </c>
    </row>
    <row r="44" spans="1:26" ht="12.75" customHeight="1" x14ac:dyDescent="0.2">
      <c r="A44" s="451"/>
      <c r="B44" s="135" t="s">
        <v>140</v>
      </c>
      <c r="C44" s="256" t="s">
        <v>18</v>
      </c>
      <c r="D44" s="51">
        <v>7758</v>
      </c>
      <c r="E44" s="351">
        <v>70.700810000000004</v>
      </c>
      <c r="F44" s="44">
        <v>1367</v>
      </c>
      <c r="G44" s="351">
        <v>12.457850000000001</v>
      </c>
      <c r="H44" s="44">
        <v>235</v>
      </c>
      <c r="I44" s="351">
        <v>2.1416200000000001</v>
      </c>
      <c r="J44" s="44">
        <v>24</v>
      </c>
      <c r="K44" s="351">
        <v>0.21872</v>
      </c>
      <c r="L44" s="44">
        <v>241</v>
      </c>
      <c r="M44" s="351">
        <v>2.1962999999999999</v>
      </c>
      <c r="N44" s="44">
        <v>392</v>
      </c>
      <c r="O44" s="351">
        <v>3.5724</v>
      </c>
      <c r="P44" s="182">
        <v>0</v>
      </c>
      <c r="Q44" s="351">
        <v>0</v>
      </c>
      <c r="R44" s="44">
        <v>169</v>
      </c>
      <c r="S44" s="351">
        <v>1.5401400000000001</v>
      </c>
      <c r="T44" s="44">
        <v>781</v>
      </c>
      <c r="U44" s="351">
        <v>7.11747</v>
      </c>
      <c r="V44" s="44">
        <v>5</v>
      </c>
      <c r="W44" s="351">
        <v>4.5569999999999999E-2</v>
      </c>
      <c r="X44" s="44">
        <v>1</v>
      </c>
      <c r="Y44" s="351">
        <v>9.11E-3</v>
      </c>
      <c r="Z44" s="283">
        <v>10973</v>
      </c>
    </row>
    <row r="45" spans="1:26" ht="13.5" customHeight="1" x14ac:dyDescent="0.2">
      <c r="A45" s="451"/>
      <c r="B45" s="135" t="s">
        <v>141</v>
      </c>
      <c r="C45" s="256" t="s">
        <v>20</v>
      </c>
      <c r="D45" s="51">
        <v>7405</v>
      </c>
      <c r="E45" s="351">
        <v>68.054410000000004</v>
      </c>
      <c r="F45" s="44">
        <v>1322</v>
      </c>
      <c r="G45" s="351">
        <v>12.149620000000001</v>
      </c>
      <c r="H45" s="44">
        <v>176</v>
      </c>
      <c r="I45" s="351">
        <v>1.6174999999999999</v>
      </c>
      <c r="J45" s="44">
        <v>11</v>
      </c>
      <c r="K45" s="351">
        <v>0.10109</v>
      </c>
      <c r="L45" s="44">
        <v>768</v>
      </c>
      <c r="M45" s="351">
        <v>7.0581699999999996</v>
      </c>
      <c r="N45" s="44">
        <v>151</v>
      </c>
      <c r="O45" s="351">
        <v>1.38774</v>
      </c>
      <c r="P45" s="182">
        <v>0</v>
      </c>
      <c r="Q45" s="351">
        <v>0</v>
      </c>
      <c r="R45" s="44">
        <v>99</v>
      </c>
      <c r="S45" s="351">
        <v>0.90983999999999998</v>
      </c>
      <c r="T45" s="44">
        <v>945</v>
      </c>
      <c r="U45" s="351">
        <v>8.6848600000000005</v>
      </c>
      <c r="V45" s="44">
        <v>4</v>
      </c>
      <c r="W45" s="351">
        <v>3.6760000000000001E-2</v>
      </c>
      <c r="X45" s="44">
        <v>0</v>
      </c>
      <c r="Y45" s="351">
        <v>0</v>
      </c>
      <c r="Z45" s="283">
        <v>10881</v>
      </c>
    </row>
    <row r="46" spans="1:26" ht="12.75" customHeight="1" x14ac:dyDescent="0.2">
      <c r="A46" s="451"/>
      <c r="B46" s="135" t="s">
        <v>142</v>
      </c>
      <c r="C46" s="256" t="s">
        <v>46</v>
      </c>
      <c r="D46" s="51">
        <v>17844</v>
      </c>
      <c r="E46" s="351">
        <v>53.436349999999997</v>
      </c>
      <c r="F46" s="44">
        <v>8310</v>
      </c>
      <c r="G46" s="351">
        <v>24.885459999999998</v>
      </c>
      <c r="H46" s="44">
        <v>1745</v>
      </c>
      <c r="I46" s="351">
        <v>5.2256499999999999</v>
      </c>
      <c r="J46" s="44">
        <v>206</v>
      </c>
      <c r="K46" s="351">
        <v>0.6169</v>
      </c>
      <c r="L46" s="44">
        <v>2025</v>
      </c>
      <c r="M46" s="351">
        <v>6.0641499999999997</v>
      </c>
      <c r="N46" s="44">
        <v>1345</v>
      </c>
      <c r="O46" s="351">
        <v>4.0277900000000004</v>
      </c>
      <c r="P46" s="182">
        <v>0</v>
      </c>
      <c r="Q46" s="351">
        <v>0</v>
      </c>
      <c r="R46" s="44">
        <v>606</v>
      </c>
      <c r="S46" s="351">
        <v>1.8147500000000001</v>
      </c>
      <c r="T46" s="44">
        <v>1192</v>
      </c>
      <c r="U46" s="351">
        <v>3.5696099999999999</v>
      </c>
      <c r="V46" s="44">
        <v>110</v>
      </c>
      <c r="W46" s="351">
        <v>0.32940999999999998</v>
      </c>
      <c r="X46" s="44">
        <v>10</v>
      </c>
      <c r="Y46" s="351">
        <v>2.9950000000000001E-2</v>
      </c>
      <c r="Z46" s="283">
        <v>33393</v>
      </c>
    </row>
    <row r="47" spans="1:26" ht="15" x14ac:dyDescent="0.25">
      <c r="A47" s="449" t="s">
        <v>158</v>
      </c>
      <c r="B47" s="450"/>
      <c r="C47" s="509"/>
      <c r="D47" s="297">
        <v>36144</v>
      </c>
      <c r="E47" s="361">
        <v>60.492049999999999</v>
      </c>
      <c r="F47" s="290">
        <v>11674</v>
      </c>
      <c r="G47" s="361">
        <v>19.538080000000001</v>
      </c>
      <c r="H47" s="290">
        <v>2290</v>
      </c>
      <c r="I47" s="361">
        <v>3.83264</v>
      </c>
      <c r="J47" s="290">
        <v>243</v>
      </c>
      <c r="K47" s="361">
        <v>0.40669</v>
      </c>
      <c r="L47" s="290">
        <v>3551</v>
      </c>
      <c r="M47" s="361">
        <v>5.9431000000000003</v>
      </c>
      <c r="N47" s="290">
        <v>1893</v>
      </c>
      <c r="O47" s="361">
        <v>3.1682000000000001</v>
      </c>
      <c r="P47" s="183">
        <v>0</v>
      </c>
      <c r="Q47" s="361">
        <v>0</v>
      </c>
      <c r="R47" s="290">
        <v>895</v>
      </c>
      <c r="S47" s="361">
        <v>1.4979100000000001</v>
      </c>
      <c r="T47" s="290">
        <v>2925</v>
      </c>
      <c r="U47" s="361">
        <v>4.8954000000000004</v>
      </c>
      <c r="V47" s="290">
        <v>124</v>
      </c>
      <c r="W47" s="361">
        <v>0.20752999999999999</v>
      </c>
      <c r="X47" s="290">
        <v>11</v>
      </c>
      <c r="Y47" s="361">
        <v>1.8409999999999999E-2</v>
      </c>
      <c r="Z47" s="299">
        <v>59750</v>
      </c>
    </row>
    <row r="48" spans="1:26" ht="12.75" customHeight="1" x14ac:dyDescent="0.2">
      <c r="A48" s="289" t="s">
        <v>14</v>
      </c>
      <c r="B48" s="335" t="s">
        <v>426</v>
      </c>
      <c r="C48" s="256" t="s">
        <v>21</v>
      </c>
      <c r="D48" s="51">
        <v>14321</v>
      </c>
      <c r="E48" s="351">
        <v>63.286050000000003</v>
      </c>
      <c r="F48" s="44">
        <v>5559</v>
      </c>
      <c r="G48" s="351">
        <v>24.565819999999999</v>
      </c>
      <c r="H48" s="44">
        <v>109</v>
      </c>
      <c r="I48" s="351">
        <v>0.48168</v>
      </c>
      <c r="J48" s="44">
        <v>122</v>
      </c>
      <c r="K48" s="351">
        <v>0.53913</v>
      </c>
      <c r="L48" s="44">
        <v>841</v>
      </c>
      <c r="M48" s="351">
        <v>3.7164700000000002</v>
      </c>
      <c r="N48" s="44">
        <v>1291</v>
      </c>
      <c r="O48" s="351">
        <v>5.7050700000000001</v>
      </c>
      <c r="P48" s="182">
        <v>0</v>
      </c>
      <c r="Q48" s="351">
        <v>0</v>
      </c>
      <c r="R48" s="44">
        <v>375</v>
      </c>
      <c r="S48" s="351">
        <v>1.65717</v>
      </c>
      <c r="T48" s="44">
        <v>2</v>
      </c>
      <c r="U48" s="351">
        <v>8.8400000000000006E-3</v>
      </c>
      <c r="V48" s="44">
        <v>5</v>
      </c>
      <c r="W48" s="351">
        <v>2.2100000000000002E-2</v>
      </c>
      <c r="X48" s="44">
        <v>4</v>
      </c>
      <c r="Y48" s="351">
        <v>1.7680000000000001E-2</v>
      </c>
      <c r="Z48" s="283">
        <v>22629</v>
      </c>
    </row>
    <row r="49" spans="1:26" ht="15" x14ac:dyDescent="0.25">
      <c r="A49" s="449" t="s">
        <v>159</v>
      </c>
      <c r="B49" s="450"/>
      <c r="C49" s="509"/>
      <c r="D49" s="297">
        <v>14321</v>
      </c>
      <c r="E49" s="361">
        <v>63.286050000000003</v>
      </c>
      <c r="F49" s="290">
        <v>5559</v>
      </c>
      <c r="G49" s="361">
        <v>24.565819999999999</v>
      </c>
      <c r="H49" s="290">
        <v>109</v>
      </c>
      <c r="I49" s="361">
        <v>0.48168</v>
      </c>
      <c r="J49" s="290">
        <v>122</v>
      </c>
      <c r="K49" s="361">
        <v>0.53913</v>
      </c>
      <c r="L49" s="290">
        <v>841</v>
      </c>
      <c r="M49" s="361">
        <v>3.7164700000000002</v>
      </c>
      <c r="N49" s="290">
        <v>1291</v>
      </c>
      <c r="O49" s="361">
        <v>5.7050700000000001</v>
      </c>
      <c r="P49" s="183">
        <v>0</v>
      </c>
      <c r="Q49" s="361">
        <v>0</v>
      </c>
      <c r="R49" s="290">
        <v>375</v>
      </c>
      <c r="S49" s="361">
        <v>1.65717</v>
      </c>
      <c r="T49" s="290">
        <v>2</v>
      </c>
      <c r="U49" s="361">
        <v>8.8400000000000006E-3</v>
      </c>
      <c r="V49" s="290">
        <v>5</v>
      </c>
      <c r="W49" s="361">
        <v>2.2100000000000002E-2</v>
      </c>
      <c r="X49" s="290">
        <v>4</v>
      </c>
      <c r="Y49" s="361">
        <v>1.7680000000000001E-2</v>
      </c>
      <c r="Z49" s="299">
        <v>22629</v>
      </c>
    </row>
    <row r="50" spans="1:26" ht="12.75" customHeight="1" x14ac:dyDescent="0.2">
      <c r="A50" s="451" t="s">
        <v>8</v>
      </c>
      <c r="B50" s="135" t="s">
        <v>384</v>
      </c>
      <c r="C50" s="256" t="s">
        <v>60</v>
      </c>
      <c r="D50" s="51">
        <v>19609</v>
      </c>
      <c r="E50" s="351">
        <v>50.467120000000001</v>
      </c>
      <c r="F50" s="44">
        <v>9266</v>
      </c>
      <c r="G50" s="351">
        <v>23.847639999999998</v>
      </c>
      <c r="H50" s="44">
        <v>1390</v>
      </c>
      <c r="I50" s="351">
        <v>3.5773999999999999</v>
      </c>
      <c r="J50" s="44">
        <v>237</v>
      </c>
      <c r="K50" s="351">
        <v>0.60995999999999995</v>
      </c>
      <c r="L50" s="44">
        <v>3110</v>
      </c>
      <c r="M50" s="351">
        <v>8.0041200000000003</v>
      </c>
      <c r="N50" s="44">
        <v>3000</v>
      </c>
      <c r="O50" s="351">
        <v>7.7210099999999997</v>
      </c>
      <c r="P50" s="182">
        <v>0</v>
      </c>
      <c r="Q50" s="351">
        <v>0</v>
      </c>
      <c r="R50" s="44">
        <v>2235</v>
      </c>
      <c r="S50" s="351">
        <v>5.7521599999999999</v>
      </c>
      <c r="T50" s="44">
        <v>0</v>
      </c>
      <c r="U50" s="351">
        <v>0</v>
      </c>
      <c r="V50" s="44">
        <v>4</v>
      </c>
      <c r="W50" s="351">
        <v>1.0290000000000001E-2</v>
      </c>
      <c r="X50" s="44">
        <v>4</v>
      </c>
      <c r="Y50" s="351">
        <v>1.0290000000000001E-2</v>
      </c>
      <c r="Z50" s="283">
        <v>38855</v>
      </c>
    </row>
    <row r="51" spans="1:26" ht="12.75" customHeight="1" x14ac:dyDescent="0.2">
      <c r="A51" s="451"/>
      <c r="B51" s="135" t="s">
        <v>143</v>
      </c>
      <c r="C51" s="256" t="s">
        <v>38</v>
      </c>
      <c r="D51" s="51">
        <v>17429</v>
      </c>
      <c r="E51" s="351">
        <v>74.780109999999993</v>
      </c>
      <c r="F51" s="44">
        <v>2429</v>
      </c>
      <c r="G51" s="351">
        <v>10.421760000000001</v>
      </c>
      <c r="H51" s="44">
        <v>760</v>
      </c>
      <c r="I51" s="351">
        <v>3.2608199999999998</v>
      </c>
      <c r="J51" s="44">
        <v>50</v>
      </c>
      <c r="K51" s="351">
        <v>0.21453</v>
      </c>
      <c r="L51" s="44">
        <v>1153</v>
      </c>
      <c r="M51" s="351">
        <v>4.9470099999999997</v>
      </c>
      <c r="N51" s="44">
        <v>1147</v>
      </c>
      <c r="O51" s="351">
        <v>4.9212699999999998</v>
      </c>
      <c r="P51" s="182">
        <v>0</v>
      </c>
      <c r="Q51" s="351">
        <v>0</v>
      </c>
      <c r="R51" s="44">
        <v>329</v>
      </c>
      <c r="S51" s="351">
        <v>1.4115899999999999</v>
      </c>
      <c r="T51" s="44">
        <v>1</v>
      </c>
      <c r="U51" s="351">
        <v>4.2900000000000004E-3</v>
      </c>
      <c r="V51" s="44">
        <v>4</v>
      </c>
      <c r="W51" s="351">
        <v>1.7160000000000002E-2</v>
      </c>
      <c r="X51" s="44">
        <v>5</v>
      </c>
      <c r="Y51" s="351">
        <v>2.145E-2</v>
      </c>
      <c r="Z51" s="283">
        <v>23307</v>
      </c>
    </row>
    <row r="52" spans="1:26" ht="12.75" customHeight="1" x14ac:dyDescent="0.2">
      <c r="A52" s="451"/>
      <c r="B52" s="135" t="s">
        <v>144</v>
      </c>
      <c r="C52" s="256" t="s">
        <v>39</v>
      </c>
      <c r="D52" s="51">
        <v>11717</v>
      </c>
      <c r="E52" s="351">
        <v>75.442660000000004</v>
      </c>
      <c r="F52" s="44">
        <v>1787</v>
      </c>
      <c r="G52" s="351">
        <v>11.506019999999999</v>
      </c>
      <c r="H52" s="44">
        <v>461</v>
      </c>
      <c r="I52" s="351">
        <v>2.9682599999999999</v>
      </c>
      <c r="J52" s="44">
        <v>14</v>
      </c>
      <c r="K52" s="351">
        <v>9.0139999999999998E-2</v>
      </c>
      <c r="L52" s="44">
        <v>744</v>
      </c>
      <c r="M52" s="351">
        <v>4.7904200000000001</v>
      </c>
      <c r="N52" s="44">
        <v>99</v>
      </c>
      <c r="O52" s="351">
        <v>0.63743000000000005</v>
      </c>
      <c r="P52" s="182">
        <v>0</v>
      </c>
      <c r="Q52" s="351">
        <v>0</v>
      </c>
      <c r="R52" s="44">
        <v>705</v>
      </c>
      <c r="S52" s="351">
        <v>4.5393100000000004</v>
      </c>
      <c r="T52" s="44">
        <v>2</v>
      </c>
      <c r="U52" s="351">
        <v>1.2880000000000001E-2</v>
      </c>
      <c r="V52" s="44">
        <v>2</v>
      </c>
      <c r="W52" s="351">
        <v>1.2880000000000001E-2</v>
      </c>
      <c r="X52" s="44">
        <v>0</v>
      </c>
      <c r="Y52" s="351">
        <v>0</v>
      </c>
      <c r="Z52" s="283">
        <v>15531</v>
      </c>
    </row>
    <row r="53" spans="1:26" ht="12.75" customHeight="1" x14ac:dyDescent="0.2">
      <c r="A53" s="451"/>
      <c r="B53" s="135" t="s">
        <v>385</v>
      </c>
      <c r="C53" s="256" t="s">
        <v>40</v>
      </c>
      <c r="D53" s="51">
        <v>21514</v>
      </c>
      <c r="E53" s="351">
        <v>75.820260000000005</v>
      </c>
      <c r="F53" s="44">
        <v>4854</v>
      </c>
      <c r="G53" s="351">
        <v>17.10661</v>
      </c>
      <c r="H53" s="44">
        <v>392</v>
      </c>
      <c r="I53" s="351">
        <v>1.3815</v>
      </c>
      <c r="J53" s="44">
        <v>58</v>
      </c>
      <c r="K53" s="351">
        <v>0.20441000000000001</v>
      </c>
      <c r="L53" s="44">
        <v>649</v>
      </c>
      <c r="M53" s="351">
        <v>2.28722</v>
      </c>
      <c r="N53" s="44">
        <v>443</v>
      </c>
      <c r="O53" s="351">
        <v>1.5612299999999999</v>
      </c>
      <c r="P53" s="182">
        <v>0</v>
      </c>
      <c r="Q53" s="351">
        <v>0</v>
      </c>
      <c r="R53" s="44">
        <v>445</v>
      </c>
      <c r="S53" s="351">
        <v>1.5682799999999999</v>
      </c>
      <c r="T53" s="44">
        <v>6</v>
      </c>
      <c r="U53" s="351">
        <v>2.1149999999999999E-2</v>
      </c>
      <c r="V53" s="44">
        <v>11</v>
      </c>
      <c r="W53" s="351">
        <v>3.8769999999999999E-2</v>
      </c>
      <c r="X53" s="44">
        <v>3</v>
      </c>
      <c r="Y53" s="351">
        <v>1.057E-2</v>
      </c>
      <c r="Z53" s="283">
        <v>28375</v>
      </c>
    </row>
    <row r="54" spans="1:26" ht="12.75" customHeight="1" x14ac:dyDescent="0.2">
      <c r="A54" s="451"/>
      <c r="B54" s="135" t="s">
        <v>386</v>
      </c>
      <c r="C54" s="256" t="s">
        <v>41</v>
      </c>
      <c r="D54" s="51">
        <v>11930</v>
      </c>
      <c r="E54" s="351">
        <v>84.838570000000004</v>
      </c>
      <c r="F54" s="44">
        <v>1406</v>
      </c>
      <c r="G54" s="351">
        <v>9.9985800000000005</v>
      </c>
      <c r="H54" s="44">
        <v>54</v>
      </c>
      <c r="I54" s="351">
        <v>0.38401000000000002</v>
      </c>
      <c r="J54" s="44">
        <v>1</v>
      </c>
      <c r="K54" s="351">
        <v>7.11E-3</v>
      </c>
      <c r="L54" s="44">
        <v>373</v>
      </c>
      <c r="M54" s="351">
        <v>2.6525400000000001</v>
      </c>
      <c r="N54" s="44">
        <v>274</v>
      </c>
      <c r="O54" s="351">
        <v>1.94851</v>
      </c>
      <c r="P54" s="182">
        <v>0</v>
      </c>
      <c r="Q54" s="351">
        <v>0</v>
      </c>
      <c r="R54" s="44">
        <v>23</v>
      </c>
      <c r="S54" s="351">
        <v>0.16356000000000001</v>
      </c>
      <c r="T54" s="44">
        <v>1</v>
      </c>
      <c r="U54" s="351">
        <v>7.11E-3</v>
      </c>
      <c r="V54" s="44">
        <v>0</v>
      </c>
      <c r="W54" s="351">
        <v>0</v>
      </c>
      <c r="X54" s="44">
        <v>0</v>
      </c>
      <c r="Y54" s="351">
        <v>0</v>
      </c>
      <c r="Z54" s="283">
        <v>14062</v>
      </c>
    </row>
    <row r="55" spans="1:26" ht="12.75" customHeight="1" x14ac:dyDescent="0.2">
      <c r="A55" s="451"/>
      <c r="B55" s="135" t="s">
        <v>145</v>
      </c>
      <c r="C55" s="256" t="s">
        <v>42</v>
      </c>
      <c r="D55" s="51">
        <v>24592</v>
      </c>
      <c r="E55" s="351">
        <v>81.277060000000006</v>
      </c>
      <c r="F55" s="44">
        <v>2295</v>
      </c>
      <c r="G55" s="351">
        <v>7.5850200000000001</v>
      </c>
      <c r="H55" s="44">
        <v>613</v>
      </c>
      <c r="I55" s="351">
        <v>2.0259800000000001</v>
      </c>
      <c r="J55" s="44">
        <v>33</v>
      </c>
      <c r="K55" s="351">
        <v>0.10907</v>
      </c>
      <c r="L55" s="44">
        <v>1121</v>
      </c>
      <c r="M55" s="351">
        <v>3.7049300000000001</v>
      </c>
      <c r="N55" s="44">
        <v>1211</v>
      </c>
      <c r="O55" s="351">
        <v>4.0023799999999996</v>
      </c>
      <c r="P55" s="182">
        <v>0</v>
      </c>
      <c r="Q55" s="351">
        <v>0</v>
      </c>
      <c r="R55" s="44">
        <v>385</v>
      </c>
      <c r="S55" s="351">
        <v>1.2724299999999999</v>
      </c>
      <c r="T55" s="44">
        <v>0</v>
      </c>
      <c r="U55" s="351">
        <v>0</v>
      </c>
      <c r="V55" s="44">
        <v>0</v>
      </c>
      <c r="W55" s="351">
        <v>0</v>
      </c>
      <c r="X55" s="44">
        <v>7</v>
      </c>
      <c r="Y55" s="351">
        <v>2.3140000000000001E-2</v>
      </c>
      <c r="Z55" s="283">
        <v>30257</v>
      </c>
    </row>
    <row r="56" spans="1:26" ht="15" x14ac:dyDescent="0.25">
      <c r="A56" s="449" t="s">
        <v>160</v>
      </c>
      <c r="B56" s="450"/>
      <c r="C56" s="509"/>
      <c r="D56" s="297">
        <v>106791</v>
      </c>
      <c r="E56" s="361">
        <v>71.01079</v>
      </c>
      <c r="F56" s="290">
        <v>22037</v>
      </c>
      <c r="G56" s="361">
        <v>14.65353</v>
      </c>
      <c r="H56" s="290">
        <v>3670</v>
      </c>
      <c r="I56" s="361">
        <v>2.4403700000000002</v>
      </c>
      <c r="J56" s="290">
        <v>393</v>
      </c>
      <c r="K56" s="361">
        <v>0.26133000000000001</v>
      </c>
      <c r="L56" s="290">
        <v>7150</v>
      </c>
      <c r="M56" s="361">
        <v>4.7544000000000004</v>
      </c>
      <c r="N56" s="290">
        <v>6174</v>
      </c>
      <c r="O56" s="361">
        <v>4.10541</v>
      </c>
      <c r="P56" s="183">
        <v>0</v>
      </c>
      <c r="Q56" s="361">
        <v>0</v>
      </c>
      <c r="R56" s="290">
        <v>4122</v>
      </c>
      <c r="S56" s="361">
        <v>2.7409300000000001</v>
      </c>
      <c r="T56" s="290">
        <v>10</v>
      </c>
      <c r="U56" s="361">
        <v>6.6499999999999997E-3</v>
      </c>
      <c r="V56" s="290">
        <v>21</v>
      </c>
      <c r="W56" s="361">
        <v>1.396E-2</v>
      </c>
      <c r="X56" s="290">
        <v>19</v>
      </c>
      <c r="Y56" s="361">
        <v>1.2630000000000001E-2</v>
      </c>
      <c r="Z56" s="299">
        <v>150387</v>
      </c>
    </row>
    <row r="57" spans="1:26" ht="12.75" customHeight="1" x14ac:dyDescent="0.2">
      <c r="A57" s="451" t="s">
        <v>9</v>
      </c>
      <c r="B57" s="135" t="s">
        <v>387</v>
      </c>
      <c r="C57" s="256" t="s">
        <v>292</v>
      </c>
      <c r="D57" s="51">
        <v>9893</v>
      </c>
      <c r="E57" s="351">
        <v>35.394080000000002</v>
      </c>
      <c r="F57" s="44">
        <v>7181</v>
      </c>
      <c r="G57" s="351">
        <v>25.691389999999998</v>
      </c>
      <c r="H57" s="44">
        <v>1292</v>
      </c>
      <c r="I57" s="351">
        <v>4.6223700000000001</v>
      </c>
      <c r="J57" s="44">
        <v>201</v>
      </c>
      <c r="K57" s="351">
        <v>0.71911999999999998</v>
      </c>
      <c r="L57" s="44">
        <v>3526</v>
      </c>
      <c r="M57" s="351">
        <v>12.614929999999999</v>
      </c>
      <c r="N57" s="44">
        <v>2175</v>
      </c>
      <c r="O57" s="351">
        <v>7.7814699999999997</v>
      </c>
      <c r="P57" s="182">
        <v>5</v>
      </c>
      <c r="Q57" s="351">
        <v>1.789E-2</v>
      </c>
      <c r="R57" s="44">
        <v>1842</v>
      </c>
      <c r="S57" s="351">
        <v>6.5900999999999996</v>
      </c>
      <c r="T57" s="44">
        <v>1798</v>
      </c>
      <c r="U57" s="351">
        <v>6.43269</v>
      </c>
      <c r="V57" s="44">
        <v>34</v>
      </c>
      <c r="W57" s="351">
        <v>0.12164</v>
      </c>
      <c r="X57" s="44">
        <v>4</v>
      </c>
      <c r="Y57" s="351">
        <v>1.431E-2</v>
      </c>
      <c r="Z57" s="283">
        <v>27951</v>
      </c>
    </row>
    <row r="58" spans="1:26" ht="12.75" customHeight="1" x14ac:dyDescent="0.2">
      <c r="A58" s="451"/>
      <c r="B58" s="135" t="s">
        <v>388</v>
      </c>
      <c r="C58" s="256" t="s">
        <v>43</v>
      </c>
      <c r="D58" s="51">
        <v>11541</v>
      </c>
      <c r="E58" s="351">
        <v>57.96002</v>
      </c>
      <c r="F58" s="44">
        <v>1614</v>
      </c>
      <c r="G58" s="351">
        <v>8.1056600000000003</v>
      </c>
      <c r="H58" s="44">
        <v>833</v>
      </c>
      <c r="I58" s="351">
        <v>4.1834100000000003</v>
      </c>
      <c r="J58" s="44">
        <v>42</v>
      </c>
      <c r="K58" s="351">
        <v>0.21093000000000001</v>
      </c>
      <c r="L58" s="44">
        <v>2731</v>
      </c>
      <c r="M58" s="351">
        <v>13.715350000000001</v>
      </c>
      <c r="N58" s="44">
        <v>1102</v>
      </c>
      <c r="O58" s="351">
        <v>5.5343499999999999</v>
      </c>
      <c r="P58" s="182">
        <v>0</v>
      </c>
      <c r="Q58" s="351">
        <v>0</v>
      </c>
      <c r="R58" s="44">
        <v>559</v>
      </c>
      <c r="S58" s="351">
        <v>2.80735</v>
      </c>
      <c r="T58" s="44">
        <v>1485</v>
      </c>
      <c r="U58" s="351">
        <v>7.4578100000000003</v>
      </c>
      <c r="V58" s="44">
        <v>4</v>
      </c>
      <c r="W58" s="351">
        <v>2.009E-2</v>
      </c>
      <c r="X58" s="44">
        <v>1</v>
      </c>
      <c r="Y58" s="351">
        <v>5.0200000000000002E-3</v>
      </c>
      <c r="Z58" s="283">
        <v>19912</v>
      </c>
    </row>
    <row r="59" spans="1:26" ht="12.75" customHeight="1" x14ac:dyDescent="0.2">
      <c r="A59" s="451"/>
      <c r="B59" s="135" t="s">
        <v>146</v>
      </c>
      <c r="C59" s="256" t="s">
        <v>44</v>
      </c>
      <c r="D59" s="51">
        <v>12458</v>
      </c>
      <c r="E59" s="351">
        <v>63.480249999999998</v>
      </c>
      <c r="F59" s="44">
        <v>3099</v>
      </c>
      <c r="G59" s="351">
        <v>15.791079999999999</v>
      </c>
      <c r="H59" s="44">
        <v>375</v>
      </c>
      <c r="I59" s="351">
        <v>1.91083</v>
      </c>
      <c r="J59" s="44">
        <v>90</v>
      </c>
      <c r="K59" s="351">
        <v>0.45860000000000001</v>
      </c>
      <c r="L59" s="44">
        <v>630</v>
      </c>
      <c r="M59" s="351">
        <v>3.2101899999999999</v>
      </c>
      <c r="N59" s="44">
        <v>179</v>
      </c>
      <c r="O59" s="351">
        <v>0.91210000000000002</v>
      </c>
      <c r="P59" s="182">
        <v>0</v>
      </c>
      <c r="Q59" s="351">
        <v>0</v>
      </c>
      <c r="R59" s="44">
        <v>448</v>
      </c>
      <c r="S59" s="351">
        <v>2.2827999999999999</v>
      </c>
      <c r="T59" s="44">
        <v>2311</v>
      </c>
      <c r="U59" s="351">
        <v>11.7758</v>
      </c>
      <c r="V59" s="44">
        <v>28</v>
      </c>
      <c r="W59" s="351">
        <v>0.14268</v>
      </c>
      <c r="X59" s="44">
        <v>7</v>
      </c>
      <c r="Y59" s="351">
        <v>3.567E-2</v>
      </c>
      <c r="Z59" s="283">
        <v>19625</v>
      </c>
    </row>
    <row r="60" spans="1:26" ht="12.75" customHeight="1" x14ac:dyDescent="0.2">
      <c r="A60" s="451"/>
      <c r="B60" s="135" t="s">
        <v>147</v>
      </c>
      <c r="C60" s="256" t="s">
        <v>201</v>
      </c>
      <c r="D60" s="51">
        <v>16863</v>
      </c>
      <c r="E60" s="351">
        <v>62.89817</v>
      </c>
      <c r="F60" s="44">
        <v>4973</v>
      </c>
      <c r="G60" s="351">
        <v>18.549050000000001</v>
      </c>
      <c r="H60" s="44">
        <v>654</v>
      </c>
      <c r="I60" s="351">
        <v>2.4393899999999999</v>
      </c>
      <c r="J60" s="44">
        <v>109</v>
      </c>
      <c r="K60" s="351">
        <v>0.40655999999999998</v>
      </c>
      <c r="L60" s="44">
        <v>1171</v>
      </c>
      <c r="M60" s="351">
        <v>4.3677700000000002</v>
      </c>
      <c r="N60" s="44">
        <v>103</v>
      </c>
      <c r="O60" s="351">
        <v>0.38418999999999998</v>
      </c>
      <c r="P60" s="182">
        <v>0</v>
      </c>
      <c r="Q60" s="351">
        <v>0</v>
      </c>
      <c r="R60" s="44">
        <v>1049</v>
      </c>
      <c r="S60" s="351">
        <v>3.9127200000000002</v>
      </c>
      <c r="T60" s="44">
        <v>1873</v>
      </c>
      <c r="U60" s="351">
        <v>6.9862000000000002</v>
      </c>
      <c r="V60" s="44">
        <v>11</v>
      </c>
      <c r="W60" s="351">
        <v>4.1029999999999997E-2</v>
      </c>
      <c r="X60" s="44">
        <v>4</v>
      </c>
      <c r="Y60" s="351">
        <v>1.4919999999999999E-2</v>
      </c>
      <c r="Z60" s="283">
        <v>26810</v>
      </c>
    </row>
    <row r="61" spans="1:26" ht="15" x14ac:dyDescent="0.25">
      <c r="A61" s="449" t="s">
        <v>161</v>
      </c>
      <c r="B61" s="450"/>
      <c r="C61" s="509"/>
      <c r="D61" s="297">
        <v>50755</v>
      </c>
      <c r="E61" s="361">
        <v>53.82405</v>
      </c>
      <c r="F61" s="290">
        <v>16867</v>
      </c>
      <c r="G61" s="361">
        <v>17.88691</v>
      </c>
      <c r="H61" s="290">
        <v>3154</v>
      </c>
      <c r="I61" s="361">
        <v>3.3447200000000001</v>
      </c>
      <c r="J61" s="290">
        <v>442</v>
      </c>
      <c r="K61" s="361">
        <v>0.46872999999999998</v>
      </c>
      <c r="L61" s="290">
        <v>8058</v>
      </c>
      <c r="M61" s="361">
        <v>8.5452499999999993</v>
      </c>
      <c r="N61" s="290">
        <v>3559</v>
      </c>
      <c r="O61" s="361">
        <v>3.7742100000000001</v>
      </c>
      <c r="P61" s="183">
        <v>5</v>
      </c>
      <c r="Q61" s="361">
        <v>5.3E-3</v>
      </c>
      <c r="R61" s="290">
        <v>3898</v>
      </c>
      <c r="S61" s="361">
        <v>4.1337000000000002</v>
      </c>
      <c r="T61" s="290">
        <v>7467</v>
      </c>
      <c r="U61" s="361">
        <v>7.9185100000000004</v>
      </c>
      <c r="V61" s="290">
        <v>77</v>
      </c>
      <c r="W61" s="361">
        <v>8.1659999999999996E-2</v>
      </c>
      <c r="X61" s="290">
        <v>16</v>
      </c>
      <c r="Y61" s="361">
        <v>1.6969999999999999E-2</v>
      </c>
      <c r="Z61" s="299">
        <v>94298</v>
      </c>
    </row>
    <row r="62" spans="1:26" ht="12.75" customHeight="1" x14ac:dyDescent="0.2">
      <c r="A62" s="451" t="s">
        <v>152</v>
      </c>
      <c r="B62" s="135" t="s">
        <v>119</v>
      </c>
      <c r="C62" s="256" t="s">
        <v>220</v>
      </c>
      <c r="D62" s="51">
        <v>12927</v>
      </c>
      <c r="E62" s="351">
        <v>35.943280000000001</v>
      </c>
      <c r="F62" s="44">
        <v>10765</v>
      </c>
      <c r="G62" s="351">
        <v>29.93188</v>
      </c>
      <c r="H62" s="44">
        <v>769</v>
      </c>
      <c r="I62" s="351">
        <v>2.1381899999999998</v>
      </c>
      <c r="J62" s="44">
        <v>414</v>
      </c>
      <c r="K62" s="351">
        <v>1.1511199999999999</v>
      </c>
      <c r="L62" s="44">
        <v>1623</v>
      </c>
      <c r="M62" s="351">
        <v>4.5127199999999998</v>
      </c>
      <c r="N62" s="44">
        <v>1577</v>
      </c>
      <c r="O62" s="351">
        <v>4.3848200000000004</v>
      </c>
      <c r="P62" s="182">
        <v>487</v>
      </c>
      <c r="Q62" s="351">
        <v>1.35409</v>
      </c>
      <c r="R62" s="44">
        <v>1102</v>
      </c>
      <c r="S62" s="351">
        <v>3.0640900000000002</v>
      </c>
      <c r="T62" s="44">
        <v>6287</v>
      </c>
      <c r="U62" s="351">
        <v>17.480879999999999</v>
      </c>
      <c r="V62" s="44">
        <v>1</v>
      </c>
      <c r="W62" s="351">
        <v>2.7799999999999999E-3</v>
      </c>
      <c r="X62" s="44">
        <v>13</v>
      </c>
      <c r="Y62" s="351">
        <v>3.6150000000000002E-2</v>
      </c>
      <c r="Z62" s="283">
        <v>35965</v>
      </c>
    </row>
    <row r="63" spans="1:26" ht="12.75" customHeight="1" x14ac:dyDescent="0.2">
      <c r="A63" s="451"/>
      <c r="B63" s="135" t="s">
        <v>162</v>
      </c>
      <c r="C63" s="256" t="s">
        <v>221</v>
      </c>
      <c r="D63" s="51">
        <v>4466</v>
      </c>
      <c r="E63" s="351">
        <v>67.564300000000003</v>
      </c>
      <c r="F63" s="44">
        <v>765</v>
      </c>
      <c r="G63" s="351">
        <v>11.573370000000001</v>
      </c>
      <c r="H63" s="44">
        <v>47</v>
      </c>
      <c r="I63" s="351">
        <v>0.71104000000000001</v>
      </c>
      <c r="J63" s="44">
        <v>0</v>
      </c>
      <c r="K63" s="351">
        <v>0</v>
      </c>
      <c r="L63" s="44">
        <v>117</v>
      </c>
      <c r="M63" s="351">
        <v>1.7700499999999999</v>
      </c>
      <c r="N63" s="44">
        <v>195</v>
      </c>
      <c r="O63" s="351">
        <v>2.9500799999999998</v>
      </c>
      <c r="P63" s="182">
        <v>60</v>
      </c>
      <c r="Q63" s="351">
        <v>0.90771999999999997</v>
      </c>
      <c r="R63" s="44">
        <v>63</v>
      </c>
      <c r="S63" s="351">
        <v>0.95309999999999995</v>
      </c>
      <c r="T63" s="44">
        <v>895</v>
      </c>
      <c r="U63" s="351">
        <v>13.540089999999999</v>
      </c>
      <c r="V63" s="44">
        <v>2</v>
      </c>
      <c r="W63" s="351">
        <v>3.0259999999999999E-2</v>
      </c>
      <c r="X63" s="44">
        <v>0</v>
      </c>
      <c r="Y63" s="351">
        <v>0</v>
      </c>
      <c r="Z63" s="283">
        <v>6610</v>
      </c>
    </row>
    <row r="64" spans="1:26" ht="12.75" customHeight="1" x14ac:dyDescent="0.2">
      <c r="A64" s="451"/>
      <c r="B64" s="135" t="s">
        <v>163</v>
      </c>
      <c r="C64" s="256" t="s">
        <v>222</v>
      </c>
      <c r="D64" s="51">
        <v>3593</v>
      </c>
      <c r="E64" s="351">
        <v>59.813549999999999</v>
      </c>
      <c r="F64" s="44">
        <v>2168</v>
      </c>
      <c r="G64" s="351">
        <v>36.091230000000003</v>
      </c>
      <c r="H64" s="44">
        <v>32</v>
      </c>
      <c r="I64" s="351">
        <v>0.53271000000000002</v>
      </c>
      <c r="J64" s="44">
        <v>0</v>
      </c>
      <c r="K64" s="351">
        <v>0</v>
      </c>
      <c r="L64" s="44">
        <v>120</v>
      </c>
      <c r="M64" s="351">
        <v>1.9976700000000001</v>
      </c>
      <c r="N64" s="44">
        <v>30</v>
      </c>
      <c r="O64" s="351">
        <v>0.49941999999999998</v>
      </c>
      <c r="P64" s="182">
        <v>0</v>
      </c>
      <c r="Q64" s="351">
        <v>0</v>
      </c>
      <c r="R64" s="44">
        <v>42</v>
      </c>
      <c r="S64" s="351">
        <v>0.69918000000000002</v>
      </c>
      <c r="T64" s="44">
        <v>22</v>
      </c>
      <c r="U64" s="351">
        <v>0.36624000000000001</v>
      </c>
      <c r="V64" s="44">
        <v>0</v>
      </c>
      <c r="W64" s="351">
        <v>0</v>
      </c>
      <c r="X64" s="44">
        <v>0</v>
      </c>
      <c r="Y64" s="351">
        <v>0</v>
      </c>
      <c r="Z64" s="283">
        <v>6007</v>
      </c>
    </row>
    <row r="65" spans="1:26" ht="15" x14ac:dyDescent="0.25">
      <c r="A65" s="449" t="s">
        <v>293</v>
      </c>
      <c r="B65" s="450"/>
      <c r="C65" s="509"/>
      <c r="D65" s="297">
        <v>20986</v>
      </c>
      <c r="E65" s="361">
        <v>43.197069999999997</v>
      </c>
      <c r="F65" s="290">
        <v>13698</v>
      </c>
      <c r="G65" s="361">
        <v>28.195630000000001</v>
      </c>
      <c r="H65" s="290">
        <v>848</v>
      </c>
      <c r="I65" s="361">
        <v>1.7455000000000001</v>
      </c>
      <c r="J65" s="290">
        <v>414</v>
      </c>
      <c r="K65" s="361">
        <v>0.85216999999999998</v>
      </c>
      <c r="L65" s="290">
        <v>1860</v>
      </c>
      <c r="M65" s="361">
        <v>3.8285800000000001</v>
      </c>
      <c r="N65" s="290">
        <v>1802</v>
      </c>
      <c r="O65" s="361">
        <v>3.70919</v>
      </c>
      <c r="P65" s="183">
        <v>547</v>
      </c>
      <c r="Q65" s="361">
        <v>1.1259300000000001</v>
      </c>
      <c r="R65" s="290">
        <v>1207</v>
      </c>
      <c r="S65" s="361">
        <v>2.4844599999999999</v>
      </c>
      <c r="T65" s="290">
        <v>7204</v>
      </c>
      <c r="U65" s="361">
        <v>14.82854</v>
      </c>
      <c r="V65" s="290">
        <v>3</v>
      </c>
      <c r="W65" s="361">
        <v>6.1799999999999997E-3</v>
      </c>
      <c r="X65" s="290">
        <v>13</v>
      </c>
      <c r="Y65" s="361">
        <v>2.6759999999999999E-2</v>
      </c>
      <c r="Z65" s="299">
        <v>48582</v>
      </c>
    </row>
    <row r="66" spans="1:26" ht="15" x14ac:dyDescent="0.25">
      <c r="A66" s="189" t="s">
        <v>11</v>
      </c>
      <c r="B66" s="135" t="s">
        <v>112</v>
      </c>
      <c r="C66" s="256" t="s">
        <v>47</v>
      </c>
      <c r="D66" s="51">
        <v>17818</v>
      </c>
      <c r="E66" s="351">
        <v>45.786969999999997</v>
      </c>
      <c r="F66" s="44">
        <v>11537</v>
      </c>
      <c r="G66" s="351">
        <v>29.64667</v>
      </c>
      <c r="H66" s="44">
        <v>351</v>
      </c>
      <c r="I66" s="351">
        <v>0.90197000000000005</v>
      </c>
      <c r="J66" s="44">
        <v>124</v>
      </c>
      <c r="K66" s="351">
        <v>0.31863999999999998</v>
      </c>
      <c r="L66" s="44">
        <v>2440</v>
      </c>
      <c r="M66" s="351">
        <v>6.2700800000000001</v>
      </c>
      <c r="N66" s="44">
        <v>2186</v>
      </c>
      <c r="O66" s="351">
        <v>5.6173700000000002</v>
      </c>
      <c r="P66" s="182">
        <v>103</v>
      </c>
      <c r="Q66" s="351">
        <v>0.26468000000000003</v>
      </c>
      <c r="R66" s="44">
        <v>1214</v>
      </c>
      <c r="S66" s="351">
        <v>3.1196199999999998</v>
      </c>
      <c r="T66" s="44">
        <v>3082</v>
      </c>
      <c r="U66" s="351">
        <v>7.9198300000000001</v>
      </c>
      <c r="V66" s="44">
        <v>53</v>
      </c>
      <c r="W66" s="351">
        <v>0.13619000000000001</v>
      </c>
      <c r="X66" s="44">
        <v>7</v>
      </c>
      <c r="Y66" s="351">
        <v>1.7989999999999999E-2</v>
      </c>
      <c r="Z66" s="283">
        <v>38915</v>
      </c>
    </row>
    <row r="67" spans="1:26" ht="12.75" customHeight="1" x14ac:dyDescent="0.2">
      <c r="A67" s="455" t="s">
        <v>13</v>
      </c>
      <c r="B67" s="135" t="s">
        <v>389</v>
      </c>
      <c r="C67" s="256" t="s">
        <v>48</v>
      </c>
      <c r="D67" s="51">
        <v>30746</v>
      </c>
      <c r="E67" s="351">
        <v>75.146029999999996</v>
      </c>
      <c r="F67" s="44">
        <v>7594</v>
      </c>
      <c r="G67" s="351">
        <v>18.56043</v>
      </c>
      <c r="H67" s="44">
        <v>106</v>
      </c>
      <c r="I67" s="351">
        <v>0.25907000000000002</v>
      </c>
      <c r="J67" s="44">
        <v>2</v>
      </c>
      <c r="K67" s="351">
        <v>4.8900000000000002E-3</v>
      </c>
      <c r="L67" s="44">
        <v>318</v>
      </c>
      <c r="M67" s="351">
        <v>0.77722000000000002</v>
      </c>
      <c r="N67" s="44">
        <v>1220</v>
      </c>
      <c r="O67" s="351">
        <v>2.9817900000000002</v>
      </c>
      <c r="P67" s="182">
        <v>0</v>
      </c>
      <c r="Q67" s="351">
        <v>0</v>
      </c>
      <c r="R67" s="44">
        <v>926</v>
      </c>
      <c r="S67" s="351">
        <v>2.2632300000000001</v>
      </c>
      <c r="T67" s="44">
        <v>3</v>
      </c>
      <c r="U67" s="351">
        <v>7.3299999999999997E-3</v>
      </c>
      <c r="V67" s="44">
        <v>0</v>
      </c>
      <c r="W67" s="351">
        <v>0</v>
      </c>
      <c r="X67" s="44">
        <v>0</v>
      </c>
      <c r="Y67" s="351">
        <v>0</v>
      </c>
      <c r="Z67" s="283">
        <v>40915</v>
      </c>
    </row>
    <row r="68" spans="1:26" ht="12.75" customHeight="1" x14ac:dyDescent="0.2">
      <c r="A68" s="452"/>
      <c r="B68" s="135" t="s">
        <v>390</v>
      </c>
      <c r="C68" s="256" t="s">
        <v>393</v>
      </c>
      <c r="D68" s="51">
        <v>18344</v>
      </c>
      <c r="E68" s="351">
        <v>88.086429999999993</v>
      </c>
      <c r="F68" s="44">
        <v>1809</v>
      </c>
      <c r="G68" s="351">
        <v>8.6866699999999994</v>
      </c>
      <c r="H68" s="44">
        <v>87</v>
      </c>
      <c r="I68" s="351">
        <v>0.41776999999999997</v>
      </c>
      <c r="J68" s="44">
        <v>0</v>
      </c>
      <c r="K68" s="351">
        <v>0</v>
      </c>
      <c r="L68" s="44">
        <v>139</v>
      </c>
      <c r="M68" s="351">
        <v>0.66747000000000001</v>
      </c>
      <c r="N68" s="44">
        <v>268</v>
      </c>
      <c r="O68" s="351">
        <v>1.28691</v>
      </c>
      <c r="P68" s="182">
        <v>0</v>
      </c>
      <c r="Q68" s="351">
        <v>0</v>
      </c>
      <c r="R68" s="44">
        <v>173</v>
      </c>
      <c r="S68" s="351">
        <v>0.83072999999999997</v>
      </c>
      <c r="T68" s="44">
        <v>5</v>
      </c>
      <c r="U68" s="351">
        <v>2.401E-2</v>
      </c>
      <c r="V68" s="44">
        <v>0</v>
      </c>
      <c r="W68" s="351">
        <v>0</v>
      </c>
      <c r="X68" s="44">
        <v>0</v>
      </c>
      <c r="Y68" s="351">
        <v>0</v>
      </c>
      <c r="Z68" s="283">
        <v>20825</v>
      </c>
    </row>
    <row r="69" spans="1:26" ht="12.75" customHeight="1" x14ac:dyDescent="0.2">
      <c r="A69" s="456" t="s">
        <v>394</v>
      </c>
      <c r="B69" s="457"/>
      <c r="C69" s="478"/>
      <c r="D69" s="51">
        <v>49090</v>
      </c>
      <c r="E69" s="351">
        <v>79.510850000000005</v>
      </c>
      <c r="F69" s="44">
        <v>9403</v>
      </c>
      <c r="G69" s="351">
        <v>15.23</v>
      </c>
      <c r="H69" s="44">
        <v>193</v>
      </c>
      <c r="I69" s="351">
        <v>0.31259999999999999</v>
      </c>
      <c r="J69" s="44">
        <v>2</v>
      </c>
      <c r="K69" s="351">
        <v>3.2399999999999998E-3</v>
      </c>
      <c r="L69" s="44">
        <v>457</v>
      </c>
      <c r="M69" s="351">
        <v>0.74019999999999997</v>
      </c>
      <c r="N69" s="44">
        <v>1488</v>
      </c>
      <c r="O69" s="351">
        <v>2.41011</v>
      </c>
      <c r="P69" s="182">
        <v>0</v>
      </c>
      <c r="Q69" s="351">
        <v>0</v>
      </c>
      <c r="R69" s="44">
        <v>1099</v>
      </c>
      <c r="S69" s="351">
        <v>1.7800499999999999</v>
      </c>
      <c r="T69" s="44">
        <v>8</v>
      </c>
      <c r="U69" s="351">
        <v>1.2959999999999999E-2</v>
      </c>
      <c r="V69" s="44">
        <v>0</v>
      </c>
      <c r="W69" s="351">
        <v>0</v>
      </c>
      <c r="X69" s="44">
        <v>0</v>
      </c>
      <c r="Y69" s="351">
        <v>0</v>
      </c>
      <c r="Z69" s="283">
        <v>61740</v>
      </c>
    </row>
    <row r="70" spans="1:26" ht="12.75" customHeight="1" x14ac:dyDescent="0.25">
      <c r="A70" s="189" t="s">
        <v>12</v>
      </c>
      <c r="B70" s="135" t="s">
        <v>391</v>
      </c>
      <c r="C70" s="256" t="s">
        <v>49</v>
      </c>
      <c r="D70" s="51">
        <v>23012</v>
      </c>
      <c r="E70" s="351">
        <v>40.041759999999996</v>
      </c>
      <c r="F70" s="44">
        <v>20217</v>
      </c>
      <c r="G70" s="351">
        <v>35.178350000000002</v>
      </c>
      <c r="H70" s="44">
        <v>715</v>
      </c>
      <c r="I70" s="351">
        <v>1.24413</v>
      </c>
      <c r="J70" s="44">
        <v>222</v>
      </c>
      <c r="K70" s="351">
        <v>0.38629000000000002</v>
      </c>
      <c r="L70" s="44">
        <v>2273</v>
      </c>
      <c r="M70" s="351">
        <v>3.9551099999999999</v>
      </c>
      <c r="N70" s="44">
        <v>1504</v>
      </c>
      <c r="O70" s="351">
        <v>2.6170200000000001</v>
      </c>
      <c r="P70" s="182">
        <v>511</v>
      </c>
      <c r="Q70" s="351">
        <v>0.88915999999999995</v>
      </c>
      <c r="R70" s="44">
        <v>1787</v>
      </c>
      <c r="S70" s="351">
        <v>3.1094499999999998</v>
      </c>
      <c r="T70" s="44">
        <v>7104</v>
      </c>
      <c r="U70" s="351">
        <v>12.361230000000001</v>
      </c>
      <c r="V70" s="44">
        <v>123</v>
      </c>
      <c r="W70" s="351">
        <v>0.21401999999999999</v>
      </c>
      <c r="X70" s="44">
        <v>2</v>
      </c>
      <c r="Y70" s="351">
        <v>3.48E-3</v>
      </c>
      <c r="Z70" s="283">
        <v>57470</v>
      </c>
    </row>
    <row r="71" spans="1:26" ht="12.75" customHeight="1" x14ac:dyDescent="0.2">
      <c r="A71" s="451" t="s">
        <v>153</v>
      </c>
      <c r="B71" s="135" t="s">
        <v>164</v>
      </c>
      <c r="C71" s="256" t="s">
        <v>165</v>
      </c>
      <c r="D71" s="51">
        <v>17194</v>
      </c>
      <c r="E71" s="351">
        <v>40.33878</v>
      </c>
      <c r="F71" s="44">
        <v>10685</v>
      </c>
      <c r="G71" s="351">
        <v>25.06804</v>
      </c>
      <c r="H71" s="44">
        <v>1186</v>
      </c>
      <c r="I71" s="351">
        <v>2.78247</v>
      </c>
      <c r="J71" s="44">
        <v>222</v>
      </c>
      <c r="K71" s="351">
        <v>0.52083000000000002</v>
      </c>
      <c r="L71" s="44">
        <v>4386</v>
      </c>
      <c r="M71" s="351">
        <v>10.28998</v>
      </c>
      <c r="N71" s="44">
        <v>2460</v>
      </c>
      <c r="O71" s="351">
        <v>5.7713999999999999</v>
      </c>
      <c r="P71" s="182">
        <v>207</v>
      </c>
      <c r="Q71" s="351">
        <v>0.48564000000000002</v>
      </c>
      <c r="R71" s="44">
        <v>1046</v>
      </c>
      <c r="S71" s="351">
        <v>2.4540199999999999</v>
      </c>
      <c r="T71" s="44">
        <v>5204</v>
      </c>
      <c r="U71" s="351">
        <v>12.20908</v>
      </c>
      <c r="V71" s="44">
        <v>33</v>
      </c>
      <c r="W71" s="351">
        <v>7.7420000000000003E-2</v>
      </c>
      <c r="X71" s="44">
        <v>1</v>
      </c>
      <c r="Y71" s="351">
        <v>2.3500000000000001E-3</v>
      </c>
      <c r="Z71" s="283">
        <v>42624</v>
      </c>
    </row>
    <row r="72" spans="1:26" ht="12.75" customHeight="1" x14ac:dyDescent="0.2">
      <c r="A72" s="451"/>
      <c r="B72" s="135" t="s">
        <v>166</v>
      </c>
      <c r="C72" s="256" t="s">
        <v>167</v>
      </c>
      <c r="D72" s="51">
        <v>3654</v>
      </c>
      <c r="E72" s="351">
        <v>83.577309999999997</v>
      </c>
      <c r="F72" s="44">
        <v>18</v>
      </c>
      <c r="G72" s="351">
        <v>0.41171000000000002</v>
      </c>
      <c r="H72" s="44">
        <v>3</v>
      </c>
      <c r="I72" s="351">
        <v>6.862E-2</v>
      </c>
      <c r="J72" s="44">
        <v>1</v>
      </c>
      <c r="K72" s="351">
        <v>2.2870000000000001E-2</v>
      </c>
      <c r="L72" s="44">
        <v>25</v>
      </c>
      <c r="M72" s="351">
        <v>0.57181999999999999</v>
      </c>
      <c r="N72" s="44">
        <v>86</v>
      </c>
      <c r="O72" s="351">
        <v>1.96706</v>
      </c>
      <c r="P72" s="182">
        <v>17</v>
      </c>
      <c r="Q72" s="351">
        <v>0.38884000000000002</v>
      </c>
      <c r="R72" s="44">
        <v>8</v>
      </c>
      <c r="S72" s="351">
        <v>0.18298</v>
      </c>
      <c r="T72" s="44">
        <v>560</v>
      </c>
      <c r="U72" s="351">
        <v>12.80878</v>
      </c>
      <c r="V72" s="44">
        <v>0</v>
      </c>
      <c r="W72" s="351">
        <v>0</v>
      </c>
      <c r="X72" s="44">
        <v>0</v>
      </c>
      <c r="Y72" s="351">
        <v>0</v>
      </c>
      <c r="Z72" s="283">
        <v>4372</v>
      </c>
    </row>
    <row r="73" spans="1:26" ht="12.75" customHeight="1" x14ac:dyDescent="0.2">
      <c r="A73" s="451"/>
      <c r="B73" s="135" t="s">
        <v>168</v>
      </c>
      <c r="C73" s="256" t="s">
        <v>169</v>
      </c>
      <c r="D73" s="51">
        <v>1468</v>
      </c>
      <c r="E73" s="351">
        <v>38.449449999999999</v>
      </c>
      <c r="F73" s="44">
        <v>1706</v>
      </c>
      <c r="G73" s="351">
        <v>44.683079999999997</v>
      </c>
      <c r="H73" s="44">
        <v>5</v>
      </c>
      <c r="I73" s="351">
        <v>0.13095999999999999</v>
      </c>
      <c r="J73" s="44">
        <v>0</v>
      </c>
      <c r="K73" s="351">
        <v>0</v>
      </c>
      <c r="L73" s="44">
        <v>480</v>
      </c>
      <c r="M73" s="351">
        <v>12.57203</v>
      </c>
      <c r="N73" s="44">
        <v>81</v>
      </c>
      <c r="O73" s="351">
        <v>2.1215299999999999</v>
      </c>
      <c r="P73" s="182">
        <v>0</v>
      </c>
      <c r="Q73" s="351">
        <v>0</v>
      </c>
      <c r="R73" s="44">
        <v>9</v>
      </c>
      <c r="S73" s="351">
        <v>0.23573</v>
      </c>
      <c r="T73" s="44">
        <v>69</v>
      </c>
      <c r="U73" s="351">
        <v>1.8072299999999999</v>
      </c>
      <c r="V73" s="44">
        <v>0</v>
      </c>
      <c r="W73" s="351">
        <v>0</v>
      </c>
      <c r="X73" s="44">
        <v>0</v>
      </c>
      <c r="Y73" s="351">
        <v>0</v>
      </c>
      <c r="Z73" s="283">
        <v>3818</v>
      </c>
    </row>
    <row r="74" spans="1:26" ht="12.75" customHeight="1" x14ac:dyDescent="0.2">
      <c r="A74" s="451"/>
      <c r="B74" s="135" t="s">
        <v>170</v>
      </c>
      <c r="C74" s="256" t="s">
        <v>171</v>
      </c>
      <c r="D74" s="51">
        <v>9362</v>
      </c>
      <c r="E74" s="351">
        <v>71.788970000000006</v>
      </c>
      <c r="F74" s="44">
        <v>1613</v>
      </c>
      <c r="G74" s="351">
        <v>12.368679999999999</v>
      </c>
      <c r="H74" s="44">
        <v>175</v>
      </c>
      <c r="I74" s="351">
        <v>1.34192</v>
      </c>
      <c r="J74" s="44">
        <v>1</v>
      </c>
      <c r="K74" s="351">
        <v>7.6699999999999997E-3</v>
      </c>
      <c r="L74" s="44">
        <v>862</v>
      </c>
      <c r="M74" s="351">
        <v>6.6099199999999998</v>
      </c>
      <c r="N74" s="44">
        <v>569</v>
      </c>
      <c r="O74" s="351">
        <v>4.3631599999999997</v>
      </c>
      <c r="P74" s="182">
        <v>16</v>
      </c>
      <c r="Q74" s="351">
        <v>0.12268999999999999</v>
      </c>
      <c r="R74" s="44">
        <v>62</v>
      </c>
      <c r="S74" s="351">
        <v>0.47542000000000001</v>
      </c>
      <c r="T74" s="44">
        <v>379</v>
      </c>
      <c r="U74" s="351">
        <v>2.9062199999999998</v>
      </c>
      <c r="V74" s="44">
        <v>2</v>
      </c>
      <c r="W74" s="351">
        <v>1.5339999999999999E-2</v>
      </c>
      <c r="X74" s="44">
        <v>0</v>
      </c>
      <c r="Y74" s="351">
        <v>0</v>
      </c>
      <c r="Z74" s="283">
        <v>13041</v>
      </c>
    </row>
    <row r="75" spans="1:26" x14ac:dyDescent="0.2">
      <c r="A75" s="451"/>
      <c r="B75" s="135" t="s">
        <v>172</v>
      </c>
      <c r="C75" s="256" t="s">
        <v>173</v>
      </c>
      <c r="D75" s="51">
        <v>2293</v>
      </c>
      <c r="E75" s="351">
        <v>80.91037</v>
      </c>
      <c r="F75" s="44">
        <v>485</v>
      </c>
      <c r="G75" s="351">
        <v>17.113620000000001</v>
      </c>
      <c r="H75" s="44">
        <v>3</v>
      </c>
      <c r="I75" s="351">
        <v>0.10586</v>
      </c>
      <c r="J75" s="44">
        <v>11</v>
      </c>
      <c r="K75" s="351">
        <v>0.38813999999999999</v>
      </c>
      <c r="L75" s="44">
        <v>29</v>
      </c>
      <c r="M75" s="351">
        <v>1.02329</v>
      </c>
      <c r="N75" s="44">
        <v>1</v>
      </c>
      <c r="O75" s="351">
        <v>3.5290000000000002E-2</v>
      </c>
      <c r="P75" s="182">
        <v>4</v>
      </c>
      <c r="Q75" s="351">
        <v>0.14113999999999999</v>
      </c>
      <c r="R75" s="44">
        <v>7</v>
      </c>
      <c r="S75" s="351">
        <v>0.247</v>
      </c>
      <c r="T75" s="44">
        <v>1</v>
      </c>
      <c r="U75" s="351">
        <v>3.5290000000000002E-2</v>
      </c>
      <c r="V75" s="44">
        <v>0</v>
      </c>
      <c r="W75" s="351">
        <v>0</v>
      </c>
      <c r="X75" s="44">
        <v>0</v>
      </c>
      <c r="Y75" s="351">
        <v>0</v>
      </c>
      <c r="Z75" s="283">
        <v>2834</v>
      </c>
    </row>
    <row r="76" spans="1:26" x14ac:dyDescent="0.2">
      <c r="A76" s="451"/>
      <c r="B76" s="135" t="s">
        <v>338</v>
      </c>
      <c r="C76" s="256" t="s">
        <v>339</v>
      </c>
      <c r="D76" s="51">
        <v>10941</v>
      </c>
      <c r="E76" s="351">
        <v>87.703410000000005</v>
      </c>
      <c r="F76" s="44">
        <v>10</v>
      </c>
      <c r="G76" s="351">
        <v>8.0159999999999995E-2</v>
      </c>
      <c r="H76" s="44">
        <v>0</v>
      </c>
      <c r="I76" s="351">
        <v>0</v>
      </c>
      <c r="J76" s="44">
        <v>0</v>
      </c>
      <c r="K76" s="351">
        <v>0</v>
      </c>
      <c r="L76" s="44">
        <v>26</v>
      </c>
      <c r="M76" s="351">
        <v>0.20841999999999999</v>
      </c>
      <c r="N76" s="44">
        <v>466</v>
      </c>
      <c r="O76" s="351">
        <v>3.7354699999999998</v>
      </c>
      <c r="P76" s="182">
        <v>4</v>
      </c>
      <c r="Q76" s="351">
        <v>3.2059999999999998E-2</v>
      </c>
      <c r="R76" s="44">
        <v>56</v>
      </c>
      <c r="S76" s="351">
        <v>0.44890000000000002</v>
      </c>
      <c r="T76" s="44">
        <v>972</v>
      </c>
      <c r="U76" s="351">
        <v>7.7915799999999997</v>
      </c>
      <c r="V76" s="44">
        <v>0</v>
      </c>
      <c r="W76" s="351">
        <v>0</v>
      </c>
      <c r="X76" s="44">
        <v>0</v>
      </c>
      <c r="Y76" s="351">
        <v>0</v>
      </c>
      <c r="Z76" s="283">
        <v>12475</v>
      </c>
    </row>
    <row r="77" spans="1:26" ht="12.75" customHeight="1" x14ac:dyDescent="0.25">
      <c r="A77" s="449" t="s">
        <v>174</v>
      </c>
      <c r="B77" s="450"/>
      <c r="C77" s="509"/>
      <c r="D77" s="297">
        <v>44912</v>
      </c>
      <c r="E77" s="361">
        <v>56.732860000000002</v>
      </c>
      <c r="F77" s="290">
        <v>14517</v>
      </c>
      <c r="G77" s="361">
        <v>18.337879999999998</v>
      </c>
      <c r="H77" s="290">
        <v>1372</v>
      </c>
      <c r="I77" s="361">
        <v>1.7331099999999999</v>
      </c>
      <c r="J77" s="290">
        <v>235</v>
      </c>
      <c r="K77" s="361">
        <v>0.29685</v>
      </c>
      <c r="L77" s="290">
        <v>5808</v>
      </c>
      <c r="M77" s="361">
        <v>7.3366699999999998</v>
      </c>
      <c r="N77" s="290">
        <v>3663</v>
      </c>
      <c r="O77" s="361">
        <v>4.6271000000000004</v>
      </c>
      <c r="P77" s="183">
        <v>248</v>
      </c>
      <c r="Q77" s="361">
        <v>0.31326999999999999</v>
      </c>
      <c r="R77" s="290">
        <v>1188</v>
      </c>
      <c r="S77" s="361">
        <v>1.50068</v>
      </c>
      <c r="T77" s="290">
        <v>7185</v>
      </c>
      <c r="U77" s="361">
        <v>9.0761000000000003</v>
      </c>
      <c r="V77" s="290">
        <v>35</v>
      </c>
      <c r="W77" s="361">
        <v>4.4209999999999999E-2</v>
      </c>
      <c r="X77" s="290">
        <v>1</v>
      </c>
      <c r="Y77" s="361">
        <v>1.2600000000000001E-3</v>
      </c>
      <c r="Z77" s="299">
        <v>79164</v>
      </c>
    </row>
    <row r="78" spans="1:26" ht="12.75" customHeight="1" x14ac:dyDescent="0.25">
      <c r="A78" s="189" t="s">
        <v>428</v>
      </c>
      <c r="B78" s="335" t="s">
        <v>427</v>
      </c>
      <c r="C78" s="135" t="s">
        <v>424</v>
      </c>
      <c r="D78" s="51">
        <v>2279</v>
      </c>
      <c r="E78" s="351">
        <v>67.565969999999993</v>
      </c>
      <c r="F78" s="44">
        <v>699</v>
      </c>
      <c r="G78" s="351">
        <v>20.723389999999998</v>
      </c>
      <c r="H78" s="44">
        <v>94</v>
      </c>
      <c r="I78" s="351">
        <v>2.7868400000000002</v>
      </c>
      <c r="J78" s="44">
        <v>11</v>
      </c>
      <c r="K78" s="351">
        <v>0.32612000000000002</v>
      </c>
      <c r="L78" s="44">
        <v>93</v>
      </c>
      <c r="M78" s="351">
        <v>2.75719</v>
      </c>
      <c r="N78" s="44">
        <v>150</v>
      </c>
      <c r="O78" s="351">
        <v>4.4470799999999997</v>
      </c>
      <c r="P78" s="182">
        <v>0</v>
      </c>
      <c r="Q78" s="351">
        <v>0</v>
      </c>
      <c r="R78" s="44">
        <v>47</v>
      </c>
      <c r="S78" s="351">
        <v>1.3934200000000001</v>
      </c>
      <c r="T78" s="44">
        <v>0</v>
      </c>
      <c r="U78" s="351">
        <v>0</v>
      </c>
      <c r="V78" s="44">
        <v>0</v>
      </c>
      <c r="W78" s="351">
        <v>0</v>
      </c>
      <c r="X78" s="44">
        <v>0</v>
      </c>
      <c r="Y78" s="351">
        <v>0</v>
      </c>
      <c r="Z78" s="283">
        <v>3373</v>
      </c>
    </row>
    <row r="79" spans="1:26" ht="12.75" customHeight="1" x14ac:dyDescent="0.25">
      <c r="A79" s="189" t="s">
        <v>154</v>
      </c>
      <c r="B79" s="135" t="s">
        <v>126</v>
      </c>
      <c r="C79" s="256" t="s">
        <v>127</v>
      </c>
      <c r="D79" s="51">
        <v>16703</v>
      </c>
      <c r="E79" s="351">
        <v>54.21116</v>
      </c>
      <c r="F79" s="44">
        <v>7280</v>
      </c>
      <c r="G79" s="351">
        <v>23.627929999999999</v>
      </c>
      <c r="H79" s="44">
        <v>1147</v>
      </c>
      <c r="I79" s="351">
        <v>3.7227000000000001</v>
      </c>
      <c r="J79" s="44">
        <v>222</v>
      </c>
      <c r="K79" s="351">
        <v>0.72052000000000005</v>
      </c>
      <c r="L79" s="44">
        <v>1855</v>
      </c>
      <c r="M79" s="351">
        <v>6.0205799999999998</v>
      </c>
      <c r="N79" s="44">
        <v>2020</v>
      </c>
      <c r="O79" s="351">
        <v>6.5560999999999998</v>
      </c>
      <c r="P79" s="182">
        <v>111</v>
      </c>
      <c r="Q79" s="351">
        <v>0.36026000000000002</v>
      </c>
      <c r="R79" s="44">
        <v>474</v>
      </c>
      <c r="S79" s="351">
        <v>1.5384100000000001</v>
      </c>
      <c r="T79" s="44">
        <v>989</v>
      </c>
      <c r="U79" s="351">
        <v>3.2098900000000001</v>
      </c>
      <c r="V79" s="44">
        <v>6</v>
      </c>
      <c r="W79" s="351">
        <v>1.9470000000000001E-2</v>
      </c>
      <c r="X79" s="44">
        <v>4</v>
      </c>
      <c r="Y79" s="351">
        <v>1.298E-2</v>
      </c>
      <c r="Z79" s="283">
        <v>30811</v>
      </c>
    </row>
    <row r="80" spans="1:26" x14ac:dyDescent="0.2">
      <c r="A80" s="451" t="s">
        <v>15</v>
      </c>
      <c r="B80" s="135" t="s">
        <v>116</v>
      </c>
      <c r="C80" s="256" t="s">
        <v>175</v>
      </c>
      <c r="D80" s="51">
        <v>8031</v>
      </c>
      <c r="E80" s="351">
        <v>27.602679999999999</v>
      </c>
      <c r="F80" s="44">
        <v>7241</v>
      </c>
      <c r="G80" s="351">
        <v>24.887440000000002</v>
      </c>
      <c r="H80" s="44">
        <v>1757</v>
      </c>
      <c r="I80" s="351">
        <v>6.0388400000000004</v>
      </c>
      <c r="J80" s="44">
        <v>370</v>
      </c>
      <c r="K80" s="351">
        <v>1.2717000000000001</v>
      </c>
      <c r="L80" s="44">
        <v>2236</v>
      </c>
      <c r="M80" s="351">
        <v>7.6851700000000003</v>
      </c>
      <c r="N80" s="44">
        <v>3947</v>
      </c>
      <c r="O80" s="351">
        <v>13.565899999999999</v>
      </c>
      <c r="P80" s="182">
        <v>90</v>
      </c>
      <c r="Q80" s="351">
        <v>0.30932999999999999</v>
      </c>
      <c r="R80" s="44">
        <v>590</v>
      </c>
      <c r="S80" s="351">
        <v>2.0278399999999999</v>
      </c>
      <c r="T80" s="44">
        <v>4786</v>
      </c>
      <c r="U80" s="351">
        <v>16.449560000000002</v>
      </c>
      <c r="V80" s="44">
        <v>37</v>
      </c>
      <c r="W80" s="351">
        <v>0.12717000000000001</v>
      </c>
      <c r="X80" s="44">
        <v>10</v>
      </c>
      <c r="Y80" s="351">
        <v>3.4369999999999998E-2</v>
      </c>
      <c r="Z80" s="283">
        <v>29095</v>
      </c>
    </row>
    <row r="81" spans="1:26" x14ac:dyDescent="0.2">
      <c r="A81" s="451"/>
      <c r="B81" s="135" t="s">
        <v>176</v>
      </c>
      <c r="C81" s="256" t="s">
        <v>177</v>
      </c>
      <c r="D81" s="51">
        <v>886</v>
      </c>
      <c r="E81" s="351">
        <v>97.792490000000001</v>
      </c>
      <c r="F81" s="44">
        <v>0</v>
      </c>
      <c r="G81" s="351">
        <v>0</v>
      </c>
      <c r="H81" s="44">
        <v>0</v>
      </c>
      <c r="I81" s="351">
        <v>0</v>
      </c>
      <c r="J81" s="44">
        <v>0</v>
      </c>
      <c r="K81" s="351">
        <v>0</v>
      </c>
      <c r="L81" s="44">
        <v>0</v>
      </c>
      <c r="M81" s="351">
        <v>0</v>
      </c>
      <c r="N81" s="44">
        <v>17</v>
      </c>
      <c r="O81" s="351">
        <v>1.8763799999999999</v>
      </c>
      <c r="P81" s="182">
        <v>0</v>
      </c>
      <c r="Q81" s="351">
        <v>0</v>
      </c>
      <c r="R81" s="44">
        <v>3</v>
      </c>
      <c r="S81" s="351">
        <v>0.33112999999999998</v>
      </c>
      <c r="T81" s="44">
        <v>0</v>
      </c>
      <c r="U81" s="351">
        <v>0</v>
      </c>
      <c r="V81" s="44">
        <v>0</v>
      </c>
      <c r="W81" s="351">
        <v>0</v>
      </c>
      <c r="X81" s="44">
        <v>0</v>
      </c>
      <c r="Y81" s="351">
        <v>0</v>
      </c>
      <c r="Z81" s="283">
        <v>906</v>
      </c>
    </row>
    <row r="82" spans="1:26" ht="15.75" thickBot="1" x14ac:dyDescent="0.3">
      <c r="A82" s="510" t="s">
        <v>178</v>
      </c>
      <c r="B82" s="511"/>
      <c r="C82" s="512"/>
      <c r="D82" s="297">
        <v>8917</v>
      </c>
      <c r="E82" s="361">
        <v>29.722339999999999</v>
      </c>
      <c r="F82" s="290">
        <v>7241</v>
      </c>
      <c r="G82" s="361">
        <v>24.135860000000001</v>
      </c>
      <c r="H82" s="290">
        <v>1757</v>
      </c>
      <c r="I82" s="361">
        <v>5.8564699999999998</v>
      </c>
      <c r="J82" s="290">
        <v>370</v>
      </c>
      <c r="K82" s="361">
        <v>1.23329</v>
      </c>
      <c r="L82" s="290">
        <v>2236</v>
      </c>
      <c r="M82" s="361">
        <v>7.4530799999999999</v>
      </c>
      <c r="N82" s="290">
        <v>3964</v>
      </c>
      <c r="O82" s="361">
        <v>13.21289</v>
      </c>
      <c r="P82" s="183">
        <v>90</v>
      </c>
      <c r="Q82" s="361">
        <v>0.29998999999999998</v>
      </c>
      <c r="R82" s="290">
        <v>593</v>
      </c>
      <c r="S82" s="361">
        <v>1.9765999999999999</v>
      </c>
      <c r="T82" s="290">
        <v>4786</v>
      </c>
      <c r="U82" s="361">
        <v>15.9528</v>
      </c>
      <c r="V82" s="290">
        <v>37</v>
      </c>
      <c r="W82" s="361">
        <v>0.12333</v>
      </c>
      <c r="X82" s="290">
        <v>10</v>
      </c>
      <c r="Y82" s="361">
        <v>3.3329999999999999E-2</v>
      </c>
      <c r="Z82" s="299">
        <v>30001</v>
      </c>
    </row>
    <row r="83" spans="1:26" ht="15.75" thickBot="1" x14ac:dyDescent="0.3">
      <c r="A83" s="463" t="s">
        <v>102</v>
      </c>
      <c r="B83" s="464"/>
      <c r="C83" s="465"/>
      <c r="D83" s="298">
        <v>768669</v>
      </c>
      <c r="E83" s="362">
        <v>59.44509</v>
      </c>
      <c r="F83" s="291">
        <v>234029</v>
      </c>
      <c r="G83" s="362">
        <v>18.098649999999999</v>
      </c>
      <c r="H83" s="291">
        <v>40437</v>
      </c>
      <c r="I83" s="362">
        <v>3.1272000000000002</v>
      </c>
      <c r="J83" s="291">
        <v>5313</v>
      </c>
      <c r="K83" s="362">
        <v>0.41088000000000002</v>
      </c>
      <c r="L83" s="291">
        <v>78048</v>
      </c>
      <c r="M83" s="362">
        <v>6.0358499999999999</v>
      </c>
      <c r="N83" s="291">
        <v>58026</v>
      </c>
      <c r="O83" s="362">
        <v>4.4874499999999999</v>
      </c>
      <c r="P83" s="291">
        <v>1731</v>
      </c>
      <c r="Q83" s="362">
        <v>0.13386999999999999</v>
      </c>
      <c r="R83" s="291">
        <v>31090</v>
      </c>
      <c r="S83" s="362">
        <v>2.40435</v>
      </c>
      <c r="T83" s="291">
        <v>74673</v>
      </c>
      <c r="U83" s="362">
        <v>5.7748400000000002</v>
      </c>
      <c r="V83" s="291">
        <v>755</v>
      </c>
      <c r="W83" s="362">
        <v>5.8389999999999997E-2</v>
      </c>
      <c r="X83" s="291">
        <v>303</v>
      </c>
      <c r="Y83" s="362">
        <v>2.3429999999999999E-2</v>
      </c>
      <c r="Z83" s="300">
        <v>1293074</v>
      </c>
    </row>
    <row r="85" spans="1:26" x14ac:dyDescent="0.2">
      <c r="A85" s="71"/>
    </row>
    <row r="86" spans="1:26" x14ac:dyDescent="0.2">
      <c r="A86" s="71"/>
    </row>
    <row r="87" spans="1:26" x14ac:dyDescent="0.2">
      <c r="A87" s="71"/>
      <c r="H87" s="70"/>
      <c r="J87" s="70"/>
      <c r="L87" s="70"/>
      <c r="N87" s="70"/>
      <c r="P87" s="70"/>
      <c r="R87" s="70"/>
      <c r="T87" s="70"/>
      <c r="X87" s="70"/>
      <c r="Z87" s="70"/>
    </row>
  </sheetData>
  <mergeCells count="42">
    <mergeCell ref="A43:A46"/>
    <mergeCell ref="A47:C47"/>
    <mergeCell ref="A49:C49"/>
    <mergeCell ref="A50:A55"/>
    <mergeCell ref="A82:C82"/>
    <mergeCell ref="A71:A76"/>
    <mergeCell ref="A77:C77"/>
    <mergeCell ref="A80:A81"/>
    <mergeCell ref="A56:C56"/>
    <mergeCell ref="A57:A60"/>
    <mergeCell ref="A61:C61"/>
    <mergeCell ref="A62:A64"/>
    <mergeCell ref="A65:C65"/>
    <mergeCell ref="A69:C69"/>
    <mergeCell ref="A67:A68"/>
    <mergeCell ref="A83:C83"/>
    <mergeCell ref="Z9:Z10"/>
    <mergeCell ref="T9:U9"/>
    <mergeCell ref="A4:Z4"/>
    <mergeCell ref="R9:S9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42:C42"/>
    <mergeCell ref="A2:Z2"/>
    <mergeCell ref="D8:Z8"/>
    <mergeCell ref="X9:Y9"/>
    <mergeCell ref="D9:E9"/>
    <mergeCell ref="F9:G9"/>
    <mergeCell ref="H9:I9"/>
    <mergeCell ref="J9:K9"/>
    <mergeCell ref="L9:M9"/>
    <mergeCell ref="N9:O9"/>
    <mergeCell ref="P9:Q9"/>
    <mergeCell ref="V9:W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8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2" sqref="A2:AA2"/>
    </sheetView>
  </sheetViews>
  <sheetFormatPr defaultRowHeight="12.75" x14ac:dyDescent="0.2"/>
  <cols>
    <col min="1" max="1" width="13.7109375" customWidth="1"/>
    <col min="2" max="2" width="12" style="68" customWidth="1"/>
    <col min="3" max="3" width="9.140625" style="68"/>
    <col min="4" max="4" width="34.28515625" style="68" customWidth="1"/>
    <col min="5" max="5" width="9.28515625" style="68" customWidth="1"/>
    <col min="6" max="6" width="9" style="68" customWidth="1"/>
    <col min="7" max="7" width="9.85546875" style="68" customWidth="1"/>
    <col min="8" max="16" width="8.7109375" style="68" customWidth="1"/>
    <col min="19" max="19" width="9.85546875" customWidth="1"/>
    <col min="20" max="22" width="8.7109375" customWidth="1"/>
    <col min="25" max="25" width="9.5703125" customWidth="1"/>
    <col min="26" max="28" width="8.7109375" customWidth="1"/>
    <col min="31" max="31" width="9.85546875" customWidth="1"/>
    <col min="32" max="34" width="8.7109375" customWidth="1"/>
  </cols>
  <sheetData>
    <row r="1" spans="1:34" x14ac:dyDescent="0.2">
      <c r="A1" s="3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3"/>
      <c r="R1" s="70"/>
      <c r="T1" s="70"/>
      <c r="V1" s="70"/>
      <c r="X1" s="70"/>
      <c r="Z1" s="70"/>
    </row>
    <row r="2" spans="1:34" x14ac:dyDescent="0.2">
      <c r="A2" s="498" t="s">
        <v>423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8"/>
      <c r="N2" s="498"/>
      <c r="O2" s="498"/>
      <c r="P2" s="498"/>
      <c r="Q2" s="498"/>
      <c r="R2" s="498"/>
      <c r="S2" s="498"/>
      <c r="T2" s="498"/>
      <c r="U2" s="498"/>
      <c r="V2" s="498"/>
      <c r="W2" s="498"/>
      <c r="X2" s="498"/>
      <c r="Y2" s="498"/>
      <c r="Z2" s="498"/>
      <c r="AA2" s="498"/>
    </row>
    <row r="3" spans="1:34" x14ac:dyDescent="0.2">
      <c r="A3" s="62"/>
      <c r="B3" s="62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1"/>
      <c r="R3" s="70"/>
      <c r="T3" s="70"/>
      <c r="V3" s="70"/>
      <c r="X3" s="70"/>
      <c r="Z3" s="70"/>
    </row>
    <row r="4" spans="1:34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3"/>
    </row>
    <row r="5" spans="1:34" x14ac:dyDescent="0.2">
      <c r="R5" s="70"/>
      <c r="T5" s="70"/>
      <c r="V5" s="70"/>
      <c r="X5" s="70"/>
      <c r="Z5" s="70"/>
    </row>
    <row r="6" spans="1:34" x14ac:dyDescent="0.2">
      <c r="A6" s="1" t="s">
        <v>291</v>
      </c>
      <c r="B6" s="102"/>
      <c r="R6" s="70"/>
      <c r="T6" s="70"/>
      <c r="V6" s="70"/>
      <c r="X6" s="70"/>
      <c r="Z6" s="70"/>
    </row>
    <row r="7" spans="1:34" ht="13.5" thickBot="1" x14ac:dyDescent="0.25"/>
    <row r="8" spans="1:34" ht="13.5" thickBot="1" x14ac:dyDescent="0.25">
      <c r="A8" s="490" t="s">
        <v>289</v>
      </c>
      <c r="B8" s="490" t="s">
        <v>7</v>
      </c>
      <c r="C8" s="490" t="s">
        <v>56</v>
      </c>
      <c r="D8" s="490" t="s">
        <v>239</v>
      </c>
      <c r="E8" s="513" t="s">
        <v>180</v>
      </c>
      <c r="F8" s="514"/>
      <c r="G8" s="514"/>
      <c r="H8" s="514"/>
      <c r="I8" s="514"/>
      <c r="J8" s="514"/>
      <c r="K8" s="514"/>
      <c r="L8" s="514"/>
      <c r="M8" s="514"/>
      <c r="N8" s="514"/>
      <c r="O8" s="514"/>
      <c r="P8" s="514"/>
      <c r="Q8" s="514"/>
      <c r="R8" s="514"/>
      <c r="S8" s="514"/>
      <c r="T8" s="514"/>
      <c r="U8" s="514"/>
      <c r="V8" s="514"/>
      <c r="W8" s="514"/>
      <c r="X8" s="514"/>
      <c r="Y8" s="514"/>
      <c r="Z8" s="514"/>
      <c r="AA8" s="514"/>
      <c r="AB8" s="514"/>
      <c r="AC8" s="514"/>
      <c r="AD8" s="514"/>
      <c r="AE8" s="514"/>
      <c r="AF8" s="514"/>
      <c r="AG8" s="514"/>
      <c r="AH8" s="515"/>
    </row>
    <row r="9" spans="1:34" ht="13.5" customHeight="1" thickBot="1" x14ac:dyDescent="0.25">
      <c r="A9" s="491"/>
      <c r="B9" s="491"/>
      <c r="C9" s="491"/>
      <c r="D9" s="491"/>
      <c r="E9" s="516" t="s">
        <v>204</v>
      </c>
      <c r="F9" s="517"/>
      <c r="G9" s="517"/>
      <c r="H9" s="517"/>
      <c r="I9" s="517"/>
      <c r="J9" s="518"/>
      <c r="K9" s="487" t="s">
        <v>429</v>
      </c>
      <c r="L9" s="488"/>
      <c r="M9" s="488"/>
      <c r="N9" s="488"/>
      <c r="O9" s="488"/>
      <c r="P9" s="489"/>
      <c r="Q9" s="487" t="s">
        <v>430</v>
      </c>
      <c r="R9" s="488"/>
      <c r="S9" s="488"/>
      <c r="T9" s="488"/>
      <c r="U9" s="488"/>
      <c r="V9" s="489"/>
      <c r="W9" s="517" t="s">
        <v>205</v>
      </c>
      <c r="X9" s="517"/>
      <c r="Y9" s="517"/>
      <c r="Z9" s="517"/>
      <c r="AA9" s="517"/>
      <c r="AB9" s="517"/>
      <c r="AC9" s="516" t="s">
        <v>206</v>
      </c>
      <c r="AD9" s="517"/>
      <c r="AE9" s="517"/>
      <c r="AF9" s="517"/>
      <c r="AG9" s="517"/>
      <c r="AH9" s="518"/>
    </row>
    <row r="10" spans="1:34" ht="13.5" customHeight="1" thickBot="1" x14ac:dyDescent="0.25">
      <c r="A10" s="491"/>
      <c r="B10" s="491"/>
      <c r="C10" s="491"/>
      <c r="D10" s="491"/>
      <c r="E10" s="494" t="s">
        <v>202</v>
      </c>
      <c r="F10" s="496" t="s">
        <v>228</v>
      </c>
      <c r="G10" s="486"/>
      <c r="H10" s="486"/>
      <c r="I10" s="486"/>
      <c r="J10" s="497"/>
      <c r="K10" s="494" t="s">
        <v>202</v>
      </c>
      <c r="L10" s="496" t="s">
        <v>228</v>
      </c>
      <c r="M10" s="486"/>
      <c r="N10" s="486"/>
      <c r="O10" s="486"/>
      <c r="P10" s="497"/>
      <c r="Q10" s="494" t="s">
        <v>202</v>
      </c>
      <c r="R10" s="496" t="s">
        <v>228</v>
      </c>
      <c r="S10" s="486"/>
      <c r="T10" s="486"/>
      <c r="U10" s="486"/>
      <c r="V10" s="497"/>
      <c r="W10" s="499" t="s">
        <v>202</v>
      </c>
      <c r="X10" s="496" t="s">
        <v>228</v>
      </c>
      <c r="Y10" s="486"/>
      <c r="Z10" s="486"/>
      <c r="AA10" s="486"/>
      <c r="AB10" s="486"/>
      <c r="AC10" s="494" t="s">
        <v>202</v>
      </c>
      <c r="AD10" s="496" t="s">
        <v>228</v>
      </c>
      <c r="AE10" s="486"/>
      <c r="AF10" s="486"/>
      <c r="AG10" s="486"/>
      <c r="AH10" s="497"/>
    </row>
    <row r="11" spans="1:34" ht="26.25" thickBot="1" x14ac:dyDescent="0.25">
      <c r="A11" s="492"/>
      <c r="B11" s="492"/>
      <c r="C11" s="492"/>
      <c r="D11" s="492"/>
      <c r="E11" s="495"/>
      <c r="F11" s="309" t="s">
        <v>215</v>
      </c>
      <c r="G11" s="309" t="s">
        <v>216</v>
      </c>
      <c r="H11" s="309" t="s">
        <v>217</v>
      </c>
      <c r="I11" s="309" t="s">
        <v>218</v>
      </c>
      <c r="J11" s="310" t="s">
        <v>219</v>
      </c>
      <c r="K11" s="495"/>
      <c r="L11" s="415" t="s">
        <v>215</v>
      </c>
      <c r="M11" s="415" t="s">
        <v>216</v>
      </c>
      <c r="N11" s="415" t="s">
        <v>217</v>
      </c>
      <c r="O11" s="415" t="s">
        <v>218</v>
      </c>
      <c r="P11" s="310" t="s">
        <v>219</v>
      </c>
      <c r="Q11" s="495"/>
      <c r="R11" s="309" t="s">
        <v>215</v>
      </c>
      <c r="S11" s="309" t="s">
        <v>216</v>
      </c>
      <c r="T11" s="309" t="s">
        <v>217</v>
      </c>
      <c r="U11" s="309" t="s">
        <v>218</v>
      </c>
      <c r="V11" s="310" t="s">
        <v>219</v>
      </c>
      <c r="W11" s="500"/>
      <c r="X11" s="309" t="s">
        <v>215</v>
      </c>
      <c r="Y11" s="309" t="s">
        <v>216</v>
      </c>
      <c r="Z11" s="309" t="s">
        <v>217</v>
      </c>
      <c r="AA11" s="309" t="s">
        <v>218</v>
      </c>
      <c r="AB11" s="311" t="s">
        <v>219</v>
      </c>
      <c r="AC11" s="495"/>
      <c r="AD11" s="309" t="s">
        <v>215</v>
      </c>
      <c r="AE11" s="309" t="s">
        <v>216</v>
      </c>
      <c r="AF11" s="309" t="s">
        <v>217</v>
      </c>
      <c r="AG11" s="309" t="s">
        <v>218</v>
      </c>
      <c r="AH11" s="310" t="s">
        <v>219</v>
      </c>
    </row>
    <row r="12" spans="1:34" x14ac:dyDescent="0.2">
      <c r="A12" s="501" t="s">
        <v>224</v>
      </c>
      <c r="B12" s="305" t="s">
        <v>342</v>
      </c>
      <c r="C12" s="306" t="s">
        <v>123</v>
      </c>
      <c r="D12" s="305" t="s">
        <v>33</v>
      </c>
      <c r="E12" s="317">
        <v>98</v>
      </c>
      <c r="F12" s="317">
        <v>617.20000000000005</v>
      </c>
      <c r="G12" s="317">
        <v>326.5</v>
      </c>
      <c r="H12" s="317">
        <v>19</v>
      </c>
      <c r="I12" s="317">
        <v>1054</v>
      </c>
      <c r="J12" s="318">
        <v>1514</v>
      </c>
      <c r="K12" s="317">
        <v>902</v>
      </c>
      <c r="L12" s="317">
        <v>519</v>
      </c>
      <c r="M12" s="317">
        <v>256</v>
      </c>
      <c r="N12" s="317">
        <v>145</v>
      </c>
      <c r="O12" s="317">
        <v>591</v>
      </c>
      <c r="P12" s="318">
        <v>1415</v>
      </c>
      <c r="Q12" s="319">
        <v>3724</v>
      </c>
      <c r="R12" s="317">
        <v>300</v>
      </c>
      <c r="S12" s="317">
        <v>168</v>
      </c>
      <c r="T12" s="317">
        <v>97</v>
      </c>
      <c r="U12" s="317">
        <v>292</v>
      </c>
      <c r="V12" s="318">
        <v>645</v>
      </c>
      <c r="W12" s="319">
        <v>11160</v>
      </c>
      <c r="X12" s="317">
        <v>167.7</v>
      </c>
      <c r="Y12" s="317">
        <v>116</v>
      </c>
      <c r="Z12" s="317">
        <v>62</v>
      </c>
      <c r="AA12" s="317">
        <v>194</v>
      </c>
      <c r="AB12" s="317">
        <v>300</v>
      </c>
      <c r="AC12" s="317">
        <v>192</v>
      </c>
      <c r="AD12" s="317">
        <v>221.2</v>
      </c>
      <c r="AE12" s="317">
        <v>156</v>
      </c>
      <c r="AF12" s="317">
        <v>68</v>
      </c>
      <c r="AG12" s="317">
        <v>271.5</v>
      </c>
      <c r="AH12" s="317">
        <v>442</v>
      </c>
    </row>
    <row r="13" spans="1:34" x14ac:dyDescent="0.2">
      <c r="A13" s="482"/>
      <c r="B13" s="340" t="s">
        <v>345</v>
      </c>
      <c r="C13" s="304" t="s">
        <v>129</v>
      </c>
      <c r="D13" s="340" t="s">
        <v>395</v>
      </c>
      <c r="E13" s="312">
        <v>339</v>
      </c>
      <c r="F13" s="312">
        <v>1304</v>
      </c>
      <c r="G13" s="312">
        <v>599</v>
      </c>
      <c r="H13" s="312">
        <v>156</v>
      </c>
      <c r="I13" s="312">
        <v>1618</v>
      </c>
      <c r="J13" s="313">
        <v>3376</v>
      </c>
      <c r="K13" s="312">
        <v>1533</v>
      </c>
      <c r="L13" s="312">
        <v>985.8</v>
      </c>
      <c r="M13" s="312">
        <v>403</v>
      </c>
      <c r="N13" s="312">
        <v>177</v>
      </c>
      <c r="O13" s="312">
        <v>1312</v>
      </c>
      <c r="P13" s="313">
        <v>2582</v>
      </c>
      <c r="Q13" s="314">
        <v>3715</v>
      </c>
      <c r="R13" s="312">
        <v>599.6</v>
      </c>
      <c r="S13" s="312">
        <v>220</v>
      </c>
      <c r="T13" s="312">
        <v>126</v>
      </c>
      <c r="U13" s="312">
        <v>508</v>
      </c>
      <c r="V13" s="313">
        <v>1595</v>
      </c>
      <c r="W13" s="314">
        <v>4128</v>
      </c>
      <c r="X13" s="312">
        <v>232.6</v>
      </c>
      <c r="Y13" s="312">
        <v>139</v>
      </c>
      <c r="Z13" s="312">
        <v>75</v>
      </c>
      <c r="AA13" s="312">
        <v>231</v>
      </c>
      <c r="AB13" s="312">
        <v>367</v>
      </c>
      <c r="AC13" s="312">
        <v>220</v>
      </c>
      <c r="AD13" s="312">
        <v>210.5</v>
      </c>
      <c r="AE13" s="312">
        <v>150.5</v>
      </c>
      <c r="AF13" s="312">
        <v>64</v>
      </c>
      <c r="AG13" s="312">
        <v>254</v>
      </c>
      <c r="AH13" s="312">
        <v>435</v>
      </c>
    </row>
    <row r="14" spans="1:34" x14ac:dyDescent="0.2">
      <c r="A14" s="482"/>
      <c r="B14" s="481" t="s">
        <v>346</v>
      </c>
      <c r="C14" s="304" t="s">
        <v>130</v>
      </c>
      <c r="D14" s="340" t="s">
        <v>25</v>
      </c>
      <c r="E14" s="312">
        <v>707</v>
      </c>
      <c r="F14" s="312">
        <v>1382.6</v>
      </c>
      <c r="G14" s="312">
        <v>410</v>
      </c>
      <c r="H14" s="312">
        <v>134</v>
      </c>
      <c r="I14" s="313">
        <v>1437</v>
      </c>
      <c r="J14" s="313">
        <v>4375</v>
      </c>
      <c r="K14" s="312">
        <v>2888</v>
      </c>
      <c r="L14" s="312">
        <v>1304.7</v>
      </c>
      <c r="M14" s="312">
        <v>423.5</v>
      </c>
      <c r="N14" s="312">
        <v>220</v>
      </c>
      <c r="O14" s="313">
        <v>1388</v>
      </c>
      <c r="P14" s="313">
        <v>3523</v>
      </c>
      <c r="Q14" s="314">
        <v>6216</v>
      </c>
      <c r="R14" s="312">
        <v>868.3</v>
      </c>
      <c r="S14" s="312">
        <v>326</v>
      </c>
      <c r="T14" s="312">
        <v>173</v>
      </c>
      <c r="U14" s="312">
        <v>624</v>
      </c>
      <c r="V14" s="313">
        <v>2176</v>
      </c>
      <c r="W14" s="314">
        <v>6968</v>
      </c>
      <c r="X14" s="312">
        <v>272.7</v>
      </c>
      <c r="Y14" s="312">
        <v>185.5</v>
      </c>
      <c r="Z14" s="312">
        <v>109</v>
      </c>
      <c r="AA14" s="312">
        <v>314</v>
      </c>
      <c r="AB14" s="312">
        <v>462</v>
      </c>
      <c r="AC14" s="312">
        <v>44</v>
      </c>
      <c r="AD14" s="312">
        <v>231.3</v>
      </c>
      <c r="AE14" s="312">
        <v>190</v>
      </c>
      <c r="AF14" s="312">
        <v>87.5</v>
      </c>
      <c r="AG14" s="312">
        <v>312.5</v>
      </c>
      <c r="AH14" s="312">
        <v>502</v>
      </c>
    </row>
    <row r="15" spans="1:34" x14ac:dyDescent="0.2">
      <c r="A15" s="482"/>
      <c r="B15" s="481"/>
      <c r="C15" s="304" t="s">
        <v>131</v>
      </c>
      <c r="D15" s="340" t="s">
        <v>105</v>
      </c>
      <c r="E15" s="312">
        <v>361</v>
      </c>
      <c r="F15" s="312">
        <v>530.70000000000005</v>
      </c>
      <c r="G15" s="312">
        <v>198</v>
      </c>
      <c r="H15" s="312">
        <v>75</v>
      </c>
      <c r="I15" s="312">
        <v>590</v>
      </c>
      <c r="J15" s="312">
        <v>1425</v>
      </c>
      <c r="K15" s="312">
        <v>1696</v>
      </c>
      <c r="L15" s="312">
        <v>422.3</v>
      </c>
      <c r="M15" s="312">
        <v>182.5</v>
      </c>
      <c r="N15" s="312">
        <v>86</v>
      </c>
      <c r="O15" s="312">
        <v>395</v>
      </c>
      <c r="P15" s="312">
        <v>1139</v>
      </c>
      <c r="Q15" s="314">
        <v>3866</v>
      </c>
      <c r="R15" s="312">
        <v>242.9</v>
      </c>
      <c r="S15" s="312">
        <v>123</v>
      </c>
      <c r="T15" s="312">
        <v>64</v>
      </c>
      <c r="U15" s="312">
        <v>246</v>
      </c>
      <c r="V15" s="312">
        <v>509</v>
      </c>
      <c r="W15" s="314">
        <v>5624</v>
      </c>
      <c r="X15" s="312">
        <v>123.4</v>
      </c>
      <c r="Y15" s="312">
        <v>79</v>
      </c>
      <c r="Z15" s="312">
        <v>38</v>
      </c>
      <c r="AA15" s="312">
        <v>145</v>
      </c>
      <c r="AB15" s="312">
        <v>235</v>
      </c>
      <c r="AC15" s="312">
        <v>249</v>
      </c>
      <c r="AD15" s="312">
        <v>160.69999999999999</v>
      </c>
      <c r="AE15" s="312">
        <v>97</v>
      </c>
      <c r="AF15" s="312">
        <v>38</v>
      </c>
      <c r="AG15" s="312">
        <v>193</v>
      </c>
      <c r="AH15" s="312">
        <v>316</v>
      </c>
    </row>
    <row r="16" spans="1:34" x14ac:dyDescent="0.2">
      <c r="A16" s="482"/>
      <c r="B16" s="481"/>
      <c r="C16" s="304" t="s">
        <v>132</v>
      </c>
      <c r="D16" s="340" t="s">
        <v>27</v>
      </c>
      <c r="E16" s="312">
        <v>669</v>
      </c>
      <c r="F16" s="312">
        <v>1070</v>
      </c>
      <c r="G16" s="312">
        <v>459</v>
      </c>
      <c r="H16" s="312">
        <v>173</v>
      </c>
      <c r="I16" s="313">
        <v>1385</v>
      </c>
      <c r="J16" s="313">
        <v>2666</v>
      </c>
      <c r="K16" s="312">
        <v>4040</v>
      </c>
      <c r="L16" s="312">
        <v>963.5</v>
      </c>
      <c r="M16" s="312">
        <v>360</v>
      </c>
      <c r="N16" s="312">
        <v>192</v>
      </c>
      <c r="O16" s="313">
        <v>1121</v>
      </c>
      <c r="P16" s="313">
        <v>2473</v>
      </c>
      <c r="Q16" s="314">
        <v>6694</v>
      </c>
      <c r="R16" s="312">
        <v>558.70000000000005</v>
      </c>
      <c r="S16" s="312">
        <v>204</v>
      </c>
      <c r="T16" s="312">
        <v>102</v>
      </c>
      <c r="U16" s="312">
        <v>387</v>
      </c>
      <c r="V16" s="313">
        <v>1111</v>
      </c>
      <c r="W16" s="314">
        <v>3607</v>
      </c>
      <c r="X16" s="312">
        <v>245.6</v>
      </c>
      <c r="Y16" s="312">
        <v>135</v>
      </c>
      <c r="Z16" s="312">
        <v>54</v>
      </c>
      <c r="AA16" s="312">
        <v>239</v>
      </c>
      <c r="AB16" s="312">
        <v>392</v>
      </c>
      <c r="AC16" s="312">
        <v>109</v>
      </c>
      <c r="AD16" s="312">
        <v>184.3</v>
      </c>
      <c r="AE16" s="312">
        <v>71</v>
      </c>
      <c r="AF16" s="312">
        <v>13</v>
      </c>
      <c r="AG16" s="312">
        <v>274</v>
      </c>
      <c r="AH16" s="312">
        <v>441</v>
      </c>
    </row>
    <row r="17" spans="1:34" x14ac:dyDescent="0.2">
      <c r="A17" s="482"/>
      <c r="B17" s="481"/>
      <c r="C17" s="304" t="s">
        <v>133</v>
      </c>
      <c r="D17" s="340" t="s">
        <v>28</v>
      </c>
      <c r="E17" s="312">
        <v>34</v>
      </c>
      <c r="F17" s="312">
        <v>1218.5</v>
      </c>
      <c r="G17" s="312">
        <v>303</v>
      </c>
      <c r="H17" s="312">
        <v>132</v>
      </c>
      <c r="I17" s="313">
        <v>1258</v>
      </c>
      <c r="J17" s="313">
        <v>1732</v>
      </c>
      <c r="K17" s="312">
        <v>230</v>
      </c>
      <c r="L17" s="312">
        <v>942.1</v>
      </c>
      <c r="M17" s="312">
        <v>380.5</v>
      </c>
      <c r="N17" s="312">
        <v>193</v>
      </c>
      <c r="O17" s="313">
        <v>1038</v>
      </c>
      <c r="P17" s="313">
        <v>2758.5</v>
      </c>
      <c r="Q17" s="314">
        <v>2366</v>
      </c>
      <c r="R17" s="312">
        <v>600.9</v>
      </c>
      <c r="S17" s="312">
        <v>224.5</v>
      </c>
      <c r="T17" s="312">
        <v>130</v>
      </c>
      <c r="U17" s="312">
        <v>495</v>
      </c>
      <c r="V17" s="313">
        <v>1405</v>
      </c>
      <c r="W17" s="314">
        <v>2732</v>
      </c>
      <c r="X17" s="312">
        <v>197.1</v>
      </c>
      <c r="Y17" s="312">
        <v>114</v>
      </c>
      <c r="Z17" s="312">
        <v>63</v>
      </c>
      <c r="AA17" s="312">
        <v>197.5</v>
      </c>
      <c r="AB17" s="312">
        <v>319</v>
      </c>
      <c r="AC17" s="312">
        <v>10</v>
      </c>
      <c r="AD17" s="312">
        <v>68.099999999999994</v>
      </c>
      <c r="AE17" s="312">
        <v>30.5</v>
      </c>
      <c r="AF17" s="312">
        <v>5</v>
      </c>
      <c r="AG17" s="312">
        <v>97</v>
      </c>
      <c r="AH17" s="312">
        <v>209</v>
      </c>
    </row>
    <row r="18" spans="1:34" x14ac:dyDescent="0.2">
      <c r="A18" s="482"/>
      <c r="B18" s="484" t="s">
        <v>347</v>
      </c>
      <c r="C18" s="304" t="s">
        <v>136</v>
      </c>
      <c r="D18" s="340" t="s">
        <v>26</v>
      </c>
      <c r="E18" s="312">
        <v>687</v>
      </c>
      <c r="F18" s="312">
        <v>864</v>
      </c>
      <c r="G18" s="312">
        <v>430</v>
      </c>
      <c r="H18" s="312">
        <v>132</v>
      </c>
      <c r="I18" s="312">
        <v>1259</v>
      </c>
      <c r="J18" s="312">
        <v>2027</v>
      </c>
      <c r="K18" s="312">
        <v>3002</v>
      </c>
      <c r="L18" s="312">
        <v>938.3</v>
      </c>
      <c r="M18" s="312">
        <v>404</v>
      </c>
      <c r="N18" s="312">
        <v>193</v>
      </c>
      <c r="O18" s="312">
        <v>1334</v>
      </c>
      <c r="P18" s="312">
        <v>2320</v>
      </c>
      <c r="Q18" s="314">
        <v>6097</v>
      </c>
      <c r="R18" s="312">
        <v>594.6</v>
      </c>
      <c r="S18" s="312">
        <v>249</v>
      </c>
      <c r="T18" s="312">
        <v>139</v>
      </c>
      <c r="U18" s="312">
        <v>497</v>
      </c>
      <c r="V18" s="312">
        <v>1545</v>
      </c>
      <c r="W18" s="314">
        <v>7357</v>
      </c>
      <c r="X18" s="312">
        <v>247.8</v>
      </c>
      <c r="Y18" s="312">
        <v>156</v>
      </c>
      <c r="Z18" s="312">
        <v>85</v>
      </c>
      <c r="AA18" s="312">
        <v>255</v>
      </c>
      <c r="AB18" s="312">
        <v>394</v>
      </c>
      <c r="AC18" s="312">
        <v>203</v>
      </c>
      <c r="AD18" s="312">
        <v>163.69999999999999</v>
      </c>
      <c r="AE18" s="312">
        <v>127</v>
      </c>
      <c r="AF18" s="312">
        <v>56</v>
      </c>
      <c r="AG18" s="312">
        <v>225</v>
      </c>
      <c r="AH18" s="312">
        <v>370</v>
      </c>
    </row>
    <row r="19" spans="1:34" x14ac:dyDescent="0.2">
      <c r="A19" s="482"/>
      <c r="B19" s="493"/>
      <c r="C19" s="304" t="s">
        <v>138</v>
      </c>
      <c r="D19" s="340" t="s">
        <v>19</v>
      </c>
      <c r="E19" s="312">
        <v>390</v>
      </c>
      <c r="F19" s="312">
        <v>1112.4000000000001</v>
      </c>
      <c r="G19" s="312">
        <v>625</v>
      </c>
      <c r="H19" s="312">
        <v>151</v>
      </c>
      <c r="I19" s="312">
        <v>1633</v>
      </c>
      <c r="J19" s="312">
        <v>2750.5</v>
      </c>
      <c r="K19" s="312">
        <v>2934</v>
      </c>
      <c r="L19" s="312">
        <v>697.3</v>
      </c>
      <c r="M19" s="312">
        <v>303</v>
      </c>
      <c r="N19" s="312">
        <v>165</v>
      </c>
      <c r="O19" s="312">
        <v>882</v>
      </c>
      <c r="P19" s="312">
        <v>1708</v>
      </c>
      <c r="Q19" s="314">
        <v>3648</v>
      </c>
      <c r="R19" s="312">
        <v>528.6</v>
      </c>
      <c r="S19" s="312">
        <v>217</v>
      </c>
      <c r="T19" s="312">
        <v>121</v>
      </c>
      <c r="U19" s="312">
        <v>455</v>
      </c>
      <c r="V19" s="312">
        <v>1424</v>
      </c>
      <c r="W19" s="314">
        <v>6516</v>
      </c>
      <c r="X19" s="312">
        <v>228.1</v>
      </c>
      <c r="Y19" s="312">
        <v>144</v>
      </c>
      <c r="Z19" s="312">
        <v>82</v>
      </c>
      <c r="AA19" s="312">
        <v>231</v>
      </c>
      <c r="AB19" s="312">
        <v>358</v>
      </c>
      <c r="AC19" s="312">
        <v>150</v>
      </c>
      <c r="AD19" s="312">
        <v>179.2</v>
      </c>
      <c r="AE19" s="312">
        <v>156.5</v>
      </c>
      <c r="AF19" s="312">
        <v>82</v>
      </c>
      <c r="AG19" s="312">
        <v>243</v>
      </c>
      <c r="AH19" s="312">
        <v>356</v>
      </c>
    </row>
    <row r="20" spans="1:34" x14ac:dyDescent="0.2">
      <c r="A20" s="482"/>
      <c r="B20" s="485"/>
      <c r="C20" s="304" t="s">
        <v>383</v>
      </c>
      <c r="D20" s="340" t="s">
        <v>382</v>
      </c>
      <c r="E20" s="312">
        <v>604</v>
      </c>
      <c r="F20" s="312">
        <v>1712.7</v>
      </c>
      <c r="G20" s="312">
        <v>848</v>
      </c>
      <c r="H20" s="312">
        <v>173</v>
      </c>
      <c r="I20" s="312">
        <v>2358.5</v>
      </c>
      <c r="J20" s="313">
        <v>4066</v>
      </c>
      <c r="K20" s="312">
        <v>2338</v>
      </c>
      <c r="L20" s="312">
        <v>1531.4</v>
      </c>
      <c r="M20" s="312">
        <v>526</v>
      </c>
      <c r="N20" s="312">
        <v>199</v>
      </c>
      <c r="O20" s="312">
        <v>2025</v>
      </c>
      <c r="P20" s="313">
        <v>4184</v>
      </c>
      <c r="Q20" s="314">
        <v>9923</v>
      </c>
      <c r="R20" s="312">
        <v>980</v>
      </c>
      <c r="S20" s="312">
        <v>274</v>
      </c>
      <c r="T20" s="312">
        <v>142</v>
      </c>
      <c r="U20" s="312">
        <v>878</v>
      </c>
      <c r="V20" s="312">
        <v>2908</v>
      </c>
      <c r="W20" s="314">
        <v>11101</v>
      </c>
      <c r="X20" s="312">
        <v>386.2</v>
      </c>
      <c r="Y20" s="312">
        <v>170</v>
      </c>
      <c r="Z20" s="312">
        <v>90</v>
      </c>
      <c r="AA20" s="312">
        <v>299</v>
      </c>
      <c r="AB20" s="312">
        <v>559</v>
      </c>
      <c r="AC20" s="312">
        <v>564</v>
      </c>
      <c r="AD20" s="312">
        <v>236.3</v>
      </c>
      <c r="AE20" s="312">
        <v>187.5</v>
      </c>
      <c r="AF20" s="312">
        <v>88.5</v>
      </c>
      <c r="AG20" s="312">
        <v>321.5</v>
      </c>
      <c r="AH20" s="312">
        <v>446</v>
      </c>
    </row>
    <row r="21" spans="1:34" x14ac:dyDescent="0.2">
      <c r="A21" s="482"/>
      <c r="B21" s="481" t="s">
        <v>278</v>
      </c>
      <c r="C21" s="304" t="s">
        <v>139</v>
      </c>
      <c r="D21" s="340" t="s">
        <v>17</v>
      </c>
      <c r="E21" s="312">
        <v>15</v>
      </c>
      <c r="F21" s="312">
        <v>93.7</v>
      </c>
      <c r="G21" s="312">
        <v>81</v>
      </c>
      <c r="H21" s="312">
        <v>61</v>
      </c>
      <c r="I21" s="312">
        <v>116</v>
      </c>
      <c r="J21" s="312">
        <v>159</v>
      </c>
      <c r="K21" s="312">
        <v>424</v>
      </c>
      <c r="L21" s="312">
        <v>100</v>
      </c>
      <c r="M21" s="312">
        <v>80</v>
      </c>
      <c r="N21" s="312">
        <v>37</v>
      </c>
      <c r="O21" s="312">
        <v>129.5</v>
      </c>
      <c r="P21" s="312">
        <v>209</v>
      </c>
      <c r="Q21" s="312">
        <v>1416</v>
      </c>
      <c r="R21" s="312">
        <v>88.6</v>
      </c>
      <c r="S21" s="312">
        <v>67</v>
      </c>
      <c r="T21" s="312">
        <v>30.5</v>
      </c>
      <c r="U21" s="312">
        <v>110</v>
      </c>
      <c r="V21" s="312">
        <v>175</v>
      </c>
      <c r="W21" s="314">
        <v>2334</v>
      </c>
      <c r="X21" s="312">
        <v>48.2</v>
      </c>
      <c r="Y21" s="312">
        <v>35</v>
      </c>
      <c r="Z21" s="312">
        <v>11</v>
      </c>
      <c r="AA21" s="312">
        <v>68</v>
      </c>
      <c r="AB21" s="312">
        <v>109</v>
      </c>
      <c r="AC21" s="312">
        <v>177</v>
      </c>
      <c r="AD21" s="312">
        <v>21.6</v>
      </c>
      <c r="AE21" s="312">
        <v>9</v>
      </c>
      <c r="AF21" s="312">
        <v>3</v>
      </c>
      <c r="AG21" s="312">
        <v>32</v>
      </c>
      <c r="AH21" s="312">
        <v>63</v>
      </c>
    </row>
    <row r="22" spans="1:34" x14ac:dyDescent="0.2">
      <c r="A22" s="482"/>
      <c r="B22" s="481"/>
      <c r="C22" s="304" t="s">
        <v>140</v>
      </c>
      <c r="D22" s="340" t="s">
        <v>18</v>
      </c>
      <c r="E22" s="312">
        <v>58</v>
      </c>
      <c r="F22" s="312">
        <v>431.4</v>
      </c>
      <c r="G22" s="312">
        <v>151.5</v>
      </c>
      <c r="H22" s="312">
        <v>103</v>
      </c>
      <c r="I22" s="312">
        <v>528</v>
      </c>
      <c r="J22" s="313">
        <v>1266</v>
      </c>
      <c r="K22" s="312">
        <v>505</v>
      </c>
      <c r="L22" s="312">
        <v>497.7</v>
      </c>
      <c r="M22" s="312">
        <v>244</v>
      </c>
      <c r="N22" s="312">
        <v>146</v>
      </c>
      <c r="O22" s="312">
        <v>446</v>
      </c>
      <c r="P22" s="313">
        <v>1293</v>
      </c>
      <c r="Q22" s="314">
        <v>3418</v>
      </c>
      <c r="R22" s="312">
        <v>367.2</v>
      </c>
      <c r="S22" s="312">
        <v>199</v>
      </c>
      <c r="T22" s="312">
        <v>116</v>
      </c>
      <c r="U22" s="312">
        <v>328</v>
      </c>
      <c r="V22" s="312">
        <v>863</v>
      </c>
      <c r="W22" s="314">
        <v>6589</v>
      </c>
      <c r="X22" s="312">
        <v>188.9</v>
      </c>
      <c r="Y22" s="312">
        <v>130</v>
      </c>
      <c r="Z22" s="312">
        <v>70</v>
      </c>
      <c r="AA22" s="312">
        <v>220</v>
      </c>
      <c r="AB22" s="312">
        <v>342</v>
      </c>
      <c r="AC22" s="312">
        <v>370</v>
      </c>
      <c r="AD22" s="312">
        <v>142.80000000000001</v>
      </c>
      <c r="AE22" s="312">
        <v>94</v>
      </c>
      <c r="AF22" s="312">
        <v>35</v>
      </c>
      <c r="AG22" s="312">
        <v>195</v>
      </c>
      <c r="AH22" s="312">
        <v>296.5</v>
      </c>
    </row>
    <row r="23" spans="1:34" x14ac:dyDescent="0.2">
      <c r="A23" s="482"/>
      <c r="B23" s="481"/>
      <c r="C23" s="304" t="s">
        <v>141</v>
      </c>
      <c r="D23" s="340" t="s">
        <v>20</v>
      </c>
      <c r="E23" s="312">
        <v>128</v>
      </c>
      <c r="F23" s="312">
        <v>458.3</v>
      </c>
      <c r="G23" s="312">
        <v>232</v>
      </c>
      <c r="H23" s="312">
        <v>99.5</v>
      </c>
      <c r="I23" s="312">
        <v>644.5</v>
      </c>
      <c r="J23" s="312">
        <v>1173</v>
      </c>
      <c r="K23" s="312">
        <v>927</v>
      </c>
      <c r="L23" s="312">
        <v>468.3</v>
      </c>
      <c r="M23" s="312">
        <v>250</v>
      </c>
      <c r="N23" s="312">
        <v>126</v>
      </c>
      <c r="O23" s="312">
        <v>570</v>
      </c>
      <c r="P23" s="312">
        <v>1284</v>
      </c>
      <c r="Q23" s="314">
        <v>3752</v>
      </c>
      <c r="R23" s="312">
        <v>319.10000000000002</v>
      </c>
      <c r="S23" s="312">
        <v>159</v>
      </c>
      <c r="T23" s="312">
        <v>88</v>
      </c>
      <c r="U23" s="312">
        <v>329</v>
      </c>
      <c r="V23" s="312">
        <v>888</v>
      </c>
      <c r="W23" s="314">
        <v>5587</v>
      </c>
      <c r="X23" s="312">
        <v>124.1</v>
      </c>
      <c r="Y23" s="312">
        <v>77</v>
      </c>
      <c r="Z23" s="312">
        <v>38</v>
      </c>
      <c r="AA23" s="312">
        <v>138</v>
      </c>
      <c r="AB23" s="312">
        <v>225</v>
      </c>
      <c r="AC23" s="312">
        <v>471</v>
      </c>
      <c r="AD23" s="312">
        <v>41.5</v>
      </c>
      <c r="AE23" s="312">
        <v>25</v>
      </c>
      <c r="AF23" s="312">
        <v>17</v>
      </c>
      <c r="AG23" s="312">
        <v>41</v>
      </c>
      <c r="AH23" s="312">
        <v>92</v>
      </c>
    </row>
    <row r="24" spans="1:34" x14ac:dyDescent="0.2">
      <c r="A24" s="482"/>
      <c r="B24" s="481" t="s">
        <v>280</v>
      </c>
      <c r="C24" s="304" t="s">
        <v>143</v>
      </c>
      <c r="D24" s="340" t="s">
        <v>38</v>
      </c>
      <c r="E24" s="312">
        <v>762</v>
      </c>
      <c r="F24" s="312">
        <v>389.6</v>
      </c>
      <c r="G24" s="312">
        <v>204.5</v>
      </c>
      <c r="H24" s="312">
        <v>127</v>
      </c>
      <c r="I24" s="312">
        <v>404</v>
      </c>
      <c r="J24" s="312">
        <v>1137</v>
      </c>
      <c r="K24" s="312">
        <v>3814</v>
      </c>
      <c r="L24" s="312">
        <v>323.60000000000002</v>
      </c>
      <c r="M24" s="312">
        <v>197</v>
      </c>
      <c r="N24" s="312">
        <v>116</v>
      </c>
      <c r="O24" s="312">
        <v>329</v>
      </c>
      <c r="P24" s="312">
        <v>747</v>
      </c>
      <c r="Q24" s="314">
        <v>7699</v>
      </c>
      <c r="R24" s="312">
        <v>268.5</v>
      </c>
      <c r="S24" s="312">
        <v>169</v>
      </c>
      <c r="T24" s="312">
        <v>99</v>
      </c>
      <c r="U24" s="312">
        <v>284</v>
      </c>
      <c r="V24" s="312">
        <v>505</v>
      </c>
      <c r="W24" s="314">
        <v>10575</v>
      </c>
      <c r="X24" s="312">
        <v>156.69999999999999</v>
      </c>
      <c r="Y24" s="312">
        <v>120</v>
      </c>
      <c r="Z24" s="312">
        <v>67</v>
      </c>
      <c r="AA24" s="312">
        <v>202</v>
      </c>
      <c r="AB24" s="312">
        <v>305</v>
      </c>
      <c r="AC24" s="312">
        <v>448</v>
      </c>
      <c r="AD24" s="312">
        <v>210.6</v>
      </c>
      <c r="AE24" s="312">
        <v>154</v>
      </c>
      <c r="AF24" s="312">
        <v>71</v>
      </c>
      <c r="AG24" s="312">
        <v>283.5</v>
      </c>
      <c r="AH24" s="312">
        <v>427</v>
      </c>
    </row>
    <row r="25" spans="1:34" x14ac:dyDescent="0.2">
      <c r="A25" s="482"/>
      <c r="B25" s="481"/>
      <c r="C25" s="304" t="s">
        <v>144</v>
      </c>
      <c r="D25" s="340" t="s">
        <v>39</v>
      </c>
      <c r="E25" s="312">
        <v>500</v>
      </c>
      <c r="F25" s="312">
        <v>278.5</v>
      </c>
      <c r="G25" s="312">
        <v>93.5</v>
      </c>
      <c r="H25" s="312">
        <v>43</v>
      </c>
      <c r="I25" s="312">
        <v>255.5</v>
      </c>
      <c r="J25" s="312">
        <v>645.5</v>
      </c>
      <c r="K25" s="312">
        <v>5216</v>
      </c>
      <c r="L25" s="312">
        <v>278.5</v>
      </c>
      <c r="M25" s="312">
        <v>114</v>
      </c>
      <c r="N25" s="312">
        <v>61</v>
      </c>
      <c r="O25" s="312">
        <v>239</v>
      </c>
      <c r="P25" s="312">
        <v>488</v>
      </c>
      <c r="Q25" s="314">
        <v>4554</v>
      </c>
      <c r="R25" s="312">
        <v>189.4</v>
      </c>
      <c r="S25" s="312">
        <v>92</v>
      </c>
      <c r="T25" s="312">
        <v>41</v>
      </c>
      <c r="U25" s="312">
        <v>176</v>
      </c>
      <c r="V25" s="312">
        <v>329</v>
      </c>
      <c r="W25" s="314">
        <v>4930</v>
      </c>
      <c r="X25" s="312">
        <v>120.3</v>
      </c>
      <c r="Y25" s="312">
        <v>72</v>
      </c>
      <c r="Z25" s="312">
        <v>32</v>
      </c>
      <c r="AA25" s="312">
        <v>139</v>
      </c>
      <c r="AB25" s="312">
        <v>242.5</v>
      </c>
      <c r="AC25" s="312">
        <v>314</v>
      </c>
      <c r="AD25" s="312">
        <v>109.5</v>
      </c>
      <c r="AE25" s="312">
        <v>61</v>
      </c>
      <c r="AF25" s="312">
        <v>27</v>
      </c>
      <c r="AG25" s="312">
        <v>137</v>
      </c>
      <c r="AH25" s="312">
        <v>223</v>
      </c>
    </row>
    <row r="26" spans="1:34" x14ac:dyDescent="0.2">
      <c r="A26" s="482"/>
      <c r="B26" s="481"/>
      <c r="C26" s="304" t="s">
        <v>145</v>
      </c>
      <c r="D26" s="340" t="s">
        <v>42</v>
      </c>
      <c r="E26" s="312">
        <v>448</v>
      </c>
      <c r="F26" s="312">
        <v>452.4</v>
      </c>
      <c r="G26" s="312">
        <v>216.5</v>
      </c>
      <c r="H26" s="312">
        <v>118.5</v>
      </c>
      <c r="I26" s="312">
        <v>626.5</v>
      </c>
      <c r="J26" s="312">
        <v>1191</v>
      </c>
      <c r="K26" s="312">
        <v>2788</v>
      </c>
      <c r="L26" s="312">
        <v>405.2</v>
      </c>
      <c r="M26" s="312">
        <v>195</v>
      </c>
      <c r="N26" s="312">
        <v>116</v>
      </c>
      <c r="O26" s="312">
        <v>375</v>
      </c>
      <c r="P26" s="312">
        <v>1054</v>
      </c>
      <c r="Q26" s="314">
        <v>11673</v>
      </c>
      <c r="R26" s="312">
        <v>245.1</v>
      </c>
      <c r="S26" s="312">
        <v>146</v>
      </c>
      <c r="T26" s="312">
        <v>90</v>
      </c>
      <c r="U26" s="312">
        <v>240</v>
      </c>
      <c r="V26" s="312">
        <v>443</v>
      </c>
      <c r="W26" s="314">
        <v>15170</v>
      </c>
      <c r="X26" s="312">
        <v>121.9</v>
      </c>
      <c r="Y26" s="312">
        <v>92</v>
      </c>
      <c r="Z26" s="312">
        <v>46</v>
      </c>
      <c r="AA26" s="312">
        <v>154</v>
      </c>
      <c r="AB26" s="312">
        <v>235</v>
      </c>
      <c r="AC26" s="312">
        <v>161</v>
      </c>
      <c r="AD26" s="312">
        <v>89.8</v>
      </c>
      <c r="AE26" s="312">
        <v>62</v>
      </c>
      <c r="AF26" s="312">
        <v>33</v>
      </c>
      <c r="AG26" s="312">
        <v>104</v>
      </c>
      <c r="AH26" s="312">
        <v>187</v>
      </c>
    </row>
    <row r="27" spans="1:34" ht="12.75" customHeight="1" x14ac:dyDescent="0.2">
      <c r="A27" s="482"/>
      <c r="B27" s="481" t="s">
        <v>281</v>
      </c>
      <c r="C27" s="304" t="s">
        <v>388</v>
      </c>
      <c r="D27" s="340" t="s">
        <v>43</v>
      </c>
      <c r="E27" s="312">
        <v>147</v>
      </c>
      <c r="F27" s="312">
        <v>1117.8</v>
      </c>
      <c r="G27" s="312">
        <v>695</v>
      </c>
      <c r="H27" s="312">
        <v>220</v>
      </c>
      <c r="I27" s="312">
        <v>1487</v>
      </c>
      <c r="J27" s="312">
        <v>2655</v>
      </c>
      <c r="K27" s="312">
        <v>3025</v>
      </c>
      <c r="L27" s="312">
        <v>807.7</v>
      </c>
      <c r="M27" s="312">
        <v>403</v>
      </c>
      <c r="N27" s="312">
        <v>197</v>
      </c>
      <c r="O27" s="312">
        <v>1206</v>
      </c>
      <c r="P27" s="312">
        <v>1753</v>
      </c>
      <c r="Q27" s="314">
        <v>6865</v>
      </c>
      <c r="R27" s="312">
        <v>435.5</v>
      </c>
      <c r="S27" s="312">
        <v>228</v>
      </c>
      <c r="T27" s="312">
        <v>123</v>
      </c>
      <c r="U27" s="312">
        <v>431</v>
      </c>
      <c r="V27" s="312">
        <v>1145</v>
      </c>
      <c r="W27" s="314">
        <v>9696</v>
      </c>
      <c r="X27" s="312">
        <v>195</v>
      </c>
      <c r="Y27" s="312">
        <v>120</v>
      </c>
      <c r="Z27" s="312">
        <v>57</v>
      </c>
      <c r="AA27" s="312">
        <v>231</v>
      </c>
      <c r="AB27" s="312">
        <v>391</v>
      </c>
      <c r="AC27" s="312">
        <v>133</v>
      </c>
      <c r="AD27" s="312">
        <v>191.6</v>
      </c>
      <c r="AE27" s="312">
        <v>121</v>
      </c>
      <c r="AF27" s="312">
        <v>45</v>
      </c>
      <c r="AG27" s="312">
        <v>253</v>
      </c>
      <c r="AH27" s="312">
        <v>471</v>
      </c>
    </row>
    <row r="28" spans="1:34" x14ac:dyDescent="0.2">
      <c r="A28" s="482"/>
      <c r="B28" s="481"/>
      <c r="C28" s="304" t="s">
        <v>146</v>
      </c>
      <c r="D28" s="340" t="s">
        <v>44</v>
      </c>
      <c r="E28" s="312">
        <v>330</v>
      </c>
      <c r="F28" s="312">
        <v>1096</v>
      </c>
      <c r="G28" s="312">
        <v>635</v>
      </c>
      <c r="H28" s="312">
        <v>191</v>
      </c>
      <c r="I28" s="312">
        <v>1384</v>
      </c>
      <c r="J28" s="313">
        <v>2529.5</v>
      </c>
      <c r="K28" s="312">
        <v>2289</v>
      </c>
      <c r="L28" s="312">
        <v>971.7</v>
      </c>
      <c r="M28" s="312">
        <v>360</v>
      </c>
      <c r="N28" s="312">
        <v>146</v>
      </c>
      <c r="O28" s="312">
        <v>1281</v>
      </c>
      <c r="P28" s="313">
        <v>2599</v>
      </c>
      <c r="Q28" s="314">
        <v>6463</v>
      </c>
      <c r="R28" s="312">
        <v>637.4</v>
      </c>
      <c r="S28" s="312">
        <v>206</v>
      </c>
      <c r="T28" s="312">
        <v>98</v>
      </c>
      <c r="U28" s="312">
        <v>598</v>
      </c>
      <c r="V28" s="313">
        <v>1698</v>
      </c>
      <c r="W28" s="314">
        <v>9944</v>
      </c>
      <c r="X28" s="312">
        <v>215.6</v>
      </c>
      <c r="Y28" s="312">
        <v>100</v>
      </c>
      <c r="Z28" s="312">
        <v>49</v>
      </c>
      <c r="AA28" s="312">
        <v>178</v>
      </c>
      <c r="AB28" s="312">
        <v>323</v>
      </c>
      <c r="AC28" s="312">
        <v>494</v>
      </c>
      <c r="AD28" s="312">
        <v>99.9</v>
      </c>
      <c r="AE28" s="312">
        <v>64</v>
      </c>
      <c r="AF28" s="312">
        <v>22</v>
      </c>
      <c r="AG28" s="312">
        <v>129</v>
      </c>
      <c r="AH28" s="312">
        <v>227</v>
      </c>
    </row>
    <row r="29" spans="1:34" x14ac:dyDescent="0.2">
      <c r="A29" s="482"/>
      <c r="B29" s="481" t="s">
        <v>2</v>
      </c>
      <c r="C29" s="481"/>
      <c r="D29" s="481"/>
      <c r="E29" s="314">
        <v>6277</v>
      </c>
      <c r="F29" s="312">
        <v>914.6</v>
      </c>
      <c r="G29" s="312">
        <v>300</v>
      </c>
      <c r="H29" s="312">
        <v>123</v>
      </c>
      <c r="I29" s="312">
        <v>1148</v>
      </c>
      <c r="J29" s="313">
        <v>2343</v>
      </c>
      <c r="K29" s="314">
        <v>38551</v>
      </c>
      <c r="L29" s="312">
        <v>732.2</v>
      </c>
      <c r="M29" s="312">
        <v>266</v>
      </c>
      <c r="N29" s="312">
        <v>129</v>
      </c>
      <c r="O29" s="312">
        <v>768</v>
      </c>
      <c r="P29" s="313">
        <v>1786</v>
      </c>
      <c r="Q29" s="314">
        <v>92089</v>
      </c>
      <c r="R29" s="312">
        <v>495.2</v>
      </c>
      <c r="S29" s="312">
        <v>190</v>
      </c>
      <c r="T29" s="312">
        <v>101</v>
      </c>
      <c r="U29" s="312">
        <v>377</v>
      </c>
      <c r="V29" s="312">
        <v>1220</v>
      </c>
      <c r="W29" s="314">
        <v>124018</v>
      </c>
      <c r="X29" s="312">
        <v>198.6</v>
      </c>
      <c r="Y29" s="312">
        <v>116</v>
      </c>
      <c r="Z29" s="312">
        <v>58</v>
      </c>
      <c r="AA29" s="312">
        <v>207</v>
      </c>
      <c r="AB29" s="312">
        <v>341</v>
      </c>
      <c r="AC29" s="314">
        <v>4309</v>
      </c>
      <c r="AD29" s="312">
        <v>150.19999999999999</v>
      </c>
      <c r="AE29" s="312">
        <v>89</v>
      </c>
      <c r="AF29" s="312">
        <v>29</v>
      </c>
      <c r="AG29" s="312">
        <v>203</v>
      </c>
      <c r="AH29" s="312">
        <v>348</v>
      </c>
    </row>
    <row r="30" spans="1:34" x14ac:dyDescent="0.2">
      <c r="A30" s="482" t="s">
        <v>225</v>
      </c>
      <c r="B30" s="481" t="s">
        <v>342</v>
      </c>
      <c r="C30" s="304" t="s">
        <v>425</v>
      </c>
      <c r="D30" s="340" t="s">
        <v>59</v>
      </c>
      <c r="E30" s="314">
        <v>1532</v>
      </c>
      <c r="F30" s="312">
        <v>810.1</v>
      </c>
      <c r="G30" s="312">
        <v>436.5</v>
      </c>
      <c r="H30" s="312">
        <v>159.5</v>
      </c>
      <c r="I30" s="312">
        <v>1126.5</v>
      </c>
      <c r="J30" s="312">
        <v>1930</v>
      </c>
      <c r="K30" s="314">
        <v>3102</v>
      </c>
      <c r="L30" s="312">
        <v>799.7</v>
      </c>
      <c r="M30" s="312">
        <v>407</v>
      </c>
      <c r="N30" s="312">
        <v>203</v>
      </c>
      <c r="O30" s="312">
        <v>1123</v>
      </c>
      <c r="P30" s="312">
        <v>1846</v>
      </c>
      <c r="Q30" s="314">
        <v>8062</v>
      </c>
      <c r="R30" s="312">
        <v>627</v>
      </c>
      <c r="S30" s="312">
        <v>323</v>
      </c>
      <c r="T30" s="312">
        <v>159</v>
      </c>
      <c r="U30" s="312">
        <v>691</v>
      </c>
      <c r="V30" s="312">
        <v>1548</v>
      </c>
      <c r="W30" s="314">
        <v>7660</v>
      </c>
      <c r="X30" s="312">
        <v>283.2</v>
      </c>
      <c r="Y30" s="312">
        <v>141</v>
      </c>
      <c r="Z30" s="312">
        <v>72</v>
      </c>
      <c r="AA30" s="312">
        <v>278</v>
      </c>
      <c r="AB30" s="312">
        <v>587.5</v>
      </c>
      <c r="AC30" s="314">
        <v>520</v>
      </c>
      <c r="AD30" s="312">
        <v>227</v>
      </c>
      <c r="AE30" s="312">
        <v>114</v>
      </c>
      <c r="AF30" s="312">
        <v>56</v>
      </c>
      <c r="AG30" s="312">
        <v>227.5</v>
      </c>
      <c r="AH30" s="312">
        <v>403</v>
      </c>
    </row>
    <row r="31" spans="1:34" x14ac:dyDescent="0.2">
      <c r="A31" s="482"/>
      <c r="B31" s="481"/>
      <c r="C31" s="304" t="s">
        <v>122</v>
      </c>
      <c r="D31" s="340" t="s">
        <v>31</v>
      </c>
      <c r="E31" s="312">
        <v>728</v>
      </c>
      <c r="F31" s="312">
        <v>531.29999999999995</v>
      </c>
      <c r="G31" s="312">
        <v>221.5</v>
      </c>
      <c r="H31" s="312">
        <v>112.5</v>
      </c>
      <c r="I31" s="312">
        <v>473.5</v>
      </c>
      <c r="J31" s="313">
        <v>1409</v>
      </c>
      <c r="K31" s="312">
        <v>3833</v>
      </c>
      <c r="L31" s="312">
        <v>447.1</v>
      </c>
      <c r="M31" s="312">
        <v>196</v>
      </c>
      <c r="N31" s="312">
        <v>106</v>
      </c>
      <c r="O31" s="312">
        <v>389</v>
      </c>
      <c r="P31" s="313">
        <v>1230</v>
      </c>
      <c r="Q31" s="314">
        <v>12408</v>
      </c>
      <c r="R31" s="312">
        <v>279.39999999999998</v>
      </c>
      <c r="S31" s="312">
        <v>133</v>
      </c>
      <c r="T31" s="312">
        <v>74</v>
      </c>
      <c r="U31" s="312">
        <v>248</v>
      </c>
      <c r="V31" s="313">
        <v>508</v>
      </c>
      <c r="W31" s="314">
        <v>13816</v>
      </c>
      <c r="X31" s="312">
        <v>168.1</v>
      </c>
      <c r="Y31" s="312">
        <v>99</v>
      </c>
      <c r="Z31" s="312">
        <v>50</v>
      </c>
      <c r="AA31" s="312">
        <v>179</v>
      </c>
      <c r="AB31" s="312">
        <v>301</v>
      </c>
      <c r="AC31" s="314">
        <v>718</v>
      </c>
      <c r="AD31" s="312">
        <v>176.2</v>
      </c>
      <c r="AE31" s="312">
        <v>118.5</v>
      </c>
      <c r="AF31" s="312">
        <v>57</v>
      </c>
      <c r="AG31" s="312">
        <v>232</v>
      </c>
      <c r="AH31" s="312">
        <v>365</v>
      </c>
    </row>
    <row r="32" spans="1:34" x14ac:dyDescent="0.2">
      <c r="A32" s="482"/>
      <c r="B32" s="481"/>
      <c r="C32" s="304" t="s">
        <v>111</v>
      </c>
      <c r="D32" s="340" t="s">
        <v>32</v>
      </c>
      <c r="E32" s="312">
        <v>248</v>
      </c>
      <c r="F32" s="312">
        <v>239.5</v>
      </c>
      <c r="G32" s="312">
        <v>170</v>
      </c>
      <c r="H32" s="312">
        <v>63</v>
      </c>
      <c r="I32" s="312">
        <v>302</v>
      </c>
      <c r="J32" s="312">
        <v>553</v>
      </c>
      <c r="K32" s="312">
        <v>5909</v>
      </c>
      <c r="L32" s="312">
        <v>166</v>
      </c>
      <c r="M32" s="312">
        <v>110</v>
      </c>
      <c r="N32" s="312">
        <v>56</v>
      </c>
      <c r="O32" s="312">
        <v>221</v>
      </c>
      <c r="P32" s="312">
        <v>358</v>
      </c>
      <c r="Q32" s="314">
        <v>8502</v>
      </c>
      <c r="R32" s="312">
        <v>167.6</v>
      </c>
      <c r="S32" s="312">
        <v>124</v>
      </c>
      <c r="T32" s="312">
        <v>61</v>
      </c>
      <c r="U32" s="312">
        <v>219</v>
      </c>
      <c r="V32" s="312">
        <v>345</v>
      </c>
      <c r="W32" s="314">
        <v>8841</v>
      </c>
      <c r="X32" s="312">
        <v>157.6</v>
      </c>
      <c r="Y32" s="312">
        <v>114</v>
      </c>
      <c r="Z32" s="312">
        <v>57</v>
      </c>
      <c r="AA32" s="312">
        <v>199</v>
      </c>
      <c r="AB32" s="312">
        <v>305</v>
      </c>
      <c r="AC32" s="312">
        <v>977</v>
      </c>
      <c r="AD32" s="312">
        <v>156.1</v>
      </c>
      <c r="AE32" s="312">
        <v>58</v>
      </c>
      <c r="AF32" s="312">
        <v>31</v>
      </c>
      <c r="AG32" s="312">
        <v>114</v>
      </c>
      <c r="AH32" s="312">
        <v>267</v>
      </c>
    </row>
    <row r="33" spans="1:34" x14ac:dyDescent="0.2">
      <c r="A33" s="482"/>
      <c r="B33" s="481"/>
      <c r="C33" s="304" t="s">
        <v>125</v>
      </c>
      <c r="D33" s="340" t="s">
        <v>37</v>
      </c>
      <c r="E33" s="312">
        <v>618</v>
      </c>
      <c r="F33" s="312">
        <v>781.3</v>
      </c>
      <c r="G33" s="312">
        <v>244</v>
      </c>
      <c r="H33" s="312">
        <v>32</v>
      </c>
      <c r="I33" s="312">
        <v>1148</v>
      </c>
      <c r="J33" s="313">
        <v>2358</v>
      </c>
      <c r="K33" s="312">
        <v>2667</v>
      </c>
      <c r="L33" s="312">
        <v>897.5</v>
      </c>
      <c r="M33" s="312">
        <v>351</v>
      </c>
      <c r="N33" s="312">
        <v>183</v>
      </c>
      <c r="O33" s="312">
        <v>1114</v>
      </c>
      <c r="P33" s="313">
        <v>2299</v>
      </c>
      <c r="Q33" s="314">
        <v>5213</v>
      </c>
      <c r="R33" s="312">
        <v>594.1</v>
      </c>
      <c r="S33" s="312">
        <v>239</v>
      </c>
      <c r="T33" s="312">
        <v>130</v>
      </c>
      <c r="U33" s="312">
        <v>583</v>
      </c>
      <c r="V33" s="313">
        <v>1447</v>
      </c>
      <c r="W33" s="314">
        <v>7882</v>
      </c>
      <c r="X33" s="312">
        <v>257.3</v>
      </c>
      <c r="Y33" s="312">
        <v>143</v>
      </c>
      <c r="Z33" s="312">
        <v>82</v>
      </c>
      <c r="AA33" s="312">
        <v>238</v>
      </c>
      <c r="AB33" s="312">
        <v>412</v>
      </c>
      <c r="AC33" s="312">
        <v>115</v>
      </c>
      <c r="AD33" s="312">
        <v>176</v>
      </c>
      <c r="AE33" s="312">
        <v>131</v>
      </c>
      <c r="AF33" s="312">
        <v>73</v>
      </c>
      <c r="AG33" s="312">
        <v>211</v>
      </c>
      <c r="AH33" s="312">
        <v>316</v>
      </c>
    </row>
    <row r="34" spans="1:34" x14ac:dyDescent="0.2">
      <c r="A34" s="482"/>
      <c r="B34" s="481"/>
      <c r="C34" s="304" t="s">
        <v>378</v>
      </c>
      <c r="D34" s="340" t="s">
        <v>58</v>
      </c>
      <c r="E34" s="314">
        <v>969</v>
      </c>
      <c r="F34" s="313">
        <v>1163.0999999999999</v>
      </c>
      <c r="G34" s="312">
        <v>579</v>
      </c>
      <c r="H34" s="312">
        <v>224</v>
      </c>
      <c r="I34" s="313">
        <v>1363</v>
      </c>
      <c r="J34" s="313">
        <v>2853</v>
      </c>
      <c r="K34" s="314">
        <v>3569</v>
      </c>
      <c r="L34" s="313">
        <v>1594.9</v>
      </c>
      <c r="M34" s="312">
        <v>793</v>
      </c>
      <c r="N34" s="312">
        <v>309</v>
      </c>
      <c r="O34" s="313">
        <v>1722</v>
      </c>
      <c r="P34" s="313">
        <v>4104</v>
      </c>
      <c r="Q34" s="314">
        <v>8330</v>
      </c>
      <c r="R34" s="313">
        <v>870.4</v>
      </c>
      <c r="S34" s="312">
        <v>339</v>
      </c>
      <c r="T34" s="312">
        <v>157</v>
      </c>
      <c r="U34" s="313">
        <v>908</v>
      </c>
      <c r="V34" s="313">
        <v>2153</v>
      </c>
      <c r="W34" s="314">
        <v>7833</v>
      </c>
      <c r="X34" s="312">
        <v>383.9</v>
      </c>
      <c r="Y34" s="312">
        <v>162</v>
      </c>
      <c r="Z34" s="312">
        <v>87</v>
      </c>
      <c r="AA34" s="312">
        <v>319</v>
      </c>
      <c r="AB34" s="313">
        <v>704</v>
      </c>
      <c r="AC34" s="312">
        <v>272</v>
      </c>
      <c r="AD34" s="312">
        <v>178.3</v>
      </c>
      <c r="AE34" s="312">
        <v>127</v>
      </c>
      <c r="AF34" s="312">
        <v>58.5</v>
      </c>
      <c r="AG34" s="312">
        <v>242</v>
      </c>
      <c r="AH34" s="312">
        <v>407</v>
      </c>
    </row>
    <row r="35" spans="1:34" x14ac:dyDescent="0.2">
      <c r="A35" s="482"/>
      <c r="B35" s="481" t="s">
        <v>343</v>
      </c>
      <c r="C35" s="304" t="s">
        <v>379</v>
      </c>
      <c r="D35" s="340" t="s">
        <v>30</v>
      </c>
      <c r="E35" s="314">
        <v>2137</v>
      </c>
      <c r="F35" s="313">
        <v>1108.5</v>
      </c>
      <c r="G35" s="312">
        <v>463</v>
      </c>
      <c r="H35" s="312">
        <v>184</v>
      </c>
      <c r="I35" s="313">
        <v>1350</v>
      </c>
      <c r="J35" s="313">
        <v>2837</v>
      </c>
      <c r="K35" s="314">
        <v>9403</v>
      </c>
      <c r="L35" s="313">
        <v>1072.0999999999999</v>
      </c>
      <c r="M35" s="312">
        <v>403</v>
      </c>
      <c r="N35" s="312">
        <v>182</v>
      </c>
      <c r="O35" s="313">
        <v>1291</v>
      </c>
      <c r="P35" s="313">
        <v>2750</v>
      </c>
      <c r="Q35" s="314">
        <v>17589</v>
      </c>
      <c r="R35" s="312">
        <v>591.6</v>
      </c>
      <c r="S35" s="312">
        <v>231</v>
      </c>
      <c r="T35" s="312">
        <v>100</v>
      </c>
      <c r="U35" s="313">
        <v>494</v>
      </c>
      <c r="V35" s="313">
        <v>1450</v>
      </c>
      <c r="W35" s="314">
        <v>11462</v>
      </c>
      <c r="X35" s="312">
        <v>265.3</v>
      </c>
      <c r="Y35" s="312">
        <v>132</v>
      </c>
      <c r="Z35" s="312">
        <v>60</v>
      </c>
      <c r="AA35" s="312">
        <v>276</v>
      </c>
      <c r="AB35" s="312">
        <v>486</v>
      </c>
      <c r="AC35" s="312">
        <v>279</v>
      </c>
      <c r="AD35" s="312">
        <v>252</v>
      </c>
      <c r="AE35" s="312">
        <v>87</v>
      </c>
      <c r="AF35" s="312">
        <v>41</v>
      </c>
      <c r="AG35" s="312">
        <v>206</v>
      </c>
      <c r="AH35" s="312">
        <v>456</v>
      </c>
    </row>
    <row r="36" spans="1:34" x14ac:dyDescent="0.2">
      <c r="A36" s="482"/>
      <c r="B36" s="481"/>
      <c r="C36" s="304" t="s">
        <v>117</v>
      </c>
      <c r="D36" s="340" t="s">
        <v>35</v>
      </c>
      <c r="E36" s="314">
        <v>949</v>
      </c>
      <c r="F36" s="312">
        <v>882</v>
      </c>
      <c r="G36" s="312">
        <v>386</v>
      </c>
      <c r="H36" s="312">
        <v>49</v>
      </c>
      <c r="I36" s="312">
        <v>1307</v>
      </c>
      <c r="J36" s="313">
        <v>2516</v>
      </c>
      <c r="K36" s="314">
        <v>3787</v>
      </c>
      <c r="L36" s="312">
        <v>989</v>
      </c>
      <c r="M36" s="312">
        <v>419</v>
      </c>
      <c r="N36" s="312">
        <v>155</v>
      </c>
      <c r="O36" s="312">
        <v>1363</v>
      </c>
      <c r="P36" s="313">
        <v>2679</v>
      </c>
      <c r="Q36" s="314">
        <v>9384</v>
      </c>
      <c r="R36" s="312">
        <v>713.8</v>
      </c>
      <c r="S36" s="312">
        <v>253</v>
      </c>
      <c r="T36" s="312">
        <v>111</v>
      </c>
      <c r="U36" s="312">
        <v>768</v>
      </c>
      <c r="V36" s="313">
        <v>1837</v>
      </c>
      <c r="W36" s="314">
        <v>9300</v>
      </c>
      <c r="X36" s="312">
        <v>361.3</v>
      </c>
      <c r="Y36" s="312">
        <v>127</v>
      </c>
      <c r="Z36" s="312">
        <v>61</v>
      </c>
      <c r="AA36" s="312">
        <v>279</v>
      </c>
      <c r="AB36" s="312">
        <v>747.5</v>
      </c>
      <c r="AC36" s="314">
        <v>269</v>
      </c>
      <c r="AD36" s="312">
        <v>270.60000000000002</v>
      </c>
      <c r="AE36" s="312">
        <v>141</v>
      </c>
      <c r="AF36" s="312">
        <v>53</v>
      </c>
      <c r="AG36" s="312">
        <v>306</v>
      </c>
      <c r="AH36" s="312">
        <v>537</v>
      </c>
    </row>
    <row r="37" spans="1:34" x14ac:dyDescent="0.2">
      <c r="A37" s="482"/>
      <c r="B37" s="481"/>
      <c r="C37" s="304" t="s">
        <v>115</v>
      </c>
      <c r="D37" s="340" t="s">
        <v>45</v>
      </c>
      <c r="E37" s="314">
        <v>4037</v>
      </c>
      <c r="F37" s="313">
        <v>1870.6</v>
      </c>
      <c r="G37" s="312">
        <v>1136</v>
      </c>
      <c r="H37" s="312">
        <v>345</v>
      </c>
      <c r="I37" s="313">
        <v>2780</v>
      </c>
      <c r="J37" s="313">
        <v>4571</v>
      </c>
      <c r="K37" s="314">
        <v>9411</v>
      </c>
      <c r="L37" s="313">
        <v>1361.8</v>
      </c>
      <c r="M37" s="312">
        <v>782</v>
      </c>
      <c r="N37" s="312">
        <v>290</v>
      </c>
      <c r="O37" s="313">
        <v>1713</v>
      </c>
      <c r="P37" s="313">
        <v>3228</v>
      </c>
      <c r="Q37" s="314">
        <v>21138</v>
      </c>
      <c r="R37" s="313">
        <v>526.79999999999995</v>
      </c>
      <c r="S37" s="312">
        <v>210</v>
      </c>
      <c r="T37" s="312">
        <v>92</v>
      </c>
      <c r="U37" s="313">
        <v>450</v>
      </c>
      <c r="V37" s="313">
        <v>1309</v>
      </c>
      <c r="W37" s="314">
        <v>6872</v>
      </c>
      <c r="X37" s="312">
        <v>211.2</v>
      </c>
      <c r="Y37" s="312">
        <v>103</v>
      </c>
      <c r="Z37" s="312">
        <v>58</v>
      </c>
      <c r="AA37" s="312">
        <v>210</v>
      </c>
      <c r="AB37" s="312">
        <v>430</v>
      </c>
      <c r="AC37" s="314">
        <v>317</v>
      </c>
      <c r="AD37" s="312">
        <v>154.80000000000001</v>
      </c>
      <c r="AE37" s="312">
        <v>77</v>
      </c>
      <c r="AF37" s="312">
        <v>31</v>
      </c>
      <c r="AG37" s="312">
        <v>193</v>
      </c>
      <c r="AH37" s="312">
        <v>392</v>
      </c>
    </row>
    <row r="38" spans="1:34" x14ac:dyDescent="0.2">
      <c r="A38" s="482"/>
      <c r="B38" s="481"/>
      <c r="C38" s="304" t="s">
        <v>412</v>
      </c>
      <c r="D38" s="374" t="s">
        <v>36</v>
      </c>
      <c r="E38" s="314">
        <v>2247</v>
      </c>
      <c r="F38" s="313">
        <v>1817.9</v>
      </c>
      <c r="G38" s="312">
        <v>764</v>
      </c>
      <c r="H38" s="312">
        <v>157</v>
      </c>
      <c r="I38" s="313">
        <v>2521</v>
      </c>
      <c r="J38" s="313">
        <v>4836</v>
      </c>
      <c r="K38" s="314">
        <v>12576</v>
      </c>
      <c r="L38" s="313">
        <v>960.6</v>
      </c>
      <c r="M38" s="312">
        <v>286</v>
      </c>
      <c r="N38" s="312">
        <v>115</v>
      </c>
      <c r="O38" s="313">
        <v>1148</v>
      </c>
      <c r="P38" s="313">
        <v>2815</v>
      </c>
      <c r="Q38" s="314">
        <v>24722</v>
      </c>
      <c r="R38" s="313">
        <v>537.5</v>
      </c>
      <c r="S38" s="312">
        <v>216</v>
      </c>
      <c r="T38" s="312">
        <v>103</v>
      </c>
      <c r="U38" s="313">
        <v>410</v>
      </c>
      <c r="V38" s="313">
        <v>1321</v>
      </c>
      <c r="W38" s="314">
        <v>25840</v>
      </c>
      <c r="X38" s="312">
        <v>294.8</v>
      </c>
      <c r="Y38" s="312">
        <v>169</v>
      </c>
      <c r="Z38" s="312">
        <v>84</v>
      </c>
      <c r="AA38" s="312">
        <v>307</v>
      </c>
      <c r="AB38" s="312">
        <v>466</v>
      </c>
      <c r="AC38" s="314">
        <v>318</v>
      </c>
      <c r="AD38" s="312">
        <v>278.89999999999998</v>
      </c>
      <c r="AE38" s="312">
        <v>182.5</v>
      </c>
      <c r="AF38" s="312">
        <v>86</v>
      </c>
      <c r="AG38" s="312">
        <v>321</v>
      </c>
      <c r="AH38" s="312">
        <v>580</v>
      </c>
    </row>
    <row r="39" spans="1:34" x14ac:dyDescent="0.2">
      <c r="A39" s="482"/>
      <c r="B39" s="340" t="s">
        <v>344</v>
      </c>
      <c r="C39" s="304" t="s">
        <v>118</v>
      </c>
      <c r="D39" s="340" t="s">
        <v>29</v>
      </c>
      <c r="E39" s="314">
        <v>1756</v>
      </c>
      <c r="F39" s="313">
        <v>897.3</v>
      </c>
      <c r="G39" s="312">
        <v>535.5</v>
      </c>
      <c r="H39" s="312">
        <v>197.5</v>
      </c>
      <c r="I39" s="313">
        <v>1170.5</v>
      </c>
      <c r="J39" s="313">
        <v>1942</v>
      </c>
      <c r="K39" s="314">
        <v>3918</v>
      </c>
      <c r="L39" s="313">
        <v>799</v>
      </c>
      <c r="M39" s="312">
        <v>441</v>
      </c>
      <c r="N39" s="312">
        <v>188</v>
      </c>
      <c r="O39" s="313">
        <v>1095</v>
      </c>
      <c r="P39" s="313">
        <v>1731</v>
      </c>
      <c r="Q39" s="314">
        <v>13183</v>
      </c>
      <c r="R39" s="312">
        <v>503.3</v>
      </c>
      <c r="S39" s="312">
        <v>226</v>
      </c>
      <c r="T39" s="312">
        <v>93</v>
      </c>
      <c r="U39" s="313">
        <v>557</v>
      </c>
      <c r="V39" s="313">
        <v>1338</v>
      </c>
      <c r="W39" s="314">
        <v>18401</v>
      </c>
      <c r="X39" s="312">
        <v>239.9</v>
      </c>
      <c r="Y39" s="312">
        <v>124</v>
      </c>
      <c r="Z39" s="312">
        <v>59</v>
      </c>
      <c r="AA39" s="312">
        <v>250</v>
      </c>
      <c r="AB39" s="312">
        <v>478</v>
      </c>
      <c r="AC39" s="312">
        <v>906</v>
      </c>
      <c r="AD39" s="312">
        <v>184.2</v>
      </c>
      <c r="AE39" s="312">
        <v>103</v>
      </c>
      <c r="AF39" s="312">
        <v>38</v>
      </c>
      <c r="AG39" s="312">
        <v>229</v>
      </c>
      <c r="AH39" s="312">
        <v>421</v>
      </c>
    </row>
    <row r="40" spans="1:34" x14ac:dyDescent="0.2">
      <c r="A40" s="482"/>
      <c r="B40" s="340" t="s">
        <v>345</v>
      </c>
      <c r="C40" s="304" t="s">
        <v>128</v>
      </c>
      <c r="D40" s="340" t="s">
        <v>24</v>
      </c>
      <c r="E40" s="314">
        <v>951</v>
      </c>
      <c r="F40" s="313">
        <v>1653.8</v>
      </c>
      <c r="G40" s="312">
        <v>646</v>
      </c>
      <c r="H40" s="312">
        <v>155</v>
      </c>
      <c r="I40" s="313">
        <v>2363</v>
      </c>
      <c r="J40" s="313">
        <v>4806</v>
      </c>
      <c r="K40" s="314">
        <v>2284</v>
      </c>
      <c r="L40" s="313">
        <v>1298.7</v>
      </c>
      <c r="M40" s="312">
        <v>392</v>
      </c>
      <c r="N40" s="312">
        <v>152.5</v>
      </c>
      <c r="O40" s="313">
        <v>1533.5</v>
      </c>
      <c r="P40" s="313">
        <v>3814</v>
      </c>
      <c r="Q40" s="314">
        <v>6479</v>
      </c>
      <c r="R40" s="312">
        <v>887.1</v>
      </c>
      <c r="S40" s="312">
        <v>245</v>
      </c>
      <c r="T40" s="312">
        <v>123</v>
      </c>
      <c r="U40" s="312">
        <v>821</v>
      </c>
      <c r="V40" s="313">
        <v>2653</v>
      </c>
      <c r="W40" s="314">
        <v>5859</v>
      </c>
      <c r="X40" s="312">
        <v>316.3</v>
      </c>
      <c r="Y40" s="312">
        <v>145</v>
      </c>
      <c r="Z40" s="312">
        <v>76</v>
      </c>
      <c r="AA40" s="312">
        <v>250</v>
      </c>
      <c r="AB40" s="312">
        <v>457</v>
      </c>
      <c r="AC40" s="312">
        <v>611</v>
      </c>
      <c r="AD40" s="312">
        <v>174.2</v>
      </c>
      <c r="AE40" s="312">
        <v>89</v>
      </c>
      <c r="AF40" s="312">
        <v>35</v>
      </c>
      <c r="AG40" s="312">
        <v>191</v>
      </c>
      <c r="AH40" s="312">
        <v>323</v>
      </c>
    </row>
    <row r="41" spans="1:34" x14ac:dyDescent="0.2">
      <c r="A41" s="482"/>
      <c r="B41" s="340" t="s">
        <v>346</v>
      </c>
      <c r="C41" s="304" t="s">
        <v>134</v>
      </c>
      <c r="D41" s="340" t="s">
        <v>106</v>
      </c>
      <c r="E41" s="314">
        <v>1436</v>
      </c>
      <c r="F41" s="313">
        <v>1704.5</v>
      </c>
      <c r="G41" s="312">
        <v>926</v>
      </c>
      <c r="H41" s="312">
        <v>196.5</v>
      </c>
      <c r="I41" s="313">
        <v>2494</v>
      </c>
      <c r="J41" s="313">
        <v>4330</v>
      </c>
      <c r="K41" s="314">
        <v>3460</v>
      </c>
      <c r="L41" s="313">
        <v>1272.5</v>
      </c>
      <c r="M41" s="312">
        <v>462</v>
      </c>
      <c r="N41" s="312">
        <v>165</v>
      </c>
      <c r="O41" s="313">
        <v>1562</v>
      </c>
      <c r="P41" s="313">
        <v>3376</v>
      </c>
      <c r="Q41" s="314">
        <v>10075</v>
      </c>
      <c r="R41" s="312">
        <v>899.8</v>
      </c>
      <c r="S41" s="312">
        <v>324</v>
      </c>
      <c r="T41" s="312">
        <v>159</v>
      </c>
      <c r="U41" s="312">
        <v>832</v>
      </c>
      <c r="V41" s="313">
        <v>2597</v>
      </c>
      <c r="W41" s="314">
        <v>9456</v>
      </c>
      <c r="X41" s="312">
        <v>366.4</v>
      </c>
      <c r="Y41" s="312">
        <v>203.5</v>
      </c>
      <c r="Z41" s="312">
        <v>103.5</v>
      </c>
      <c r="AA41" s="312">
        <v>341.5</v>
      </c>
      <c r="AB41" s="312">
        <v>564</v>
      </c>
      <c r="AC41" s="312">
        <v>673</v>
      </c>
      <c r="AD41" s="312">
        <v>286.5</v>
      </c>
      <c r="AE41" s="312">
        <v>179</v>
      </c>
      <c r="AF41" s="312">
        <v>80</v>
      </c>
      <c r="AG41" s="312">
        <v>343</v>
      </c>
      <c r="AH41" s="312">
        <v>514</v>
      </c>
    </row>
    <row r="42" spans="1:34" x14ac:dyDescent="0.2">
      <c r="A42" s="482"/>
      <c r="B42" s="481" t="s">
        <v>347</v>
      </c>
      <c r="C42" s="304" t="s">
        <v>135</v>
      </c>
      <c r="D42" s="340" t="s">
        <v>23</v>
      </c>
      <c r="E42" s="312">
        <v>718</v>
      </c>
      <c r="F42" s="313">
        <v>1852.3</v>
      </c>
      <c r="G42" s="312">
        <v>950</v>
      </c>
      <c r="H42" s="312">
        <v>197</v>
      </c>
      <c r="I42" s="313">
        <v>2527</v>
      </c>
      <c r="J42" s="313">
        <v>4962</v>
      </c>
      <c r="K42" s="312">
        <v>2562</v>
      </c>
      <c r="L42" s="313">
        <v>1284.0999999999999</v>
      </c>
      <c r="M42" s="312">
        <v>348.5</v>
      </c>
      <c r="N42" s="312">
        <v>170</v>
      </c>
      <c r="O42" s="313">
        <v>1463</v>
      </c>
      <c r="P42" s="313">
        <v>3573</v>
      </c>
      <c r="Q42" s="314">
        <v>6981</v>
      </c>
      <c r="R42" s="312">
        <v>772.3</v>
      </c>
      <c r="S42" s="312">
        <v>212</v>
      </c>
      <c r="T42" s="312">
        <v>115</v>
      </c>
      <c r="U42" s="312">
        <v>447</v>
      </c>
      <c r="V42" s="313">
        <v>1911</v>
      </c>
      <c r="W42" s="314">
        <v>8520</v>
      </c>
      <c r="X42" s="312">
        <v>255.4</v>
      </c>
      <c r="Y42" s="312">
        <v>133</v>
      </c>
      <c r="Z42" s="312">
        <v>67</v>
      </c>
      <c r="AA42" s="312">
        <v>235</v>
      </c>
      <c r="AB42" s="312">
        <v>377</v>
      </c>
      <c r="AC42" s="312">
        <v>243</v>
      </c>
      <c r="AD42" s="312">
        <v>213.4</v>
      </c>
      <c r="AE42" s="312">
        <v>126</v>
      </c>
      <c r="AF42" s="312">
        <v>53</v>
      </c>
      <c r="AG42" s="312">
        <v>245</v>
      </c>
      <c r="AH42" s="312">
        <v>404</v>
      </c>
    </row>
    <row r="43" spans="1:34" x14ac:dyDescent="0.2">
      <c r="A43" s="482"/>
      <c r="B43" s="481"/>
      <c r="C43" s="304" t="s">
        <v>137</v>
      </c>
      <c r="D43" s="340" t="s">
        <v>199</v>
      </c>
      <c r="E43" s="312">
        <v>372</v>
      </c>
      <c r="F43" s="313">
        <v>1434.7</v>
      </c>
      <c r="G43" s="312">
        <v>1021</v>
      </c>
      <c r="H43" s="312">
        <v>270</v>
      </c>
      <c r="I43" s="313">
        <v>2095.5</v>
      </c>
      <c r="J43" s="313">
        <v>3118</v>
      </c>
      <c r="K43" s="312">
        <v>1896</v>
      </c>
      <c r="L43" s="313">
        <v>1057.3</v>
      </c>
      <c r="M43" s="312">
        <v>543</v>
      </c>
      <c r="N43" s="312">
        <v>215.5</v>
      </c>
      <c r="O43" s="313">
        <v>1482.5</v>
      </c>
      <c r="P43" s="313">
        <v>2846</v>
      </c>
      <c r="Q43" s="314">
        <v>6342</v>
      </c>
      <c r="R43" s="312">
        <v>682.1</v>
      </c>
      <c r="S43" s="312">
        <v>288.5</v>
      </c>
      <c r="T43" s="312">
        <v>139</v>
      </c>
      <c r="U43" s="312">
        <v>715</v>
      </c>
      <c r="V43" s="313">
        <v>1784</v>
      </c>
      <c r="W43" s="314">
        <v>7035</v>
      </c>
      <c r="X43" s="312">
        <v>315.5</v>
      </c>
      <c r="Y43" s="312">
        <v>164</v>
      </c>
      <c r="Z43" s="312">
        <v>84</v>
      </c>
      <c r="AA43" s="312">
        <v>308</v>
      </c>
      <c r="AB43" s="312">
        <v>562</v>
      </c>
      <c r="AC43" s="312">
        <v>198</v>
      </c>
      <c r="AD43" s="312">
        <v>275.89999999999998</v>
      </c>
      <c r="AE43" s="312">
        <v>193</v>
      </c>
      <c r="AF43" s="312">
        <v>81</v>
      </c>
      <c r="AG43" s="312">
        <v>338</v>
      </c>
      <c r="AH43" s="312">
        <v>535</v>
      </c>
    </row>
    <row r="44" spans="1:34" x14ac:dyDescent="0.2">
      <c r="A44" s="482"/>
      <c r="B44" s="340" t="s">
        <v>278</v>
      </c>
      <c r="C44" s="304" t="s">
        <v>142</v>
      </c>
      <c r="D44" s="340" t="s">
        <v>46</v>
      </c>
      <c r="E44" s="314">
        <v>2948</v>
      </c>
      <c r="F44" s="312">
        <v>761.8</v>
      </c>
      <c r="G44" s="312">
        <v>399</v>
      </c>
      <c r="H44" s="312">
        <v>138</v>
      </c>
      <c r="I44" s="312">
        <v>1086</v>
      </c>
      <c r="J44" s="313">
        <v>1709</v>
      </c>
      <c r="K44" s="314">
        <v>6715</v>
      </c>
      <c r="L44" s="312">
        <v>779.5</v>
      </c>
      <c r="M44" s="312">
        <v>415</v>
      </c>
      <c r="N44" s="312">
        <v>222</v>
      </c>
      <c r="O44" s="312">
        <v>1091</v>
      </c>
      <c r="P44" s="313">
        <v>1690</v>
      </c>
      <c r="Q44" s="314">
        <v>9574</v>
      </c>
      <c r="R44" s="312">
        <v>578</v>
      </c>
      <c r="S44" s="312">
        <v>309</v>
      </c>
      <c r="T44" s="312">
        <v>153</v>
      </c>
      <c r="U44" s="312">
        <v>627</v>
      </c>
      <c r="V44" s="313">
        <v>1397</v>
      </c>
      <c r="W44" s="314">
        <v>13656</v>
      </c>
      <c r="X44" s="312">
        <v>214.9</v>
      </c>
      <c r="Y44" s="312">
        <v>106</v>
      </c>
      <c r="Z44" s="312">
        <v>55</v>
      </c>
      <c r="AA44" s="312">
        <v>222</v>
      </c>
      <c r="AB44" s="312">
        <v>417</v>
      </c>
      <c r="AC44" s="312">
        <v>430</v>
      </c>
      <c r="AD44" s="312">
        <v>209.3</v>
      </c>
      <c r="AE44" s="312">
        <v>134</v>
      </c>
      <c r="AF44" s="312">
        <v>45</v>
      </c>
      <c r="AG44" s="312">
        <v>303</v>
      </c>
      <c r="AH44" s="312">
        <v>459</v>
      </c>
    </row>
    <row r="45" spans="1:34" x14ac:dyDescent="0.2">
      <c r="A45" s="482"/>
      <c r="B45" s="340" t="s">
        <v>279</v>
      </c>
      <c r="C45" s="304" t="s">
        <v>426</v>
      </c>
      <c r="D45" s="340" t="s">
        <v>21</v>
      </c>
      <c r="E45" s="314">
        <v>1560</v>
      </c>
      <c r="F45" s="312">
        <v>948.7</v>
      </c>
      <c r="G45" s="312">
        <v>388</v>
      </c>
      <c r="H45" s="312">
        <v>163</v>
      </c>
      <c r="I45" s="312">
        <v>1220</v>
      </c>
      <c r="J45" s="313">
        <v>2324.5</v>
      </c>
      <c r="K45" s="314">
        <v>5778</v>
      </c>
      <c r="L45" s="312">
        <v>1195.0999999999999</v>
      </c>
      <c r="M45" s="312">
        <v>649</v>
      </c>
      <c r="N45" s="312">
        <v>305</v>
      </c>
      <c r="O45" s="312">
        <v>1458</v>
      </c>
      <c r="P45" s="313">
        <v>2827</v>
      </c>
      <c r="Q45" s="314">
        <v>5965</v>
      </c>
      <c r="R45" s="312">
        <v>758.7</v>
      </c>
      <c r="S45" s="312">
        <v>380</v>
      </c>
      <c r="T45" s="312">
        <v>193</v>
      </c>
      <c r="U45" s="312">
        <v>866</v>
      </c>
      <c r="V45" s="313">
        <v>1718</v>
      </c>
      <c r="W45" s="314">
        <v>9072</v>
      </c>
      <c r="X45" s="312">
        <v>281.7</v>
      </c>
      <c r="Y45" s="312">
        <v>167</v>
      </c>
      <c r="Z45" s="312">
        <v>83</v>
      </c>
      <c r="AA45" s="312">
        <v>308.5</v>
      </c>
      <c r="AB45" s="312">
        <v>529</v>
      </c>
      <c r="AC45" s="312">
        <v>228</v>
      </c>
      <c r="AD45" s="312">
        <v>297.8</v>
      </c>
      <c r="AE45" s="312">
        <v>131</v>
      </c>
      <c r="AF45" s="312">
        <v>65.5</v>
      </c>
      <c r="AG45" s="312">
        <v>322</v>
      </c>
      <c r="AH45" s="312">
        <v>632</v>
      </c>
    </row>
    <row r="46" spans="1:34" x14ac:dyDescent="0.2">
      <c r="A46" s="482"/>
      <c r="B46" s="481" t="s">
        <v>280</v>
      </c>
      <c r="C46" s="304" t="s">
        <v>384</v>
      </c>
      <c r="D46" s="340" t="s">
        <v>60</v>
      </c>
      <c r="E46" s="314">
        <v>2650</v>
      </c>
      <c r="F46" s="312">
        <v>1126.7</v>
      </c>
      <c r="G46" s="312">
        <v>474.5</v>
      </c>
      <c r="H46" s="312">
        <v>117</v>
      </c>
      <c r="I46" s="312">
        <v>1423</v>
      </c>
      <c r="J46" s="313">
        <v>2785.5</v>
      </c>
      <c r="K46" s="314">
        <v>3152</v>
      </c>
      <c r="L46" s="312">
        <v>1244</v>
      </c>
      <c r="M46" s="312">
        <v>681</v>
      </c>
      <c r="N46" s="312">
        <v>226</v>
      </c>
      <c r="O46" s="312">
        <v>1555.5</v>
      </c>
      <c r="P46" s="313">
        <v>3118</v>
      </c>
      <c r="Q46" s="314">
        <v>9973</v>
      </c>
      <c r="R46" s="312">
        <v>1158.4000000000001</v>
      </c>
      <c r="S46" s="312">
        <v>490</v>
      </c>
      <c r="T46" s="312">
        <v>198</v>
      </c>
      <c r="U46" s="312">
        <v>1405</v>
      </c>
      <c r="V46" s="313">
        <v>2919</v>
      </c>
      <c r="W46" s="314">
        <v>21877</v>
      </c>
      <c r="X46" s="312">
        <v>477</v>
      </c>
      <c r="Y46" s="312">
        <v>215</v>
      </c>
      <c r="Z46" s="312">
        <v>93</v>
      </c>
      <c r="AA46" s="312">
        <v>486</v>
      </c>
      <c r="AB46" s="312">
        <v>1054</v>
      </c>
      <c r="AC46" s="314">
        <v>1105</v>
      </c>
      <c r="AD46" s="312">
        <v>334</v>
      </c>
      <c r="AE46" s="312">
        <v>194</v>
      </c>
      <c r="AF46" s="312">
        <v>87</v>
      </c>
      <c r="AG46" s="312">
        <v>449</v>
      </c>
      <c r="AH46" s="312">
        <v>803</v>
      </c>
    </row>
    <row r="47" spans="1:34" x14ac:dyDescent="0.2">
      <c r="A47" s="482"/>
      <c r="B47" s="481"/>
      <c r="C47" s="304" t="s">
        <v>385</v>
      </c>
      <c r="D47" s="340" t="s">
        <v>40</v>
      </c>
      <c r="E47" s="312">
        <v>819</v>
      </c>
      <c r="F47" s="312">
        <v>284.89999999999998</v>
      </c>
      <c r="G47" s="312">
        <v>164</v>
      </c>
      <c r="H47" s="312">
        <v>55</v>
      </c>
      <c r="I47" s="312">
        <v>310</v>
      </c>
      <c r="J47" s="312">
        <v>715</v>
      </c>
      <c r="K47" s="312">
        <v>5149</v>
      </c>
      <c r="L47" s="312">
        <v>293.89999999999998</v>
      </c>
      <c r="M47" s="312">
        <v>193</v>
      </c>
      <c r="N47" s="312">
        <v>110</v>
      </c>
      <c r="O47" s="312">
        <v>329</v>
      </c>
      <c r="P47" s="312">
        <v>553</v>
      </c>
      <c r="Q47" s="314">
        <v>8561</v>
      </c>
      <c r="R47" s="312">
        <v>235</v>
      </c>
      <c r="S47" s="312">
        <v>162</v>
      </c>
      <c r="T47" s="312">
        <v>89</v>
      </c>
      <c r="U47" s="312">
        <v>274</v>
      </c>
      <c r="V47" s="312">
        <v>439</v>
      </c>
      <c r="W47" s="314">
        <v>13561</v>
      </c>
      <c r="X47" s="312">
        <v>177.5</v>
      </c>
      <c r="Y47" s="312">
        <v>123</v>
      </c>
      <c r="Z47" s="312">
        <v>65</v>
      </c>
      <c r="AA47" s="312">
        <v>216</v>
      </c>
      <c r="AB47" s="312">
        <v>354</v>
      </c>
      <c r="AC47" s="312">
        <v>268</v>
      </c>
      <c r="AD47" s="312">
        <v>231.1</v>
      </c>
      <c r="AE47" s="312">
        <v>170.5</v>
      </c>
      <c r="AF47" s="312">
        <v>86.5</v>
      </c>
      <c r="AG47" s="312">
        <v>312</v>
      </c>
      <c r="AH47" s="312">
        <v>470</v>
      </c>
    </row>
    <row r="48" spans="1:34" ht="12.75" customHeight="1" x14ac:dyDescent="0.2">
      <c r="A48" s="482"/>
      <c r="B48" s="481" t="s">
        <v>281</v>
      </c>
      <c r="C48" s="304" t="s">
        <v>387</v>
      </c>
      <c r="D48" s="340" t="s">
        <v>200</v>
      </c>
      <c r="E48" s="314">
        <v>1831</v>
      </c>
      <c r="F48" s="312">
        <v>1336.8</v>
      </c>
      <c r="G48" s="312">
        <v>587</v>
      </c>
      <c r="H48" s="312">
        <v>147</v>
      </c>
      <c r="I48" s="312">
        <v>1644</v>
      </c>
      <c r="J48" s="313">
        <v>3202</v>
      </c>
      <c r="K48" s="314">
        <v>5357</v>
      </c>
      <c r="L48" s="312">
        <v>1508.8</v>
      </c>
      <c r="M48" s="312">
        <v>924</v>
      </c>
      <c r="N48" s="312">
        <v>299</v>
      </c>
      <c r="O48" s="312">
        <v>1805</v>
      </c>
      <c r="P48" s="313">
        <v>3622</v>
      </c>
      <c r="Q48" s="314">
        <v>8508</v>
      </c>
      <c r="R48" s="312">
        <v>980.9</v>
      </c>
      <c r="S48" s="312">
        <v>402</v>
      </c>
      <c r="T48" s="312">
        <v>153</v>
      </c>
      <c r="U48" s="312">
        <v>1162</v>
      </c>
      <c r="V48" s="313">
        <v>2565</v>
      </c>
      <c r="W48" s="314">
        <v>11114</v>
      </c>
      <c r="X48" s="312">
        <v>248.1</v>
      </c>
      <c r="Y48" s="312">
        <v>121</v>
      </c>
      <c r="Z48" s="312">
        <v>63</v>
      </c>
      <c r="AA48" s="312">
        <v>260</v>
      </c>
      <c r="AB48" s="312">
        <v>516</v>
      </c>
      <c r="AC48" s="314">
        <v>318</v>
      </c>
      <c r="AD48" s="312">
        <v>204.4</v>
      </c>
      <c r="AE48" s="312">
        <v>105</v>
      </c>
      <c r="AF48" s="312">
        <v>59</v>
      </c>
      <c r="AG48" s="312">
        <v>205</v>
      </c>
      <c r="AH48" s="312">
        <v>435</v>
      </c>
    </row>
    <row r="49" spans="1:34" x14ac:dyDescent="0.2">
      <c r="A49" s="482"/>
      <c r="B49" s="481"/>
      <c r="C49" s="304" t="s">
        <v>147</v>
      </c>
      <c r="D49" s="340" t="s">
        <v>201</v>
      </c>
      <c r="E49" s="314">
        <v>709</v>
      </c>
      <c r="F49" s="312">
        <v>792</v>
      </c>
      <c r="G49" s="312">
        <v>494</v>
      </c>
      <c r="H49" s="312">
        <v>156</v>
      </c>
      <c r="I49" s="312">
        <v>1162</v>
      </c>
      <c r="J49" s="313">
        <v>1610</v>
      </c>
      <c r="K49" s="314">
        <v>3750</v>
      </c>
      <c r="L49" s="312">
        <v>563.4</v>
      </c>
      <c r="M49" s="312">
        <v>238</v>
      </c>
      <c r="N49" s="312">
        <v>113</v>
      </c>
      <c r="O49" s="312">
        <v>837</v>
      </c>
      <c r="P49" s="313">
        <v>1406.5</v>
      </c>
      <c r="Q49" s="314">
        <v>7724</v>
      </c>
      <c r="R49" s="312">
        <v>394</v>
      </c>
      <c r="S49" s="312">
        <v>165</v>
      </c>
      <c r="T49" s="312">
        <v>83.5</v>
      </c>
      <c r="U49" s="312">
        <v>363</v>
      </c>
      <c r="V49" s="312">
        <v>1155</v>
      </c>
      <c r="W49" s="314">
        <v>13588</v>
      </c>
      <c r="X49" s="312">
        <v>185.1</v>
      </c>
      <c r="Y49" s="312">
        <v>85</v>
      </c>
      <c r="Z49" s="312">
        <v>36</v>
      </c>
      <c r="AA49" s="312">
        <v>167</v>
      </c>
      <c r="AB49" s="312">
        <v>306</v>
      </c>
      <c r="AC49" s="312">
        <v>689</v>
      </c>
      <c r="AD49" s="312">
        <v>136.19999999999999</v>
      </c>
      <c r="AE49" s="312">
        <v>76</v>
      </c>
      <c r="AF49" s="312">
        <v>31</v>
      </c>
      <c r="AG49" s="312">
        <v>158</v>
      </c>
      <c r="AH49" s="312">
        <v>287</v>
      </c>
    </row>
    <row r="50" spans="1:34" ht="15" x14ac:dyDescent="0.25">
      <c r="A50" s="482"/>
      <c r="B50" s="189" t="s">
        <v>459</v>
      </c>
      <c r="C50" s="304" t="s">
        <v>427</v>
      </c>
      <c r="D50" s="414" t="s">
        <v>424</v>
      </c>
      <c r="E50" s="314">
        <v>90</v>
      </c>
      <c r="F50" s="312">
        <v>1379.5</v>
      </c>
      <c r="G50" s="312">
        <v>994.5</v>
      </c>
      <c r="H50" s="312">
        <v>355</v>
      </c>
      <c r="I50" s="312">
        <v>1750</v>
      </c>
      <c r="J50" s="313">
        <v>2828.5</v>
      </c>
      <c r="K50" s="314">
        <v>454</v>
      </c>
      <c r="L50" s="312">
        <v>1197.3</v>
      </c>
      <c r="M50" s="312">
        <v>716</v>
      </c>
      <c r="N50" s="312">
        <v>300</v>
      </c>
      <c r="O50" s="312">
        <v>1548</v>
      </c>
      <c r="P50" s="313">
        <v>2957</v>
      </c>
      <c r="Q50" s="314">
        <v>1513</v>
      </c>
      <c r="R50" s="312">
        <v>965.9</v>
      </c>
      <c r="S50" s="312">
        <v>437</v>
      </c>
      <c r="T50" s="312">
        <v>238</v>
      </c>
      <c r="U50" s="312">
        <v>1294</v>
      </c>
      <c r="V50" s="312">
        <v>2551</v>
      </c>
      <c r="W50" s="314">
        <v>1248</v>
      </c>
      <c r="X50" s="312">
        <v>501</v>
      </c>
      <c r="Y50" s="312">
        <v>235</v>
      </c>
      <c r="Z50" s="312">
        <v>133</v>
      </c>
      <c r="AA50" s="312">
        <v>397.5</v>
      </c>
      <c r="AB50" s="312">
        <v>1187</v>
      </c>
      <c r="AC50" s="312">
        <v>68</v>
      </c>
      <c r="AD50" s="312">
        <v>164.9</v>
      </c>
      <c r="AE50" s="312">
        <v>149</v>
      </c>
      <c r="AF50" s="312">
        <v>69</v>
      </c>
      <c r="AG50" s="312">
        <v>247</v>
      </c>
      <c r="AH50" s="312">
        <v>345</v>
      </c>
    </row>
    <row r="51" spans="1:34" ht="25.5" x14ac:dyDescent="0.2">
      <c r="A51" s="482"/>
      <c r="B51" s="340" t="s">
        <v>282</v>
      </c>
      <c r="C51" s="304" t="s">
        <v>126</v>
      </c>
      <c r="D51" s="340" t="s">
        <v>127</v>
      </c>
      <c r="E51" s="314">
        <v>2419</v>
      </c>
      <c r="F51" s="313">
        <v>1475.2</v>
      </c>
      <c r="G51" s="312">
        <v>839</v>
      </c>
      <c r="H51" s="312">
        <v>239</v>
      </c>
      <c r="I51" s="313">
        <v>1808</v>
      </c>
      <c r="J51" s="313">
        <v>4089</v>
      </c>
      <c r="K51" s="314">
        <v>6985</v>
      </c>
      <c r="L51" s="313">
        <v>1264.0999999999999</v>
      </c>
      <c r="M51" s="312">
        <v>505</v>
      </c>
      <c r="N51" s="312">
        <v>233</v>
      </c>
      <c r="O51" s="313">
        <v>1512</v>
      </c>
      <c r="P51" s="313">
        <v>3299</v>
      </c>
      <c r="Q51" s="314">
        <v>8193</v>
      </c>
      <c r="R51" s="313">
        <v>990</v>
      </c>
      <c r="S51" s="312">
        <v>356</v>
      </c>
      <c r="T51" s="312">
        <v>181</v>
      </c>
      <c r="U51" s="313">
        <v>1164</v>
      </c>
      <c r="V51" s="313">
        <v>2818</v>
      </c>
      <c r="W51" s="314">
        <v>12383</v>
      </c>
      <c r="X51" s="312">
        <v>454.8</v>
      </c>
      <c r="Y51" s="312">
        <v>200</v>
      </c>
      <c r="Z51" s="312">
        <v>96</v>
      </c>
      <c r="AA51" s="312">
        <v>389</v>
      </c>
      <c r="AB51" s="313">
        <v>877</v>
      </c>
      <c r="AC51" s="314">
        <v>747</v>
      </c>
      <c r="AD51" s="312">
        <v>372.4</v>
      </c>
      <c r="AE51" s="312">
        <v>246</v>
      </c>
      <c r="AF51" s="312">
        <v>107</v>
      </c>
      <c r="AG51" s="312">
        <v>482</v>
      </c>
      <c r="AH51" s="312">
        <v>760</v>
      </c>
    </row>
    <row r="52" spans="1:34" ht="25.5" x14ac:dyDescent="0.2">
      <c r="A52" s="482"/>
      <c r="B52" s="340" t="s">
        <v>283</v>
      </c>
      <c r="C52" s="304" t="s">
        <v>116</v>
      </c>
      <c r="D52" s="340" t="s">
        <v>175</v>
      </c>
      <c r="E52" s="314">
        <v>1821</v>
      </c>
      <c r="F52" s="313">
        <v>1667.3</v>
      </c>
      <c r="G52" s="312">
        <v>617</v>
      </c>
      <c r="H52" s="312">
        <v>143</v>
      </c>
      <c r="I52" s="313">
        <v>2265</v>
      </c>
      <c r="J52" s="313">
        <v>4698</v>
      </c>
      <c r="K52" s="314">
        <v>5698</v>
      </c>
      <c r="L52" s="313">
        <v>2076.3000000000002</v>
      </c>
      <c r="M52" s="312">
        <v>1073</v>
      </c>
      <c r="N52" s="312">
        <v>308</v>
      </c>
      <c r="O52" s="313">
        <v>2821</v>
      </c>
      <c r="P52" s="313">
        <v>5586</v>
      </c>
      <c r="Q52" s="314">
        <v>11171</v>
      </c>
      <c r="R52" s="313">
        <v>1309.3</v>
      </c>
      <c r="S52" s="312">
        <v>438</v>
      </c>
      <c r="T52" s="312">
        <v>188</v>
      </c>
      <c r="U52" s="313">
        <v>1422</v>
      </c>
      <c r="V52" s="313">
        <v>3714</v>
      </c>
      <c r="W52" s="314">
        <v>8898</v>
      </c>
      <c r="X52" s="312">
        <v>630.1</v>
      </c>
      <c r="Y52" s="312">
        <v>234</v>
      </c>
      <c r="Z52" s="312">
        <v>113</v>
      </c>
      <c r="AA52" s="312">
        <v>493</v>
      </c>
      <c r="AB52" s="313">
        <v>1294</v>
      </c>
      <c r="AC52" s="314">
        <v>1391</v>
      </c>
      <c r="AD52" s="312">
        <v>350.8</v>
      </c>
      <c r="AE52" s="312">
        <v>159</v>
      </c>
      <c r="AF52" s="312">
        <v>65</v>
      </c>
      <c r="AG52" s="312">
        <v>393</v>
      </c>
      <c r="AH52" s="312">
        <v>721</v>
      </c>
    </row>
    <row r="53" spans="1:34" x14ac:dyDescent="0.2">
      <c r="A53" s="482"/>
      <c r="B53" s="481" t="s">
        <v>2</v>
      </c>
      <c r="C53" s="481"/>
      <c r="D53" s="481"/>
      <c r="E53" s="314">
        <v>33545</v>
      </c>
      <c r="F53" s="312">
        <v>1260.5</v>
      </c>
      <c r="G53" s="312">
        <v>538</v>
      </c>
      <c r="H53" s="312">
        <v>162</v>
      </c>
      <c r="I53" s="313">
        <v>1533</v>
      </c>
      <c r="J53" s="313">
        <v>3244</v>
      </c>
      <c r="K53" s="314">
        <v>111415</v>
      </c>
      <c r="L53" s="312">
        <v>1047.9000000000001</v>
      </c>
      <c r="M53" s="312">
        <v>395</v>
      </c>
      <c r="N53" s="312">
        <v>168</v>
      </c>
      <c r="O53" s="313">
        <v>1295</v>
      </c>
      <c r="P53" s="313">
        <v>2799</v>
      </c>
      <c r="Q53" s="314">
        <v>229590</v>
      </c>
      <c r="R53" s="312">
        <v>662.9</v>
      </c>
      <c r="S53" s="312">
        <v>246</v>
      </c>
      <c r="T53" s="312">
        <v>113</v>
      </c>
      <c r="U53" s="312">
        <v>568</v>
      </c>
      <c r="V53" s="313">
        <v>1617.5</v>
      </c>
      <c r="W53" s="314">
        <v>254174</v>
      </c>
      <c r="X53" s="312">
        <v>299</v>
      </c>
      <c r="Y53" s="312">
        <v>141</v>
      </c>
      <c r="Z53" s="312">
        <v>69</v>
      </c>
      <c r="AA53" s="312">
        <v>280</v>
      </c>
      <c r="AB53" s="312">
        <v>532</v>
      </c>
      <c r="AC53" s="314">
        <v>11660</v>
      </c>
      <c r="AD53" s="312">
        <v>243.9</v>
      </c>
      <c r="AE53" s="312">
        <v>124</v>
      </c>
      <c r="AF53" s="312">
        <v>53</v>
      </c>
      <c r="AG53" s="312">
        <v>279</v>
      </c>
      <c r="AH53" s="312">
        <v>516</v>
      </c>
    </row>
    <row r="54" spans="1:34" ht="38.25" x14ac:dyDescent="0.2">
      <c r="A54" s="482" t="s">
        <v>226</v>
      </c>
      <c r="B54" s="340" t="s">
        <v>284</v>
      </c>
      <c r="C54" s="304" t="s">
        <v>119</v>
      </c>
      <c r="D54" s="340" t="s">
        <v>220</v>
      </c>
      <c r="E54" s="314">
        <v>3634</v>
      </c>
      <c r="F54" s="312">
        <v>1225.3</v>
      </c>
      <c r="G54" s="312">
        <v>705</v>
      </c>
      <c r="H54" s="312">
        <v>213</v>
      </c>
      <c r="I54" s="313">
        <v>1582</v>
      </c>
      <c r="J54" s="313">
        <v>2943</v>
      </c>
      <c r="K54" s="314">
        <v>8846</v>
      </c>
      <c r="L54" s="312">
        <v>988.4</v>
      </c>
      <c r="M54" s="312">
        <v>529</v>
      </c>
      <c r="N54" s="312">
        <v>229</v>
      </c>
      <c r="O54" s="313">
        <v>1235</v>
      </c>
      <c r="P54" s="313">
        <v>2452</v>
      </c>
      <c r="Q54" s="314">
        <v>9505</v>
      </c>
      <c r="R54" s="312">
        <v>1024.7</v>
      </c>
      <c r="S54" s="312">
        <v>366</v>
      </c>
      <c r="T54" s="312">
        <v>168</v>
      </c>
      <c r="U54" s="313">
        <v>1279</v>
      </c>
      <c r="V54" s="313">
        <v>2957</v>
      </c>
      <c r="W54" s="314">
        <v>13246</v>
      </c>
      <c r="X54" s="312">
        <v>520.6</v>
      </c>
      <c r="Y54" s="312">
        <v>184</v>
      </c>
      <c r="Z54" s="312">
        <v>90</v>
      </c>
      <c r="AA54" s="312">
        <v>375</v>
      </c>
      <c r="AB54" s="313">
        <v>1316</v>
      </c>
      <c r="AC54" s="314">
        <v>716</v>
      </c>
      <c r="AD54" s="312">
        <v>238.4</v>
      </c>
      <c r="AE54" s="312">
        <v>139</v>
      </c>
      <c r="AF54" s="312">
        <v>52</v>
      </c>
      <c r="AG54" s="312">
        <v>306</v>
      </c>
      <c r="AH54" s="312">
        <v>506</v>
      </c>
    </row>
    <row r="55" spans="1:34" ht="25.5" x14ac:dyDescent="0.2">
      <c r="A55" s="482"/>
      <c r="B55" s="340" t="s">
        <v>285</v>
      </c>
      <c r="C55" s="304" t="s">
        <v>112</v>
      </c>
      <c r="D55" s="340" t="s">
        <v>47</v>
      </c>
      <c r="E55" s="314">
        <v>3512</v>
      </c>
      <c r="F55" s="312">
        <v>671.4</v>
      </c>
      <c r="G55" s="312">
        <v>358</v>
      </c>
      <c r="H55" s="312">
        <v>177</v>
      </c>
      <c r="I55" s="312">
        <v>873</v>
      </c>
      <c r="J55" s="313">
        <v>1642</v>
      </c>
      <c r="K55" s="314">
        <v>14130</v>
      </c>
      <c r="L55" s="312">
        <v>733.5</v>
      </c>
      <c r="M55" s="312">
        <v>408</v>
      </c>
      <c r="N55" s="312">
        <v>219</v>
      </c>
      <c r="O55" s="312">
        <v>839</v>
      </c>
      <c r="P55" s="313">
        <v>1671.5</v>
      </c>
      <c r="Q55" s="314">
        <v>11829</v>
      </c>
      <c r="R55" s="312">
        <v>381.3</v>
      </c>
      <c r="S55" s="312">
        <v>198</v>
      </c>
      <c r="T55" s="312">
        <v>101</v>
      </c>
      <c r="U55" s="312">
        <v>380</v>
      </c>
      <c r="V55" s="313">
        <v>726</v>
      </c>
      <c r="W55" s="314">
        <v>8767</v>
      </c>
      <c r="X55" s="312">
        <v>230.5</v>
      </c>
      <c r="Y55" s="312">
        <v>131</v>
      </c>
      <c r="Z55" s="312">
        <v>69</v>
      </c>
      <c r="AA55" s="312">
        <v>250</v>
      </c>
      <c r="AB55" s="312">
        <v>441</v>
      </c>
      <c r="AC55" s="314">
        <v>587</v>
      </c>
      <c r="AD55" s="312">
        <v>224.2</v>
      </c>
      <c r="AE55" s="312">
        <v>129</v>
      </c>
      <c r="AF55" s="312">
        <v>49</v>
      </c>
      <c r="AG55" s="312">
        <v>324</v>
      </c>
      <c r="AH55" s="312">
        <v>535</v>
      </c>
    </row>
    <row r="56" spans="1:34" ht="25.5" x14ac:dyDescent="0.2">
      <c r="A56" s="482"/>
      <c r="B56" s="340" t="s">
        <v>286</v>
      </c>
      <c r="C56" s="304" t="s">
        <v>391</v>
      </c>
      <c r="D56" s="340" t="s">
        <v>49</v>
      </c>
      <c r="E56" s="314">
        <v>3694</v>
      </c>
      <c r="F56" s="313">
        <v>803.3</v>
      </c>
      <c r="G56" s="312">
        <v>363</v>
      </c>
      <c r="H56" s="312">
        <v>102</v>
      </c>
      <c r="I56" s="313">
        <v>1252</v>
      </c>
      <c r="J56" s="313">
        <v>1930</v>
      </c>
      <c r="K56" s="314">
        <v>7683</v>
      </c>
      <c r="L56" s="313">
        <v>935.7</v>
      </c>
      <c r="M56" s="312">
        <v>481</v>
      </c>
      <c r="N56" s="312">
        <v>226</v>
      </c>
      <c r="O56" s="313">
        <v>1323</v>
      </c>
      <c r="P56" s="313">
        <v>2430</v>
      </c>
      <c r="Q56" s="314">
        <v>18321</v>
      </c>
      <c r="R56" s="312">
        <v>901.5</v>
      </c>
      <c r="S56" s="312">
        <v>435</v>
      </c>
      <c r="T56" s="312">
        <v>197</v>
      </c>
      <c r="U56" s="313">
        <v>1265</v>
      </c>
      <c r="V56" s="313">
        <v>2429</v>
      </c>
      <c r="W56" s="314">
        <v>26144</v>
      </c>
      <c r="X56" s="312">
        <v>486.4</v>
      </c>
      <c r="Y56" s="312">
        <v>216</v>
      </c>
      <c r="Z56" s="312">
        <v>91</v>
      </c>
      <c r="AA56" s="312">
        <v>447</v>
      </c>
      <c r="AB56" s="312">
        <v>1255</v>
      </c>
      <c r="AC56" s="314">
        <v>1310</v>
      </c>
      <c r="AD56" s="312">
        <v>224.5</v>
      </c>
      <c r="AE56" s="312">
        <v>105</v>
      </c>
      <c r="AF56" s="312">
        <v>48</v>
      </c>
      <c r="AG56" s="312">
        <v>246</v>
      </c>
      <c r="AH56" s="312">
        <v>529</v>
      </c>
    </row>
    <row r="57" spans="1:34" ht="25.5" x14ac:dyDescent="0.2">
      <c r="A57" s="482"/>
      <c r="B57" s="340" t="s">
        <v>287</v>
      </c>
      <c r="C57" s="304" t="s">
        <v>164</v>
      </c>
      <c r="D57" s="340" t="s">
        <v>165</v>
      </c>
      <c r="E57" s="314">
        <v>2763</v>
      </c>
      <c r="F57" s="313">
        <v>1706.5</v>
      </c>
      <c r="G57" s="312">
        <v>1073</v>
      </c>
      <c r="H57" s="312">
        <v>345</v>
      </c>
      <c r="I57" s="313">
        <v>2455</v>
      </c>
      <c r="J57" s="313">
        <v>4324</v>
      </c>
      <c r="K57" s="314">
        <v>7406</v>
      </c>
      <c r="L57" s="313">
        <v>1455.3</v>
      </c>
      <c r="M57" s="312">
        <v>737</v>
      </c>
      <c r="N57" s="312">
        <v>305</v>
      </c>
      <c r="O57" s="313">
        <v>1795</v>
      </c>
      <c r="P57" s="313">
        <v>3744</v>
      </c>
      <c r="Q57" s="314">
        <v>14265</v>
      </c>
      <c r="R57" s="313">
        <v>983.3</v>
      </c>
      <c r="S57" s="312">
        <v>397</v>
      </c>
      <c r="T57" s="312">
        <v>193</v>
      </c>
      <c r="U57" s="313">
        <v>1089</v>
      </c>
      <c r="V57" s="313">
        <v>2726</v>
      </c>
      <c r="W57" s="314">
        <v>12903</v>
      </c>
      <c r="X57" s="312">
        <v>331.1</v>
      </c>
      <c r="Y57" s="312">
        <v>127</v>
      </c>
      <c r="Z57" s="312">
        <v>49</v>
      </c>
      <c r="AA57" s="312">
        <v>316</v>
      </c>
      <c r="AB57" s="312">
        <v>685</v>
      </c>
      <c r="AC57" s="314">
        <v>5287</v>
      </c>
      <c r="AD57" s="312">
        <v>114.1</v>
      </c>
      <c r="AE57" s="312">
        <v>35</v>
      </c>
      <c r="AF57" s="312">
        <v>12</v>
      </c>
      <c r="AG57" s="312">
        <v>118</v>
      </c>
      <c r="AH57" s="312">
        <v>280</v>
      </c>
    </row>
    <row r="58" spans="1:34" x14ac:dyDescent="0.2">
      <c r="A58" s="482"/>
      <c r="B58" s="481" t="s">
        <v>2</v>
      </c>
      <c r="C58" s="481"/>
      <c r="D58" s="481"/>
      <c r="E58" s="314">
        <v>13603</v>
      </c>
      <c r="F58" s="313">
        <v>1065.4000000000001</v>
      </c>
      <c r="G58" s="312">
        <v>520</v>
      </c>
      <c r="H58" s="312">
        <v>186</v>
      </c>
      <c r="I58" s="313">
        <v>1403</v>
      </c>
      <c r="J58" s="313">
        <v>2749</v>
      </c>
      <c r="K58" s="314">
        <v>38065</v>
      </c>
      <c r="L58" s="313">
        <v>974</v>
      </c>
      <c r="M58" s="312">
        <v>486</v>
      </c>
      <c r="N58" s="312">
        <v>237</v>
      </c>
      <c r="O58" s="313">
        <v>1231</v>
      </c>
      <c r="P58" s="313">
        <v>2471</v>
      </c>
      <c r="Q58" s="314">
        <v>53920</v>
      </c>
      <c r="R58" s="312">
        <v>830.7</v>
      </c>
      <c r="S58" s="312">
        <v>341</v>
      </c>
      <c r="T58" s="312">
        <v>156</v>
      </c>
      <c r="U58" s="313">
        <v>957</v>
      </c>
      <c r="V58" s="313">
        <v>2210</v>
      </c>
      <c r="W58" s="314">
        <v>61060</v>
      </c>
      <c r="X58" s="312">
        <v>424.3</v>
      </c>
      <c r="Y58" s="312">
        <v>174</v>
      </c>
      <c r="Z58" s="312">
        <v>75</v>
      </c>
      <c r="AA58" s="312">
        <v>372</v>
      </c>
      <c r="AB58" s="312">
        <v>934</v>
      </c>
      <c r="AC58" s="314">
        <v>7900</v>
      </c>
      <c r="AD58" s="312">
        <v>151.9</v>
      </c>
      <c r="AE58" s="312">
        <v>56</v>
      </c>
      <c r="AF58" s="312">
        <v>18</v>
      </c>
      <c r="AG58" s="312">
        <v>169</v>
      </c>
      <c r="AH58" s="312">
        <v>385</v>
      </c>
    </row>
    <row r="59" spans="1:34" ht="13.5" customHeight="1" x14ac:dyDescent="0.2">
      <c r="A59" s="482" t="s">
        <v>227</v>
      </c>
      <c r="B59" s="481" t="s">
        <v>342</v>
      </c>
      <c r="C59" s="304" t="s">
        <v>121</v>
      </c>
      <c r="D59" s="340" t="s">
        <v>22</v>
      </c>
      <c r="E59" s="312">
        <v>28</v>
      </c>
      <c r="F59" s="312">
        <v>144</v>
      </c>
      <c r="G59" s="312">
        <v>124</v>
      </c>
      <c r="H59" s="312">
        <v>76</v>
      </c>
      <c r="I59" s="312">
        <v>208</v>
      </c>
      <c r="J59" s="312">
        <v>253</v>
      </c>
      <c r="K59" s="312">
        <v>515</v>
      </c>
      <c r="L59" s="312">
        <v>96.3</v>
      </c>
      <c r="M59" s="312">
        <v>77</v>
      </c>
      <c r="N59" s="312">
        <v>39</v>
      </c>
      <c r="O59" s="312">
        <v>125</v>
      </c>
      <c r="P59" s="312">
        <v>185</v>
      </c>
      <c r="Q59" s="312">
        <v>12870</v>
      </c>
      <c r="R59" s="312">
        <v>78.400000000000006</v>
      </c>
      <c r="S59" s="312">
        <v>58</v>
      </c>
      <c r="T59" s="312">
        <v>26</v>
      </c>
      <c r="U59" s="312">
        <v>104</v>
      </c>
      <c r="V59" s="312">
        <v>166</v>
      </c>
      <c r="W59" s="314">
        <v>16640</v>
      </c>
      <c r="X59" s="312">
        <v>83</v>
      </c>
      <c r="Y59" s="312">
        <v>64</v>
      </c>
      <c r="Z59" s="312">
        <v>30</v>
      </c>
      <c r="AA59" s="312">
        <v>119</v>
      </c>
      <c r="AB59" s="312">
        <v>175</v>
      </c>
      <c r="AC59" s="314">
        <v>14587</v>
      </c>
      <c r="AD59" s="312">
        <v>92.3</v>
      </c>
      <c r="AE59" s="312">
        <v>75</v>
      </c>
      <c r="AF59" s="312">
        <v>40</v>
      </c>
      <c r="AG59" s="312">
        <v>125</v>
      </c>
      <c r="AH59" s="312">
        <v>187</v>
      </c>
    </row>
    <row r="60" spans="1:34" x14ac:dyDescent="0.2">
      <c r="A60" s="482"/>
      <c r="B60" s="481"/>
      <c r="C60" s="304" t="s">
        <v>124</v>
      </c>
      <c r="D60" s="340" t="s">
        <v>34</v>
      </c>
      <c r="E60" s="312">
        <v>56</v>
      </c>
      <c r="F60" s="312">
        <v>695.4</v>
      </c>
      <c r="G60" s="312">
        <v>220.5</v>
      </c>
      <c r="H60" s="312">
        <v>70.5</v>
      </c>
      <c r="I60" s="312">
        <v>806</v>
      </c>
      <c r="J60" s="312">
        <v>2385</v>
      </c>
      <c r="K60" s="312">
        <v>2461</v>
      </c>
      <c r="L60" s="312">
        <v>340.2</v>
      </c>
      <c r="M60" s="312">
        <v>136</v>
      </c>
      <c r="N60" s="312">
        <v>66</v>
      </c>
      <c r="O60" s="312">
        <v>289</v>
      </c>
      <c r="P60" s="312">
        <v>844</v>
      </c>
      <c r="Q60" s="314">
        <v>5555</v>
      </c>
      <c r="R60" s="312">
        <v>279.10000000000002</v>
      </c>
      <c r="S60" s="312">
        <v>135</v>
      </c>
      <c r="T60" s="312">
        <v>71</v>
      </c>
      <c r="U60" s="312">
        <v>247</v>
      </c>
      <c r="V60" s="312">
        <v>509</v>
      </c>
      <c r="W60" s="314">
        <v>10257</v>
      </c>
      <c r="X60" s="312">
        <v>136.69999999999999</v>
      </c>
      <c r="Y60" s="312">
        <v>95</v>
      </c>
      <c r="Z60" s="312">
        <v>41</v>
      </c>
      <c r="AA60" s="312">
        <v>167</v>
      </c>
      <c r="AB60" s="312">
        <v>255</v>
      </c>
      <c r="AC60" s="312">
        <v>518</v>
      </c>
      <c r="AD60" s="312">
        <v>87</v>
      </c>
      <c r="AE60" s="312">
        <v>54.5</v>
      </c>
      <c r="AF60" s="312">
        <v>21</v>
      </c>
      <c r="AG60" s="312">
        <v>110</v>
      </c>
      <c r="AH60" s="312">
        <v>207</v>
      </c>
    </row>
    <row r="61" spans="1:34" x14ac:dyDescent="0.2">
      <c r="A61" s="482"/>
      <c r="B61" s="340" t="s">
        <v>343</v>
      </c>
      <c r="C61" s="304" t="s">
        <v>380</v>
      </c>
      <c r="D61" s="340" t="s">
        <v>381</v>
      </c>
      <c r="E61" s="312">
        <v>8</v>
      </c>
      <c r="F61" s="312">
        <v>134.1</v>
      </c>
      <c r="G61" s="312">
        <v>79.5</v>
      </c>
      <c r="H61" s="312">
        <v>62</v>
      </c>
      <c r="I61" s="312">
        <v>220</v>
      </c>
      <c r="J61" s="312">
        <v>343</v>
      </c>
      <c r="K61" s="312">
        <v>759</v>
      </c>
      <c r="L61" s="312">
        <v>198</v>
      </c>
      <c r="M61" s="312">
        <v>162</v>
      </c>
      <c r="N61" s="312">
        <v>99</v>
      </c>
      <c r="O61" s="312">
        <v>247</v>
      </c>
      <c r="P61" s="312">
        <v>376</v>
      </c>
      <c r="Q61" s="314">
        <v>4787</v>
      </c>
      <c r="R61" s="312">
        <v>154.6</v>
      </c>
      <c r="S61" s="312">
        <v>125</v>
      </c>
      <c r="T61" s="312">
        <v>76</v>
      </c>
      <c r="U61" s="312">
        <v>200</v>
      </c>
      <c r="V61" s="312">
        <v>282</v>
      </c>
      <c r="W61" s="314">
        <v>13296</v>
      </c>
      <c r="X61" s="312">
        <v>129.6</v>
      </c>
      <c r="Y61" s="312">
        <v>109</v>
      </c>
      <c r="Z61" s="312">
        <v>66</v>
      </c>
      <c r="AA61" s="312">
        <v>171</v>
      </c>
      <c r="AB61" s="312">
        <v>247</v>
      </c>
      <c r="AC61" s="312">
        <v>313</v>
      </c>
      <c r="AD61" s="312">
        <v>129.80000000000001</v>
      </c>
      <c r="AE61" s="312">
        <v>86</v>
      </c>
      <c r="AF61" s="312">
        <v>43</v>
      </c>
      <c r="AG61" s="312">
        <v>175</v>
      </c>
      <c r="AH61" s="312">
        <v>306</v>
      </c>
    </row>
    <row r="62" spans="1:34" x14ac:dyDescent="0.2">
      <c r="A62" s="482"/>
      <c r="B62" s="340" t="s">
        <v>280</v>
      </c>
      <c r="C62" s="304" t="s">
        <v>386</v>
      </c>
      <c r="D62" s="340" t="s">
        <v>41</v>
      </c>
      <c r="E62" s="312">
        <v>1</v>
      </c>
      <c r="F62" s="312">
        <v>21</v>
      </c>
      <c r="G62" s="312">
        <v>21</v>
      </c>
      <c r="H62" s="312">
        <v>21</v>
      </c>
      <c r="I62" s="312">
        <v>21</v>
      </c>
      <c r="J62" s="312">
        <v>21</v>
      </c>
      <c r="K62" s="312">
        <v>1383</v>
      </c>
      <c r="L62" s="312">
        <v>121.2</v>
      </c>
      <c r="M62" s="312">
        <v>105</v>
      </c>
      <c r="N62" s="312">
        <v>65</v>
      </c>
      <c r="O62" s="312">
        <v>162</v>
      </c>
      <c r="P62" s="312">
        <v>224</v>
      </c>
      <c r="Q62" s="312">
        <v>0</v>
      </c>
      <c r="R62" s="312">
        <v>0</v>
      </c>
      <c r="S62" s="312">
        <v>0</v>
      </c>
      <c r="T62" s="312">
        <v>0</v>
      </c>
      <c r="U62" s="312">
        <v>0</v>
      </c>
      <c r="V62" s="312">
        <v>0</v>
      </c>
      <c r="W62" s="314">
        <v>11377</v>
      </c>
      <c r="X62" s="312">
        <v>89.6</v>
      </c>
      <c r="Y62" s="312">
        <v>71</v>
      </c>
      <c r="Z62" s="312">
        <v>45</v>
      </c>
      <c r="AA62" s="312">
        <v>114</v>
      </c>
      <c r="AB62" s="312">
        <v>174</v>
      </c>
      <c r="AC62" s="312">
        <v>1300</v>
      </c>
      <c r="AD62" s="312">
        <v>123.2</v>
      </c>
      <c r="AE62" s="312">
        <v>85</v>
      </c>
      <c r="AF62" s="312">
        <v>48</v>
      </c>
      <c r="AG62" s="312">
        <v>161</v>
      </c>
      <c r="AH62" s="312">
        <v>264</v>
      </c>
    </row>
    <row r="63" spans="1:34" ht="15" customHeight="1" x14ac:dyDescent="0.2">
      <c r="A63" s="482"/>
      <c r="B63" s="481" t="s">
        <v>284</v>
      </c>
      <c r="C63" s="304" t="s">
        <v>162</v>
      </c>
      <c r="D63" s="340" t="s">
        <v>221</v>
      </c>
      <c r="E63" s="312">
        <v>6</v>
      </c>
      <c r="F63" s="312">
        <v>340</v>
      </c>
      <c r="G63" s="312">
        <v>180</v>
      </c>
      <c r="H63" s="312">
        <v>61</v>
      </c>
      <c r="I63" s="313">
        <v>331</v>
      </c>
      <c r="J63" s="313">
        <v>1231</v>
      </c>
      <c r="K63" s="312">
        <v>228</v>
      </c>
      <c r="L63" s="312">
        <v>504.7</v>
      </c>
      <c r="M63" s="312">
        <v>254.5</v>
      </c>
      <c r="N63" s="312">
        <v>109.5</v>
      </c>
      <c r="O63" s="313">
        <v>716</v>
      </c>
      <c r="P63" s="313">
        <v>1347</v>
      </c>
      <c r="Q63" s="312">
        <v>1132</v>
      </c>
      <c r="R63" s="312">
        <v>386.5</v>
      </c>
      <c r="S63" s="312">
        <v>168.5</v>
      </c>
      <c r="T63" s="312">
        <v>75</v>
      </c>
      <c r="U63" s="312">
        <v>417</v>
      </c>
      <c r="V63" s="313">
        <v>1054</v>
      </c>
      <c r="W63" s="314">
        <v>5096</v>
      </c>
      <c r="X63" s="312">
        <v>199.7</v>
      </c>
      <c r="Y63" s="312">
        <v>99</v>
      </c>
      <c r="Z63" s="312">
        <v>50</v>
      </c>
      <c r="AA63" s="312">
        <v>190</v>
      </c>
      <c r="AB63" s="312">
        <v>392</v>
      </c>
      <c r="AC63" s="312">
        <v>145</v>
      </c>
      <c r="AD63" s="312">
        <v>99</v>
      </c>
      <c r="AE63" s="312">
        <v>67</v>
      </c>
      <c r="AF63" s="312">
        <v>36</v>
      </c>
      <c r="AG63" s="312">
        <v>113</v>
      </c>
      <c r="AH63" s="312">
        <v>211</v>
      </c>
    </row>
    <row r="64" spans="1:34" ht="12.75" customHeight="1" x14ac:dyDescent="0.2">
      <c r="A64" s="482"/>
      <c r="B64" s="481"/>
      <c r="C64" s="304" t="s">
        <v>163</v>
      </c>
      <c r="D64" s="340" t="s">
        <v>222</v>
      </c>
      <c r="E64" s="312">
        <v>10</v>
      </c>
      <c r="F64" s="312">
        <v>78.900000000000006</v>
      </c>
      <c r="G64" s="312">
        <v>96</v>
      </c>
      <c r="H64" s="312">
        <v>34</v>
      </c>
      <c r="I64" s="313">
        <v>108</v>
      </c>
      <c r="J64" s="313">
        <v>113</v>
      </c>
      <c r="K64" s="312">
        <v>303</v>
      </c>
      <c r="L64" s="312">
        <v>76.400000000000006</v>
      </c>
      <c r="M64" s="312">
        <v>62</v>
      </c>
      <c r="N64" s="312">
        <v>33</v>
      </c>
      <c r="O64" s="313">
        <v>94</v>
      </c>
      <c r="P64" s="313">
        <v>126</v>
      </c>
      <c r="Q64" s="312">
        <v>2177</v>
      </c>
      <c r="R64" s="312">
        <v>81.7</v>
      </c>
      <c r="S64" s="312">
        <v>72</v>
      </c>
      <c r="T64" s="312">
        <v>47</v>
      </c>
      <c r="U64" s="312">
        <v>101</v>
      </c>
      <c r="V64" s="312">
        <v>141</v>
      </c>
      <c r="W64" s="314">
        <v>3387</v>
      </c>
      <c r="X64" s="312">
        <v>76.7</v>
      </c>
      <c r="Y64" s="312">
        <v>65</v>
      </c>
      <c r="Z64" s="312">
        <v>37</v>
      </c>
      <c r="AA64" s="312">
        <v>96</v>
      </c>
      <c r="AB64" s="312">
        <v>142</v>
      </c>
      <c r="AC64" s="312">
        <v>130</v>
      </c>
      <c r="AD64" s="312">
        <v>76.400000000000006</v>
      </c>
      <c r="AE64" s="312">
        <v>55</v>
      </c>
      <c r="AF64" s="312">
        <v>30</v>
      </c>
      <c r="AG64" s="312">
        <v>97</v>
      </c>
      <c r="AH64" s="312">
        <v>161.5</v>
      </c>
    </row>
    <row r="65" spans="1:34" x14ac:dyDescent="0.2">
      <c r="A65" s="482"/>
      <c r="B65" s="484" t="s">
        <v>288</v>
      </c>
      <c r="C65" s="304" t="s">
        <v>389</v>
      </c>
      <c r="D65" s="340" t="s">
        <v>48</v>
      </c>
      <c r="E65" s="312">
        <v>192</v>
      </c>
      <c r="F65" s="312">
        <v>82.6</v>
      </c>
      <c r="G65" s="312">
        <v>12.5</v>
      </c>
      <c r="H65" s="312">
        <v>4</v>
      </c>
      <c r="I65" s="312">
        <v>111</v>
      </c>
      <c r="J65" s="312">
        <v>197</v>
      </c>
      <c r="K65" s="312">
        <v>4884</v>
      </c>
      <c r="L65" s="312">
        <v>209.1</v>
      </c>
      <c r="M65" s="312">
        <v>157</v>
      </c>
      <c r="N65" s="312">
        <v>86</v>
      </c>
      <c r="O65" s="312">
        <v>247</v>
      </c>
      <c r="P65" s="312">
        <v>380</v>
      </c>
      <c r="Q65" s="314">
        <v>8319</v>
      </c>
      <c r="R65" s="312">
        <v>212.7</v>
      </c>
      <c r="S65" s="312">
        <v>163</v>
      </c>
      <c r="T65" s="312">
        <v>90</v>
      </c>
      <c r="U65" s="312">
        <v>265</v>
      </c>
      <c r="V65" s="312">
        <v>397</v>
      </c>
      <c r="W65" s="314">
        <v>21206</v>
      </c>
      <c r="X65" s="312">
        <v>192.7</v>
      </c>
      <c r="Y65" s="312">
        <v>152</v>
      </c>
      <c r="Z65" s="312">
        <v>74</v>
      </c>
      <c r="AA65" s="312">
        <v>259</v>
      </c>
      <c r="AB65" s="312">
        <v>387</v>
      </c>
      <c r="AC65" s="314">
        <v>6311</v>
      </c>
      <c r="AD65" s="312">
        <v>113.1</v>
      </c>
      <c r="AE65" s="312">
        <v>66</v>
      </c>
      <c r="AF65" s="312">
        <v>30</v>
      </c>
      <c r="AG65" s="312">
        <v>152</v>
      </c>
      <c r="AH65" s="312">
        <v>271</v>
      </c>
    </row>
    <row r="66" spans="1:34" x14ac:dyDescent="0.2">
      <c r="A66" s="482"/>
      <c r="B66" s="485"/>
      <c r="C66" s="304" t="s">
        <v>390</v>
      </c>
      <c r="D66" s="340" t="s">
        <v>393</v>
      </c>
      <c r="E66" s="312">
        <v>26</v>
      </c>
      <c r="F66" s="312">
        <v>70.099999999999994</v>
      </c>
      <c r="G66" s="312">
        <v>60.5</v>
      </c>
      <c r="H66" s="312">
        <v>5</v>
      </c>
      <c r="I66" s="312">
        <v>104</v>
      </c>
      <c r="J66" s="312">
        <v>166</v>
      </c>
      <c r="K66" s="312">
        <v>823</v>
      </c>
      <c r="L66" s="312">
        <v>163.80000000000001</v>
      </c>
      <c r="M66" s="312">
        <v>133</v>
      </c>
      <c r="N66" s="312">
        <v>75</v>
      </c>
      <c r="O66" s="312">
        <v>204</v>
      </c>
      <c r="P66" s="312">
        <v>310</v>
      </c>
      <c r="Q66" s="314">
        <v>3690</v>
      </c>
      <c r="R66" s="312">
        <v>133</v>
      </c>
      <c r="S66" s="312">
        <v>109</v>
      </c>
      <c r="T66" s="312">
        <v>57</v>
      </c>
      <c r="U66" s="312">
        <v>173</v>
      </c>
      <c r="V66" s="312">
        <v>258</v>
      </c>
      <c r="W66" s="314">
        <v>13401</v>
      </c>
      <c r="X66" s="312">
        <v>98.7</v>
      </c>
      <c r="Y66" s="312">
        <v>76</v>
      </c>
      <c r="Z66" s="312">
        <v>31</v>
      </c>
      <c r="AA66" s="312">
        <v>135</v>
      </c>
      <c r="AB66" s="312">
        <v>203</v>
      </c>
      <c r="AC66" s="314">
        <v>2885</v>
      </c>
      <c r="AD66" s="312">
        <v>62.4</v>
      </c>
      <c r="AE66" s="312">
        <v>36</v>
      </c>
      <c r="AF66" s="312">
        <v>15</v>
      </c>
      <c r="AG66" s="312">
        <v>84</v>
      </c>
      <c r="AH66" s="312">
        <v>148</v>
      </c>
    </row>
    <row r="67" spans="1:34" ht="15" customHeight="1" x14ac:dyDescent="0.2">
      <c r="A67" s="482"/>
      <c r="B67" s="481" t="s">
        <v>287</v>
      </c>
      <c r="C67" s="304" t="s">
        <v>166</v>
      </c>
      <c r="D67" s="340" t="s">
        <v>167</v>
      </c>
      <c r="E67" s="312">
        <v>1</v>
      </c>
      <c r="F67" s="312">
        <v>112</v>
      </c>
      <c r="G67" s="312">
        <v>112</v>
      </c>
      <c r="H67" s="312">
        <v>112</v>
      </c>
      <c r="I67" s="312">
        <v>112</v>
      </c>
      <c r="J67" s="312">
        <v>112</v>
      </c>
      <c r="K67" s="312">
        <v>79</v>
      </c>
      <c r="L67" s="312">
        <v>123.6</v>
      </c>
      <c r="M67" s="312">
        <v>77</v>
      </c>
      <c r="N67" s="312">
        <v>30</v>
      </c>
      <c r="O67" s="312">
        <v>154</v>
      </c>
      <c r="P67" s="312">
        <v>320</v>
      </c>
      <c r="Q67" s="312">
        <v>1135</v>
      </c>
      <c r="R67" s="312">
        <v>69.3</v>
      </c>
      <c r="S67" s="312">
        <v>42</v>
      </c>
      <c r="T67" s="312">
        <v>18</v>
      </c>
      <c r="U67" s="312">
        <v>83</v>
      </c>
      <c r="V67" s="312">
        <v>139</v>
      </c>
      <c r="W67" s="314">
        <v>2875</v>
      </c>
      <c r="X67" s="312">
        <v>68.5</v>
      </c>
      <c r="Y67" s="312">
        <v>47</v>
      </c>
      <c r="Z67" s="312">
        <v>19</v>
      </c>
      <c r="AA67" s="312">
        <v>93</v>
      </c>
      <c r="AB67" s="312">
        <v>140</v>
      </c>
      <c r="AC67" s="314">
        <v>282</v>
      </c>
      <c r="AD67" s="312">
        <v>68.900000000000006</v>
      </c>
      <c r="AE67" s="312">
        <v>44</v>
      </c>
      <c r="AF67" s="312">
        <v>17</v>
      </c>
      <c r="AG67" s="312">
        <v>105</v>
      </c>
      <c r="AH67" s="312">
        <v>155</v>
      </c>
    </row>
    <row r="68" spans="1:34" ht="12.75" customHeight="1" x14ac:dyDescent="0.2">
      <c r="A68" s="482"/>
      <c r="B68" s="481"/>
      <c r="C68" s="304" t="s">
        <v>168</v>
      </c>
      <c r="D68" s="340" t="s">
        <v>169</v>
      </c>
      <c r="E68" s="312">
        <v>4</v>
      </c>
      <c r="F68" s="312">
        <v>63.8</v>
      </c>
      <c r="G68" s="312">
        <v>74</v>
      </c>
      <c r="H68" s="312">
        <v>46.5</v>
      </c>
      <c r="I68" s="312">
        <v>81</v>
      </c>
      <c r="J68" s="312">
        <v>86</v>
      </c>
      <c r="K68" s="312">
        <v>437</v>
      </c>
      <c r="L68" s="312">
        <v>80.2</v>
      </c>
      <c r="M68" s="312">
        <v>54</v>
      </c>
      <c r="N68" s="312">
        <v>28</v>
      </c>
      <c r="O68" s="312">
        <v>89</v>
      </c>
      <c r="P68" s="312">
        <v>175</v>
      </c>
      <c r="Q68" s="312">
        <v>1718</v>
      </c>
      <c r="R68" s="312">
        <v>100.3</v>
      </c>
      <c r="S68" s="312">
        <v>74</v>
      </c>
      <c r="T68" s="312">
        <v>45</v>
      </c>
      <c r="U68" s="312">
        <v>112</v>
      </c>
      <c r="V68" s="312">
        <v>204</v>
      </c>
      <c r="W68" s="314">
        <v>1521</v>
      </c>
      <c r="X68" s="312">
        <v>101.5</v>
      </c>
      <c r="Y68" s="312">
        <v>64</v>
      </c>
      <c r="Z68" s="312">
        <v>34</v>
      </c>
      <c r="AA68" s="312">
        <v>123</v>
      </c>
      <c r="AB68" s="312">
        <v>229</v>
      </c>
      <c r="AC68" s="312">
        <v>138</v>
      </c>
      <c r="AD68" s="312">
        <v>83.6</v>
      </c>
      <c r="AE68" s="312">
        <v>48</v>
      </c>
      <c r="AF68" s="312">
        <v>21</v>
      </c>
      <c r="AG68" s="312">
        <v>109</v>
      </c>
      <c r="AH68" s="312">
        <v>212</v>
      </c>
    </row>
    <row r="69" spans="1:34" x14ac:dyDescent="0.2">
      <c r="A69" s="482"/>
      <c r="B69" s="481"/>
      <c r="C69" s="304" t="s">
        <v>170</v>
      </c>
      <c r="D69" s="340" t="s">
        <v>171</v>
      </c>
      <c r="E69" s="312">
        <v>218</v>
      </c>
      <c r="F69" s="312">
        <v>370.7</v>
      </c>
      <c r="G69" s="312">
        <v>205.5</v>
      </c>
      <c r="H69" s="312">
        <v>79</v>
      </c>
      <c r="I69" s="312">
        <v>480</v>
      </c>
      <c r="J69" s="313">
        <v>1077</v>
      </c>
      <c r="K69" s="312">
        <v>1192</v>
      </c>
      <c r="L69" s="312">
        <v>336.6</v>
      </c>
      <c r="M69" s="312">
        <v>206</v>
      </c>
      <c r="N69" s="312">
        <v>105</v>
      </c>
      <c r="O69" s="312">
        <v>346</v>
      </c>
      <c r="P69" s="313">
        <v>785</v>
      </c>
      <c r="Q69" s="314">
        <v>2371</v>
      </c>
      <c r="R69" s="312">
        <v>263.39999999999998</v>
      </c>
      <c r="S69" s="312">
        <v>176</v>
      </c>
      <c r="T69" s="312">
        <v>79</v>
      </c>
      <c r="U69" s="312">
        <v>314</v>
      </c>
      <c r="V69" s="312">
        <v>587</v>
      </c>
      <c r="W69" s="314">
        <v>6868</v>
      </c>
      <c r="X69" s="312">
        <v>183.5</v>
      </c>
      <c r="Y69" s="312">
        <v>121</v>
      </c>
      <c r="Z69" s="312">
        <v>52</v>
      </c>
      <c r="AA69" s="312">
        <v>241</v>
      </c>
      <c r="AB69" s="312">
        <v>383</v>
      </c>
      <c r="AC69" s="312">
        <v>2392</v>
      </c>
      <c r="AD69" s="312">
        <v>45.1</v>
      </c>
      <c r="AE69" s="312">
        <v>17</v>
      </c>
      <c r="AF69" s="312">
        <v>8</v>
      </c>
      <c r="AG69" s="312">
        <v>38</v>
      </c>
      <c r="AH69" s="312">
        <v>99</v>
      </c>
    </row>
    <row r="70" spans="1:34" x14ac:dyDescent="0.2">
      <c r="A70" s="482"/>
      <c r="B70" s="481"/>
      <c r="C70" s="304" t="s">
        <v>172</v>
      </c>
      <c r="D70" s="340" t="s">
        <v>173</v>
      </c>
      <c r="E70" s="312">
        <v>3</v>
      </c>
      <c r="F70" s="312">
        <v>428.7</v>
      </c>
      <c r="G70" s="312">
        <v>504</v>
      </c>
      <c r="H70" s="312">
        <v>157</v>
      </c>
      <c r="I70" s="312">
        <v>625</v>
      </c>
      <c r="J70" s="312">
        <v>625</v>
      </c>
      <c r="K70" s="312">
        <v>356</v>
      </c>
      <c r="L70" s="312">
        <v>1068.3</v>
      </c>
      <c r="M70" s="312">
        <v>527</v>
      </c>
      <c r="N70" s="312">
        <v>282</v>
      </c>
      <c r="O70" s="312">
        <v>1386.5</v>
      </c>
      <c r="P70" s="312">
        <v>2839</v>
      </c>
      <c r="Q70" s="312">
        <v>1827</v>
      </c>
      <c r="R70" s="312">
        <v>666.6</v>
      </c>
      <c r="S70" s="312">
        <v>265</v>
      </c>
      <c r="T70" s="312">
        <v>88</v>
      </c>
      <c r="U70" s="313">
        <v>619</v>
      </c>
      <c r="V70" s="313">
        <v>1577</v>
      </c>
      <c r="W70" s="314">
        <v>610</v>
      </c>
      <c r="X70" s="312">
        <v>173.2</v>
      </c>
      <c r="Y70" s="312">
        <v>61</v>
      </c>
      <c r="Z70" s="312">
        <v>8</v>
      </c>
      <c r="AA70" s="312">
        <v>154</v>
      </c>
      <c r="AB70" s="312">
        <v>375.5</v>
      </c>
      <c r="AC70" s="312">
        <v>38</v>
      </c>
      <c r="AD70" s="312">
        <v>445.8</v>
      </c>
      <c r="AE70" s="312">
        <v>199.5</v>
      </c>
      <c r="AF70" s="312">
        <v>51</v>
      </c>
      <c r="AG70" s="312">
        <v>404</v>
      </c>
      <c r="AH70" s="312">
        <v>1328</v>
      </c>
    </row>
    <row r="71" spans="1:34" x14ac:dyDescent="0.2">
      <c r="A71" s="482"/>
      <c r="B71" s="481"/>
      <c r="C71" s="304" t="s">
        <v>338</v>
      </c>
      <c r="D71" s="340" t="s">
        <v>339</v>
      </c>
      <c r="E71" s="312">
        <v>0</v>
      </c>
      <c r="F71" s="312">
        <v>0</v>
      </c>
      <c r="G71" s="312">
        <v>0</v>
      </c>
      <c r="H71" s="312">
        <v>0</v>
      </c>
      <c r="I71" s="312">
        <v>0</v>
      </c>
      <c r="J71" s="312">
        <v>0</v>
      </c>
      <c r="K71" s="312">
        <v>43</v>
      </c>
      <c r="L71" s="312">
        <v>108.3</v>
      </c>
      <c r="M71" s="312">
        <v>58</v>
      </c>
      <c r="N71" s="312">
        <v>23</v>
      </c>
      <c r="O71" s="312">
        <v>112</v>
      </c>
      <c r="P71" s="312">
        <v>285</v>
      </c>
      <c r="Q71" s="312">
        <v>1000</v>
      </c>
      <c r="R71" s="312">
        <v>55.5</v>
      </c>
      <c r="S71" s="312">
        <v>37</v>
      </c>
      <c r="T71" s="312">
        <v>22</v>
      </c>
      <c r="U71" s="312">
        <v>65</v>
      </c>
      <c r="V71" s="312">
        <v>107</v>
      </c>
      <c r="W71" s="314">
        <v>11010</v>
      </c>
      <c r="X71" s="312">
        <v>92.5</v>
      </c>
      <c r="Y71" s="312">
        <v>60</v>
      </c>
      <c r="Z71" s="312">
        <v>29</v>
      </c>
      <c r="AA71" s="312">
        <v>112</v>
      </c>
      <c r="AB71" s="312">
        <v>181</v>
      </c>
      <c r="AC71" s="312">
        <v>422</v>
      </c>
      <c r="AD71" s="312">
        <v>125.9</v>
      </c>
      <c r="AE71" s="312">
        <v>28</v>
      </c>
      <c r="AF71" s="312">
        <v>10</v>
      </c>
      <c r="AG71" s="312">
        <v>100</v>
      </c>
      <c r="AH71" s="312">
        <v>179</v>
      </c>
    </row>
    <row r="72" spans="1:34" ht="25.5" x14ac:dyDescent="0.2">
      <c r="A72" s="482"/>
      <c r="B72" s="340" t="s">
        <v>283</v>
      </c>
      <c r="C72" s="304" t="s">
        <v>176</v>
      </c>
      <c r="D72" s="340" t="s">
        <v>177</v>
      </c>
      <c r="E72" s="312">
        <v>0</v>
      </c>
      <c r="F72" s="312">
        <v>0</v>
      </c>
      <c r="G72" s="312">
        <v>0</v>
      </c>
      <c r="H72" s="312">
        <v>0</v>
      </c>
      <c r="I72" s="312">
        <v>0</v>
      </c>
      <c r="J72" s="312">
        <v>0</v>
      </c>
      <c r="K72" s="312">
        <v>1</v>
      </c>
      <c r="L72" s="312">
        <v>16</v>
      </c>
      <c r="M72" s="312">
        <v>16</v>
      </c>
      <c r="N72" s="312">
        <v>16</v>
      </c>
      <c r="O72" s="312">
        <v>16</v>
      </c>
      <c r="P72" s="312">
        <v>16</v>
      </c>
      <c r="Q72" s="312">
        <v>1</v>
      </c>
      <c r="R72" s="312">
        <v>81</v>
      </c>
      <c r="S72" s="312">
        <v>81</v>
      </c>
      <c r="T72" s="312">
        <v>81</v>
      </c>
      <c r="U72" s="312">
        <v>81</v>
      </c>
      <c r="V72" s="312">
        <v>81</v>
      </c>
      <c r="W72" s="314">
        <v>837</v>
      </c>
      <c r="X72" s="312">
        <v>66.2</v>
      </c>
      <c r="Y72" s="312">
        <v>48</v>
      </c>
      <c r="Z72" s="312">
        <v>28</v>
      </c>
      <c r="AA72" s="312">
        <v>79</v>
      </c>
      <c r="AB72" s="312">
        <v>107</v>
      </c>
      <c r="AC72" s="312">
        <v>65</v>
      </c>
      <c r="AD72" s="312">
        <v>41.7</v>
      </c>
      <c r="AE72" s="312">
        <v>27</v>
      </c>
      <c r="AF72" s="312">
        <v>20</v>
      </c>
      <c r="AG72" s="312">
        <v>64</v>
      </c>
      <c r="AH72" s="312">
        <v>81</v>
      </c>
    </row>
    <row r="73" spans="1:34" ht="13.5" thickBot="1" x14ac:dyDescent="0.25">
      <c r="A73" s="483"/>
      <c r="B73" s="484" t="s">
        <v>2</v>
      </c>
      <c r="C73" s="484"/>
      <c r="D73" s="484"/>
      <c r="E73" s="315">
        <v>553</v>
      </c>
      <c r="F73" s="315">
        <v>265.89999999999998</v>
      </c>
      <c r="G73" s="315">
        <v>108</v>
      </c>
      <c r="H73" s="315">
        <v>14</v>
      </c>
      <c r="I73" s="315">
        <v>261</v>
      </c>
      <c r="J73" s="315">
        <v>721</v>
      </c>
      <c r="K73" s="315">
        <v>13464</v>
      </c>
      <c r="L73" s="315">
        <v>247.3</v>
      </c>
      <c r="M73" s="315">
        <v>139</v>
      </c>
      <c r="N73" s="315">
        <v>70</v>
      </c>
      <c r="O73" s="315">
        <v>246</v>
      </c>
      <c r="P73" s="315">
        <v>442</v>
      </c>
      <c r="Q73" s="316">
        <v>46582</v>
      </c>
      <c r="R73" s="315">
        <v>178.7</v>
      </c>
      <c r="S73" s="315">
        <v>98</v>
      </c>
      <c r="T73" s="315">
        <v>46</v>
      </c>
      <c r="U73" s="315">
        <v>188</v>
      </c>
      <c r="V73" s="315">
        <v>330</v>
      </c>
      <c r="W73" s="316">
        <v>118381</v>
      </c>
      <c r="X73" s="315">
        <v>126.7</v>
      </c>
      <c r="Y73" s="315">
        <v>87</v>
      </c>
      <c r="Z73" s="315">
        <v>42</v>
      </c>
      <c r="AA73" s="315">
        <v>159</v>
      </c>
      <c r="AB73" s="315">
        <v>259</v>
      </c>
      <c r="AC73" s="316">
        <v>29526</v>
      </c>
      <c r="AD73" s="315">
        <v>92.2</v>
      </c>
      <c r="AE73" s="315">
        <v>63</v>
      </c>
      <c r="AF73" s="315">
        <v>28</v>
      </c>
      <c r="AG73" s="315">
        <v>122</v>
      </c>
      <c r="AH73" s="315">
        <v>202</v>
      </c>
    </row>
    <row r="74" spans="1:34" ht="12.75" customHeight="1" thickBot="1" x14ac:dyDescent="0.25">
      <c r="A74" s="479" t="s">
        <v>223</v>
      </c>
      <c r="B74" s="480"/>
      <c r="C74" s="480"/>
      <c r="D74" s="480"/>
      <c r="E74" s="111">
        <v>53978</v>
      </c>
      <c r="F74" s="106">
        <v>1160.9000000000001</v>
      </c>
      <c r="G74" s="106">
        <v>490</v>
      </c>
      <c r="H74" s="106">
        <v>157</v>
      </c>
      <c r="I74" s="106">
        <v>1439</v>
      </c>
      <c r="J74" s="107">
        <v>2986</v>
      </c>
      <c r="K74" s="111">
        <v>201495</v>
      </c>
      <c r="L74" s="106">
        <v>920</v>
      </c>
      <c r="M74" s="106">
        <v>350</v>
      </c>
      <c r="N74" s="106">
        <v>154</v>
      </c>
      <c r="O74" s="106">
        <v>1130</v>
      </c>
      <c r="P74" s="107">
        <v>2471</v>
      </c>
      <c r="Q74" s="111">
        <v>422181</v>
      </c>
      <c r="R74" s="106">
        <v>594.29999999999995</v>
      </c>
      <c r="S74" s="106">
        <v>216</v>
      </c>
      <c r="T74" s="106">
        <v>100</v>
      </c>
      <c r="U74" s="106">
        <v>490</v>
      </c>
      <c r="V74" s="107">
        <v>1491</v>
      </c>
      <c r="W74" s="105">
        <v>557633</v>
      </c>
      <c r="X74" s="106">
        <v>253.8</v>
      </c>
      <c r="Y74" s="106">
        <v>123</v>
      </c>
      <c r="Z74" s="106">
        <v>59</v>
      </c>
      <c r="AA74" s="106">
        <v>239</v>
      </c>
      <c r="AB74" s="112">
        <v>445</v>
      </c>
      <c r="AC74" s="111">
        <v>53395</v>
      </c>
      <c r="AD74" s="106">
        <v>138.80000000000001</v>
      </c>
      <c r="AE74" s="106">
        <v>74</v>
      </c>
      <c r="AF74" s="106">
        <v>30</v>
      </c>
      <c r="AG74" s="106">
        <v>158</v>
      </c>
      <c r="AH74" s="107">
        <v>300</v>
      </c>
    </row>
    <row r="76" spans="1:34" x14ac:dyDescent="0.2">
      <c r="A76" s="109" t="s">
        <v>297</v>
      </c>
    </row>
    <row r="77" spans="1:34" x14ac:dyDescent="0.2">
      <c r="A77" s="109" t="s">
        <v>298</v>
      </c>
    </row>
    <row r="78" spans="1:34" x14ac:dyDescent="0.2">
      <c r="A78" s="109" t="s">
        <v>299</v>
      </c>
    </row>
  </sheetData>
  <mergeCells count="45">
    <mergeCell ref="A74:D74"/>
    <mergeCell ref="A30:A53"/>
    <mergeCell ref="B73:D73"/>
    <mergeCell ref="B48:B49"/>
    <mergeCell ref="A54:A58"/>
    <mergeCell ref="B53:D53"/>
    <mergeCell ref="B58:D58"/>
    <mergeCell ref="A59:A73"/>
    <mergeCell ref="B46:B47"/>
    <mergeCell ref="B42:B43"/>
    <mergeCell ref="B30:B34"/>
    <mergeCell ref="B35:B38"/>
    <mergeCell ref="B59:B60"/>
    <mergeCell ref="B63:B64"/>
    <mergeCell ref="B67:B71"/>
    <mergeCell ref="B65:B66"/>
    <mergeCell ref="R10:V10"/>
    <mergeCell ref="AC9:AH9"/>
    <mergeCell ref="Q9:V9"/>
    <mergeCell ref="A12:A29"/>
    <mergeCell ref="B14:B17"/>
    <mergeCell ref="B24:B26"/>
    <mergeCell ref="B27:B28"/>
    <mergeCell ref="B29:D29"/>
    <mergeCell ref="B21:B23"/>
    <mergeCell ref="B18:B20"/>
    <mergeCell ref="K9:P9"/>
    <mergeCell ref="K10:K11"/>
    <mergeCell ref="L10:P10"/>
    <mergeCell ref="A2:AA2"/>
    <mergeCell ref="A4:AA4"/>
    <mergeCell ref="A8:A11"/>
    <mergeCell ref="B8:B11"/>
    <mergeCell ref="C8:C11"/>
    <mergeCell ref="D8:D11"/>
    <mergeCell ref="E8:AH8"/>
    <mergeCell ref="E9:J9"/>
    <mergeCell ref="F10:J10"/>
    <mergeCell ref="W10:W11"/>
    <mergeCell ref="E10:E11"/>
    <mergeCell ref="X10:AB10"/>
    <mergeCell ref="AC10:AC11"/>
    <mergeCell ref="AD10:AH10"/>
    <mergeCell ref="W9:AB9"/>
    <mergeCell ref="Q10:Q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zoomScaleNormal="100" zoomScaleSheetLayoutView="100" workbookViewId="0">
      <selection activeCell="A2" sqref="A2:J2"/>
    </sheetView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70"/>
      <c r="H1" s="70"/>
    </row>
    <row r="2" spans="1:25" x14ac:dyDescent="0.2">
      <c r="A2" s="498" t="s">
        <v>423</v>
      </c>
      <c r="B2" s="498"/>
      <c r="C2" s="498"/>
      <c r="D2" s="498"/>
      <c r="E2" s="498"/>
      <c r="F2" s="498"/>
      <c r="G2" s="498"/>
      <c r="H2" s="498"/>
      <c r="I2" s="498"/>
      <c r="J2" s="498"/>
    </row>
    <row r="3" spans="1:25" x14ac:dyDescent="0.2">
      <c r="A3" s="3"/>
      <c r="B3" s="3"/>
      <c r="C3" s="11"/>
      <c r="D3" s="11"/>
      <c r="E3" s="11"/>
      <c r="F3" s="70"/>
      <c r="H3" s="70"/>
    </row>
    <row r="4" spans="1:25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</row>
    <row r="5" spans="1:25" x14ac:dyDescent="0.2">
      <c r="F5" s="70"/>
      <c r="H5" s="70"/>
    </row>
    <row r="6" spans="1:25" x14ac:dyDescent="0.2">
      <c r="A6" s="1" t="s">
        <v>300</v>
      </c>
      <c r="B6" s="1"/>
      <c r="F6" s="70"/>
      <c r="H6" s="70"/>
    </row>
    <row r="7" spans="1:25" ht="13.5" thickBot="1" x14ac:dyDescent="0.25"/>
    <row r="8" spans="1:25" ht="15" x14ac:dyDescent="0.25">
      <c r="A8" s="523" t="s">
        <v>289</v>
      </c>
      <c r="B8" s="526" t="s">
        <v>7</v>
      </c>
      <c r="C8" s="526" t="s">
        <v>56</v>
      </c>
      <c r="D8" s="526" t="s">
        <v>239</v>
      </c>
      <c r="E8" s="522" t="s">
        <v>309</v>
      </c>
      <c r="F8" s="522"/>
      <c r="G8" s="522"/>
      <c r="H8" s="522"/>
      <c r="I8" s="522"/>
      <c r="J8" s="522"/>
      <c r="K8" s="522"/>
      <c r="L8" s="522"/>
      <c r="M8" s="522"/>
      <c r="N8" s="522"/>
      <c r="O8" s="522"/>
      <c r="P8" s="522"/>
      <c r="Q8" s="522"/>
      <c r="R8" s="522"/>
      <c r="S8" s="522"/>
      <c r="T8" s="522"/>
      <c r="U8" s="522"/>
      <c r="V8" s="522"/>
      <c r="W8" s="522"/>
      <c r="X8" s="522"/>
      <c r="Y8" s="529" t="s">
        <v>2</v>
      </c>
    </row>
    <row r="9" spans="1:25" ht="12.75" customHeight="1" x14ac:dyDescent="0.2">
      <c r="A9" s="524"/>
      <c r="B9" s="527"/>
      <c r="C9" s="527"/>
      <c r="D9" s="527"/>
      <c r="E9" s="521" t="s">
        <v>301</v>
      </c>
      <c r="F9" s="521"/>
      <c r="G9" s="521"/>
      <c r="H9" s="521"/>
      <c r="I9" s="521" t="s">
        <v>302</v>
      </c>
      <c r="J9" s="521"/>
      <c r="K9" s="521"/>
      <c r="L9" s="521"/>
      <c r="M9" s="521" t="s">
        <v>303</v>
      </c>
      <c r="N9" s="521"/>
      <c r="O9" s="521"/>
      <c r="P9" s="521"/>
      <c r="Q9" s="521" t="s">
        <v>304</v>
      </c>
      <c r="R9" s="521"/>
      <c r="S9" s="521"/>
      <c r="T9" s="521"/>
      <c r="U9" s="521" t="s">
        <v>305</v>
      </c>
      <c r="V9" s="521"/>
      <c r="W9" s="521"/>
      <c r="X9" s="521"/>
      <c r="Y9" s="530"/>
    </row>
    <row r="10" spans="1:25" ht="26.25" customHeight="1" x14ac:dyDescent="0.2">
      <c r="A10" s="524"/>
      <c r="B10" s="527"/>
      <c r="C10" s="527"/>
      <c r="D10" s="527"/>
      <c r="E10" s="520" t="s">
        <v>306</v>
      </c>
      <c r="F10" s="520"/>
      <c r="G10" s="519" t="s">
        <v>310</v>
      </c>
      <c r="H10" s="519"/>
      <c r="I10" s="520" t="s">
        <v>306</v>
      </c>
      <c r="J10" s="520"/>
      <c r="K10" s="519" t="s">
        <v>310</v>
      </c>
      <c r="L10" s="519"/>
      <c r="M10" s="520" t="s">
        <v>306</v>
      </c>
      <c r="N10" s="520"/>
      <c r="O10" s="519" t="s">
        <v>310</v>
      </c>
      <c r="P10" s="519"/>
      <c r="Q10" s="520" t="s">
        <v>306</v>
      </c>
      <c r="R10" s="520"/>
      <c r="S10" s="519" t="s">
        <v>310</v>
      </c>
      <c r="T10" s="519"/>
      <c r="U10" s="520" t="s">
        <v>306</v>
      </c>
      <c r="V10" s="520"/>
      <c r="W10" s="519" t="s">
        <v>310</v>
      </c>
      <c r="X10" s="519"/>
      <c r="Y10" s="530"/>
    </row>
    <row r="11" spans="1:25" ht="26.25" thickBot="1" x14ac:dyDescent="0.25">
      <c r="A11" s="525"/>
      <c r="B11" s="528"/>
      <c r="C11" s="528"/>
      <c r="D11" s="528"/>
      <c r="E11" s="132" t="s">
        <v>202</v>
      </c>
      <c r="F11" s="132" t="s">
        <v>307</v>
      </c>
      <c r="G11" s="133" t="s">
        <v>202</v>
      </c>
      <c r="H11" s="133" t="s">
        <v>308</v>
      </c>
      <c r="I11" s="132" t="s">
        <v>202</v>
      </c>
      <c r="J11" s="132" t="s">
        <v>307</v>
      </c>
      <c r="K11" s="133" t="s">
        <v>202</v>
      </c>
      <c r="L11" s="133" t="s">
        <v>308</v>
      </c>
      <c r="M11" s="132" t="s">
        <v>202</v>
      </c>
      <c r="N11" s="132" t="s">
        <v>307</v>
      </c>
      <c r="O11" s="133" t="s">
        <v>202</v>
      </c>
      <c r="P11" s="133" t="s">
        <v>308</v>
      </c>
      <c r="Q11" s="132" t="s">
        <v>202</v>
      </c>
      <c r="R11" s="132" t="s">
        <v>307</v>
      </c>
      <c r="S11" s="133" t="s">
        <v>202</v>
      </c>
      <c r="T11" s="133" t="s">
        <v>308</v>
      </c>
      <c r="U11" s="132" t="s">
        <v>202</v>
      </c>
      <c r="V11" s="132" t="s">
        <v>307</v>
      </c>
      <c r="W11" s="133" t="s">
        <v>202</v>
      </c>
      <c r="X11" s="133" t="s">
        <v>308</v>
      </c>
      <c r="Y11" s="334" t="s">
        <v>202</v>
      </c>
    </row>
    <row r="12" spans="1:25" ht="14.25" x14ac:dyDescent="0.2">
      <c r="A12" s="501" t="s">
        <v>224</v>
      </c>
      <c r="B12" s="305" t="s">
        <v>342</v>
      </c>
      <c r="C12" s="306" t="s">
        <v>123</v>
      </c>
      <c r="D12" s="305" t="s">
        <v>33</v>
      </c>
      <c r="E12" s="328">
        <v>14901</v>
      </c>
      <c r="F12" s="329">
        <v>92.443700000000007</v>
      </c>
      <c r="G12" s="330">
        <v>1521</v>
      </c>
      <c r="H12" s="331">
        <v>10.207369999999999</v>
      </c>
      <c r="I12" s="332">
        <v>416</v>
      </c>
      <c r="J12" s="329">
        <v>2.58081</v>
      </c>
      <c r="K12" s="333">
        <v>194</v>
      </c>
      <c r="L12" s="331">
        <v>46.634619999999998</v>
      </c>
      <c r="M12" s="328">
        <v>520</v>
      </c>
      <c r="N12" s="329">
        <v>3.22601</v>
      </c>
      <c r="O12" s="333">
        <v>350</v>
      </c>
      <c r="P12" s="331">
        <v>67.307689999999994</v>
      </c>
      <c r="Q12" s="332">
        <v>166</v>
      </c>
      <c r="R12" s="329">
        <v>1.0298400000000001</v>
      </c>
      <c r="S12" s="333">
        <v>133</v>
      </c>
      <c r="T12" s="331">
        <v>80.120480000000001</v>
      </c>
      <c r="U12" s="332">
        <v>116</v>
      </c>
      <c r="V12" s="329">
        <v>0.71965000000000001</v>
      </c>
      <c r="W12" s="333">
        <v>98</v>
      </c>
      <c r="X12" s="331">
        <v>84.482759999999999</v>
      </c>
      <c r="Y12" s="307">
        <v>16119</v>
      </c>
    </row>
    <row r="13" spans="1:25" ht="14.25" x14ac:dyDescent="0.2">
      <c r="A13" s="482"/>
      <c r="B13" s="340" t="s">
        <v>345</v>
      </c>
      <c r="C13" s="304" t="s">
        <v>129</v>
      </c>
      <c r="D13" s="340" t="s">
        <v>395</v>
      </c>
      <c r="E13" s="322">
        <v>7831</v>
      </c>
      <c r="F13" s="324">
        <v>78.758930000000007</v>
      </c>
      <c r="G13" s="325">
        <v>561</v>
      </c>
      <c r="H13" s="326">
        <v>7.1638400000000004</v>
      </c>
      <c r="I13" s="323">
        <v>437</v>
      </c>
      <c r="J13" s="324">
        <v>4.3950500000000003</v>
      </c>
      <c r="K13" s="327">
        <v>88</v>
      </c>
      <c r="L13" s="326">
        <v>20.1373</v>
      </c>
      <c r="M13" s="322">
        <v>701</v>
      </c>
      <c r="N13" s="324">
        <v>7.0501899999999997</v>
      </c>
      <c r="O13" s="327">
        <v>206</v>
      </c>
      <c r="P13" s="326">
        <v>29.386590000000002</v>
      </c>
      <c r="Q13" s="323">
        <v>394</v>
      </c>
      <c r="R13" s="324">
        <v>3.9625900000000001</v>
      </c>
      <c r="S13" s="327">
        <v>196</v>
      </c>
      <c r="T13" s="326">
        <v>49.746189999999999</v>
      </c>
      <c r="U13" s="323">
        <v>580</v>
      </c>
      <c r="V13" s="324">
        <v>5.8332499999999996</v>
      </c>
      <c r="W13" s="327">
        <v>368</v>
      </c>
      <c r="X13" s="326">
        <v>63.448279999999997</v>
      </c>
      <c r="Y13" s="302">
        <v>9943</v>
      </c>
    </row>
    <row r="14" spans="1:25" ht="14.25" x14ac:dyDescent="0.2">
      <c r="A14" s="482"/>
      <c r="B14" s="481" t="s">
        <v>346</v>
      </c>
      <c r="C14" s="304" t="s">
        <v>130</v>
      </c>
      <c r="D14" s="340" t="s">
        <v>25</v>
      </c>
      <c r="E14" s="322">
        <v>12523</v>
      </c>
      <c r="F14" s="324">
        <v>75.644819999999996</v>
      </c>
      <c r="G14" s="325">
        <v>1167</v>
      </c>
      <c r="H14" s="326">
        <v>9.3188499999999994</v>
      </c>
      <c r="I14" s="322">
        <v>1419</v>
      </c>
      <c r="J14" s="324">
        <v>8.5714299999999994</v>
      </c>
      <c r="K14" s="327">
        <v>184</v>
      </c>
      <c r="L14" s="326">
        <v>12.96688</v>
      </c>
      <c r="M14" s="323">
        <v>1051</v>
      </c>
      <c r="N14" s="324">
        <v>6.3485399999999998</v>
      </c>
      <c r="O14" s="327">
        <v>365</v>
      </c>
      <c r="P14" s="326">
        <v>34.728830000000002</v>
      </c>
      <c r="Q14" s="323">
        <v>491</v>
      </c>
      <c r="R14" s="324">
        <v>2.9658699999999998</v>
      </c>
      <c r="S14" s="327">
        <v>265</v>
      </c>
      <c r="T14" s="326">
        <v>53.971490000000003</v>
      </c>
      <c r="U14" s="323">
        <v>1071</v>
      </c>
      <c r="V14" s="324">
        <v>6.4693399999999999</v>
      </c>
      <c r="W14" s="327">
        <v>723</v>
      </c>
      <c r="X14" s="326">
        <v>67.507000000000005</v>
      </c>
      <c r="Y14" s="302">
        <v>16555</v>
      </c>
    </row>
    <row r="15" spans="1:25" ht="14.25" x14ac:dyDescent="0.2">
      <c r="A15" s="482"/>
      <c r="B15" s="481"/>
      <c r="C15" s="304" t="s">
        <v>131</v>
      </c>
      <c r="D15" s="340" t="s">
        <v>105</v>
      </c>
      <c r="E15" s="322">
        <v>10827</v>
      </c>
      <c r="F15" s="324">
        <v>91.637749999999997</v>
      </c>
      <c r="G15" s="325">
        <v>1012</v>
      </c>
      <c r="H15" s="326">
        <v>9.3469999999999995</v>
      </c>
      <c r="I15" s="323">
        <v>362</v>
      </c>
      <c r="J15" s="324">
        <v>3.0638999999999998</v>
      </c>
      <c r="K15" s="327">
        <v>102</v>
      </c>
      <c r="L15" s="326">
        <v>28.1768</v>
      </c>
      <c r="M15" s="323">
        <v>380</v>
      </c>
      <c r="N15" s="324">
        <v>3.2162500000000001</v>
      </c>
      <c r="O15" s="327">
        <v>145</v>
      </c>
      <c r="P15" s="326">
        <v>38.157890000000002</v>
      </c>
      <c r="Q15" s="323">
        <v>123</v>
      </c>
      <c r="R15" s="324">
        <v>1.04105</v>
      </c>
      <c r="S15" s="327">
        <v>73</v>
      </c>
      <c r="T15" s="326">
        <v>59.349589999999999</v>
      </c>
      <c r="U15" s="323">
        <v>123</v>
      </c>
      <c r="V15" s="324">
        <v>1.04105</v>
      </c>
      <c r="W15" s="327">
        <v>82</v>
      </c>
      <c r="X15" s="326">
        <v>66.666669999999996</v>
      </c>
      <c r="Y15" s="302">
        <v>11815</v>
      </c>
    </row>
    <row r="16" spans="1:25" ht="14.25" x14ac:dyDescent="0.2">
      <c r="A16" s="482"/>
      <c r="B16" s="481"/>
      <c r="C16" s="304" t="s">
        <v>132</v>
      </c>
      <c r="D16" s="340" t="s">
        <v>27</v>
      </c>
      <c r="E16" s="322">
        <v>11734</v>
      </c>
      <c r="F16" s="324">
        <v>86.668139999999994</v>
      </c>
      <c r="G16" s="325">
        <v>1372</v>
      </c>
      <c r="H16" s="326">
        <v>11.69252</v>
      </c>
      <c r="I16" s="322">
        <v>834</v>
      </c>
      <c r="J16" s="324">
        <v>6.15998</v>
      </c>
      <c r="K16" s="327">
        <v>144</v>
      </c>
      <c r="L16" s="326">
        <v>17.266190000000002</v>
      </c>
      <c r="M16" s="322">
        <v>616</v>
      </c>
      <c r="N16" s="324">
        <v>4.5498200000000004</v>
      </c>
      <c r="O16" s="327">
        <v>303</v>
      </c>
      <c r="P16" s="326">
        <v>49.188310000000001</v>
      </c>
      <c r="Q16" s="323">
        <v>194</v>
      </c>
      <c r="R16" s="324">
        <v>1.4329000000000001</v>
      </c>
      <c r="S16" s="327">
        <v>127</v>
      </c>
      <c r="T16" s="326">
        <v>65.463920000000002</v>
      </c>
      <c r="U16" s="323">
        <v>161</v>
      </c>
      <c r="V16" s="324">
        <v>1.18916</v>
      </c>
      <c r="W16" s="327">
        <v>111</v>
      </c>
      <c r="X16" s="326">
        <v>68.944100000000006</v>
      </c>
      <c r="Y16" s="302">
        <v>13539</v>
      </c>
    </row>
    <row r="17" spans="1:25" ht="14.25" x14ac:dyDescent="0.2">
      <c r="A17" s="482"/>
      <c r="B17" s="481"/>
      <c r="C17" s="304" t="s">
        <v>133</v>
      </c>
      <c r="D17" s="340" t="s">
        <v>28</v>
      </c>
      <c r="E17" s="322">
        <v>4534</v>
      </c>
      <c r="F17" s="324">
        <v>84.605339999999998</v>
      </c>
      <c r="G17" s="327">
        <v>599</v>
      </c>
      <c r="H17" s="326">
        <v>13.21129</v>
      </c>
      <c r="I17" s="323">
        <v>223</v>
      </c>
      <c r="J17" s="324">
        <v>4.1612200000000001</v>
      </c>
      <c r="K17" s="327">
        <v>80</v>
      </c>
      <c r="L17" s="326">
        <v>35.87444</v>
      </c>
      <c r="M17" s="323">
        <v>329</v>
      </c>
      <c r="N17" s="324">
        <v>6.1392100000000003</v>
      </c>
      <c r="O17" s="327">
        <v>151</v>
      </c>
      <c r="P17" s="326">
        <v>45.896659999999997</v>
      </c>
      <c r="Q17" s="323">
        <v>125</v>
      </c>
      <c r="R17" s="324">
        <v>2.3325200000000001</v>
      </c>
      <c r="S17" s="327">
        <v>83</v>
      </c>
      <c r="T17" s="326">
        <v>66.400000000000006</v>
      </c>
      <c r="U17" s="323">
        <v>148</v>
      </c>
      <c r="V17" s="324">
        <v>2.7617099999999999</v>
      </c>
      <c r="W17" s="327">
        <v>90</v>
      </c>
      <c r="X17" s="326">
        <v>60.810809999999996</v>
      </c>
      <c r="Y17" s="302">
        <v>5359</v>
      </c>
    </row>
    <row r="18" spans="1:25" ht="14.25" x14ac:dyDescent="0.2">
      <c r="A18" s="482"/>
      <c r="B18" s="484" t="s">
        <v>347</v>
      </c>
      <c r="C18" s="304" t="s">
        <v>136</v>
      </c>
      <c r="D18" s="340" t="s">
        <v>26</v>
      </c>
      <c r="E18" s="322">
        <v>13587</v>
      </c>
      <c r="F18" s="324">
        <v>80.396450000000002</v>
      </c>
      <c r="G18" s="325">
        <v>936</v>
      </c>
      <c r="H18" s="326">
        <v>6.8889399999999998</v>
      </c>
      <c r="I18" s="322">
        <v>827</v>
      </c>
      <c r="J18" s="324">
        <v>4.8934899999999999</v>
      </c>
      <c r="K18" s="327">
        <v>195</v>
      </c>
      <c r="L18" s="326">
        <v>23.5792</v>
      </c>
      <c r="M18" s="322">
        <v>1140</v>
      </c>
      <c r="N18" s="324">
        <v>6.7455600000000002</v>
      </c>
      <c r="O18" s="327">
        <v>635</v>
      </c>
      <c r="P18" s="326">
        <v>55.701749999999997</v>
      </c>
      <c r="Q18" s="323">
        <v>714</v>
      </c>
      <c r="R18" s="324">
        <v>4.22485</v>
      </c>
      <c r="S18" s="327">
        <v>535</v>
      </c>
      <c r="T18" s="326">
        <v>74.929969999999997</v>
      </c>
      <c r="U18" s="323">
        <v>632</v>
      </c>
      <c r="V18" s="324">
        <v>3.7396400000000001</v>
      </c>
      <c r="W18" s="327">
        <v>510</v>
      </c>
      <c r="X18" s="326">
        <v>80.696200000000005</v>
      </c>
      <c r="Y18" s="302">
        <v>16900</v>
      </c>
    </row>
    <row r="19" spans="1:25" ht="14.25" x14ac:dyDescent="0.2">
      <c r="A19" s="482"/>
      <c r="B19" s="493"/>
      <c r="C19" s="304" t="s">
        <v>138</v>
      </c>
      <c r="D19" s="340" t="s">
        <v>19</v>
      </c>
      <c r="E19" s="322">
        <v>11143</v>
      </c>
      <c r="F19" s="324">
        <v>81.615759999999995</v>
      </c>
      <c r="G19" s="325">
        <v>600</v>
      </c>
      <c r="H19" s="326">
        <v>5.3845499999999999</v>
      </c>
      <c r="I19" s="322">
        <v>578</v>
      </c>
      <c r="J19" s="324">
        <v>4.2335000000000003</v>
      </c>
      <c r="K19" s="327">
        <v>128</v>
      </c>
      <c r="L19" s="326">
        <v>22.145330000000001</v>
      </c>
      <c r="M19" s="322">
        <v>931</v>
      </c>
      <c r="N19" s="324">
        <v>6.8190099999999996</v>
      </c>
      <c r="O19" s="327">
        <v>441</v>
      </c>
      <c r="P19" s="326">
        <v>47.36842</v>
      </c>
      <c r="Q19" s="323">
        <v>559</v>
      </c>
      <c r="R19" s="324">
        <v>4.0943399999999999</v>
      </c>
      <c r="S19" s="327">
        <v>369</v>
      </c>
      <c r="T19" s="326">
        <v>66.010729999999995</v>
      </c>
      <c r="U19" s="323">
        <v>442</v>
      </c>
      <c r="V19" s="324">
        <v>3.2373799999999999</v>
      </c>
      <c r="W19" s="327">
        <v>353</v>
      </c>
      <c r="X19" s="326">
        <v>79.864249999999998</v>
      </c>
      <c r="Y19" s="302">
        <v>13653</v>
      </c>
    </row>
    <row r="20" spans="1:25" ht="14.25" x14ac:dyDescent="0.2">
      <c r="A20" s="482"/>
      <c r="B20" s="485"/>
      <c r="C20" s="304" t="s">
        <v>383</v>
      </c>
      <c r="D20" s="340" t="s">
        <v>382</v>
      </c>
      <c r="E20" s="322">
        <v>18368</v>
      </c>
      <c r="F20" s="324">
        <v>83.128169999999997</v>
      </c>
      <c r="G20" s="325">
        <v>1956</v>
      </c>
      <c r="H20" s="326">
        <v>10.648949999999999</v>
      </c>
      <c r="I20" s="322">
        <v>1258</v>
      </c>
      <c r="J20" s="324">
        <v>5.6933400000000001</v>
      </c>
      <c r="K20" s="327">
        <v>251</v>
      </c>
      <c r="L20" s="326">
        <v>19.952310000000001</v>
      </c>
      <c r="M20" s="323">
        <v>978</v>
      </c>
      <c r="N20" s="324">
        <v>4.4261400000000002</v>
      </c>
      <c r="O20" s="327">
        <v>480</v>
      </c>
      <c r="P20" s="326">
        <v>49.079749999999997</v>
      </c>
      <c r="Q20" s="323">
        <v>510</v>
      </c>
      <c r="R20" s="324">
        <v>2.3081100000000001</v>
      </c>
      <c r="S20" s="327">
        <v>404</v>
      </c>
      <c r="T20" s="326">
        <v>79.215689999999995</v>
      </c>
      <c r="U20" s="323">
        <v>982</v>
      </c>
      <c r="V20" s="324">
        <v>4.4442399999999997</v>
      </c>
      <c r="W20" s="327">
        <v>811</v>
      </c>
      <c r="X20" s="326">
        <v>82.586560000000006</v>
      </c>
      <c r="Y20" s="302">
        <v>22096</v>
      </c>
    </row>
    <row r="21" spans="1:25" ht="14.25" x14ac:dyDescent="0.2">
      <c r="A21" s="482"/>
      <c r="B21" s="481" t="s">
        <v>278</v>
      </c>
      <c r="C21" s="304" t="s">
        <v>139</v>
      </c>
      <c r="D21" s="340" t="s">
        <v>17</v>
      </c>
      <c r="E21" s="322">
        <v>4493</v>
      </c>
      <c r="F21" s="324">
        <v>99.777929999999998</v>
      </c>
      <c r="G21" s="327">
        <v>804</v>
      </c>
      <c r="H21" s="326">
        <v>17.894500000000001</v>
      </c>
      <c r="I21" s="323">
        <v>8</v>
      </c>
      <c r="J21" s="324">
        <v>0.17766000000000001</v>
      </c>
      <c r="K21" s="327">
        <v>5</v>
      </c>
      <c r="L21" s="326">
        <v>62.5</v>
      </c>
      <c r="M21" s="323">
        <v>1</v>
      </c>
      <c r="N21" s="324">
        <v>2.2210000000000001E-2</v>
      </c>
      <c r="O21" s="327">
        <v>0</v>
      </c>
      <c r="P21" s="326">
        <v>0</v>
      </c>
      <c r="Q21" s="323">
        <v>0</v>
      </c>
      <c r="R21" s="324">
        <v>0</v>
      </c>
      <c r="S21" s="327">
        <v>0</v>
      </c>
      <c r="T21" s="326">
        <v>0</v>
      </c>
      <c r="U21" s="323">
        <v>1</v>
      </c>
      <c r="V21" s="324">
        <v>2.2210000000000001E-2</v>
      </c>
      <c r="W21" s="327">
        <v>0</v>
      </c>
      <c r="X21" s="326">
        <v>0</v>
      </c>
      <c r="Y21" s="302">
        <v>4503</v>
      </c>
    </row>
    <row r="22" spans="1:25" ht="14.25" x14ac:dyDescent="0.2">
      <c r="A22" s="482"/>
      <c r="B22" s="481"/>
      <c r="C22" s="304" t="s">
        <v>140</v>
      </c>
      <c r="D22" s="340" t="s">
        <v>18</v>
      </c>
      <c r="E22" s="322">
        <v>10032</v>
      </c>
      <c r="F22" s="324">
        <v>92.460830000000001</v>
      </c>
      <c r="G22" s="325">
        <v>1204</v>
      </c>
      <c r="H22" s="326">
        <v>12.00159</v>
      </c>
      <c r="I22" s="323">
        <v>291</v>
      </c>
      <c r="J22" s="324">
        <v>2.6820300000000001</v>
      </c>
      <c r="K22" s="327">
        <v>73</v>
      </c>
      <c r="L22" s="326">
        <v>25.085909999999998</v>
      </c>
      <c r="M22" s="323">
        <v>277</v>
      </c>
      <c r="N22" s="324">
        <v>2.5529999999999999</v>
      </c>
      <c r="O22" s="327">
        <v>117</v>
      </c>
      <c r="P22" s="326">
        <v>42.23827</v>
      </c>
      <c r="Q22" s="323">
        <v>149</v>
      </c>
      <c r="R22" s="324">
        <v>1.37327</v>
      </c>
      <c r="S22" s="327">
        <v>86</v>
      </c>
      <c r="T22" s="326">
        <v>57.718119999999999</v>
      </c>
      <c r="U22" s="323">
        <v>101</v>
      </c>
      <c r="V22" s="324">
        <v>0.93088000000000004</v>
      </c>
      <c r="W22" s="327">
        <v>64</v>
      </c>
      <c r="X22" s="326">
        <v>63.366340000000001</v>
      </c>
      <c r="Y22" s="302">
        <v>10850</v>
      </c>
    </row>
    <row r="23" spans="1:25" ht="14.25" x14ac:dyDescent="0.2">
      <c r="A23" s="482"/>
      <c r="B23" s="481"/>
      <c r="C23" s="304" t="s">
        <v>141</v>
      </c>
      <c r="D23" s="340" t="s">
        <v>20</v>
      </c>
      <c r="E23" s="322">
        <v>9718</v>
      </c>
      <c r="F23" s="324">
        <v>90.048180000000002</v>
      </c>
      <c r="G23" s="325">
        <v>1005</v>
      </c>
      <c r="H23" s="326">
        <v>10.34163</v>
      </c>
      <c r="I23" s="323">
        <v>342</v>
      </c>
      <c r="J23" s="324">
        <v>3.1690100000000001</v>
      </c>
      <c r="K23" s="327">
        <v>131</v>
      </c>
      <c r="L23" s="326">
        <v>38.304090000000002</v>
      </c>
      <c r="M23" s="323">
        <v>545</v>
      </c>
      <c r="N23" s="324">
        <v>5.0500400000000001</v>
      </c>
      <c r="O23" s="327">
        <v>203</v>
      </c>
      <c r="P23" s="326">
        <v>37.247709999999998</v>
      </c>
      <c r="Q23" s="323">
        <v>164</v>
      </c>
      <c r="R23" s="324">
        <v>1.5196400000000001</v>
      </c>
      <c r="S23" s="327">
        <v>92</v>
      </c>
      <c r="T23" s="326">
        <v>56.097560000000001</v>
      </c>
      <c r="U23" s="323">
        <v>23</v>
      </c>
      <c r="V23" s="324">
        <v>0.21312</v>
      </c>
      <c r="W23" s="327">
        <v>13</v>
      </c>
      <c r="X23" s="326">
        <v>56.521740000000001</v>
      </c>
      <c r="Y23" s="302">
        <v>10792</v>
      </c>
    </row>
    <row r="24" spans="1:25" ht="14.25" x14ac:dyDescent="0.2">
      <c r="A24" s="482"/>
      <c r="B24" s="481" t="s">
        <v>280</v>
      </c>
      <c r="C24" s="304" t="s">
        <v>143</v>
      </c>
      <c r="D24" s="340" t="s">
        <v>38</v>
      </c>
      <c r="E24" s="322">
        <v>21426</v>
      </c>
      <c r="F24" s="324">
        <v>91.929460000000006</v>
      </c>
      <c r="G24" s="325">
        <v>2197</v>
      </c>
      <c r="H24" s="326">
        <v>10.2539</v>
      </c>
      <c r="I24" s="323">
        <v>739</v>
      </c>
      <c r="J24" s="324">
        <v>3.1707200000000002</v>
      </c>
      <c r="K24" s="327">
        <v>273</v>
      </c>
      <c r="L24" s="326">
        <v>36.941809999999997</v>
      </c>
      <c r="M24" s="323">
        <v>737</v>
      </c>
      <c r="N24" s="324">
        <v>3.16214</v>
      </c>
      <c r="O24" s="327">
        <v>416</v>
      </c>
      <c r="P24" s="326">
        <v>56.445050000000002</v>
      </c>
      <c r="Q24" s="323">
        <v>337</v>
      </c>
      <c r="R24" s="324">
        <v>1.4459200000000001</v>
      </c>
      <c r="S24" s="327">
        <v>255</v>
      </c>
      <c r="T24" s="326">
        <v>75.667659999999998</v>
      </c>
      <c r="U24" s="323">
        <v>68</v>
      </c>
      <c r="V24" s="324">
        <v>0.29176000000000002</v>
      </c>
      <c r="W24" s="327">
        <v>48</v>
      </c>
      <c r="X24" s="326">
        <v>70.588239999999999</v>
      </c>
      <c r="Y24" s="302">
        <v>23307</v>
      </c>
    </row>
    <row r="25" spans="1:25" ht="14.25" x14ac:dyDescent="0.2">
      <c r="A25" s="482"/>
      <c r="B25" s="481"/>
      <c r="C25" s="304" t="s">
        <v>144</v>
      </c>
      <c r="D25" s="340" t="s">
        <v>39</v>
      </c>
      <c r="E25" s="322">
        <v>14541</v>
      </c>
      <c r="F25" s="324">
        <v>93.625649999999993</v>
      </c>
      <c r="G25" s="325">
        <v>1610</v>
      </c>
      <c r="H25" s="326">
        <v>11.072139999999999</v>
      </c>
      <c r="I25" s="323">
        <v>286</v>
      </c>
      <c r="J25" s="324">
        <v>1.84148</v>
      </c>
      <c r="K25" s="327">
        <v>73</v>
      </c>
      <c r="L25" s="326">
        <v>25.524480000000001</v>
      </c>
      <c r="M25" s="323">
        <v>255</v>
      </c>
      <c r="N25" s="324">
        <v>1.64188</v>
      </c>
      <c r="O25" s="327">
        <v>193</v>
      </c>
      <c r="P25" s="326">
        <v>75.686269999999993</v>
      </c>
      <c r="Q25" s="323">
        <v>280</v>
      </c>
      <c r="R25" s="324">
        <v>1.8028500000000001</v>
      </c>
      <c r="S25" s="327">
        <v>234</v>
      </c>
      <c r="T25" s="326">
        <v>83.571430000000007</v>
      </c>
      <c r="U25" s="323">
        <v>169</v>
      </c>
      <c r="V25" s="324">
        <v>1.08815</v>
      </c>
      <c r="W25" s="327">
        <v>138</v>
      </c>
      <c r="X25" s="326">
        <v>81.656800000000004</v>
      </c>
      <c r="Y25" s="302">
        <v>15531</v>
      </c>
    </row>
    <row r="26" spans="1:25" ht="14.25" x14ac:dyDescent="0.2">
      <c r="A26" s="482"/>
      <c r="B26" s="481"/>
      <c r="C26" s="304" t="s">
        <v>145</v>
      </c>
      <c r="D26" s="340" t="s">
        <v>42</v>
      </c>
      <c r="E26" s="322">
        <v>28272</v>
      </c>
      <c r="F26" s="324">
        <v>93.439530000000005</v>
      </c>
      <c r="G26" s="325">
        <v>2080</v>
      </c>
      <c r="H26" s="326">
        <v>7.3571</v>
      </c>
      <c r="I26" s="323">
        <v>587</v>
      </c>
      <c r="J26" s="324">
        <v>1.9400500000000001</v>
      </c>
      <c r="K26" s="327">
        <v>199</v>
      </c>
      <c r="L26" s="326">
        <v>33.90119</v>
      </c>
      <c r="M26" s="323">
        <v>968</v>
      </c>
      <c r="N26" s="324">
        <v>3.1992600000000002</v>
      </c>
      <c r="O26" s="327">
        <v>418</v>
      </c>
      <c r="P26" s="326">
        <v>43.181820000000002</v>
      </c>
      <c r="Q26" s="323">
        <v>255</v>
      </c>
      <c r="R26" s="324">
        <v>0.84277999999999997</v>
      </c>
      <c r="S26" s="327">
        <v>123</v>
      </c>
      <c r="T26" s="326">
        <v>48.235289999999999</v>
      </c>
      <c r="U26" s="323">
        <v>175</v>
      </c>
      <c r="V26" s="324">
        <v>0.57838000000000001</v>
      </c>
      <c r="W26" s="327">
        <v>88</v>
      </c>
      <c r="X26" s="326">
        <v>50.285710000000002</v>
      </c>
      <c r="Y26" s="302">
        <v>30257</v>
      </c>
    </row>
    <row r="27" spans="1:25" ht="14.25" customHeight="1" x14ac:dyDescent="0.2">
      <c r="A27" s="482"/>
      <c r="B27" s="481" t="s">
        <v>281</v>
      </c>
      <c r="C27" s="304" t="s">
        <v>388</v>
      </c>
      <c r="D27" s="340" t="s">
        <v>43</v>
      </c>
      <c r="E27" s="322">
        <v>16251</v>
      </c>
      <c r="F27" s="324">
        <v>82.013630000000006</v>
      </c>
      <c r="G27" s="325">
        <v>683</v>
      </c>
      <c r="H27" s="326">
        <v>4.20282</v>
      </c>
      <c r="I27" s="323">
        <v>1070</v>
      </c>
      <c r="J27" s="324">
        <v>5.3999499999999996</v>
      </c>
      <c r="K27" s="327">
        <v>224</v>
      </c>
      <c r="L27" s="326">
        <v>20.93458</v>
      </c>
      <c r="M27" s="323">
        <v>1426</v>
      </c>
      <c r="N27" s="324">
        <v>7.1965700000000004</v>
      </c>
      <c r="O27" s="327">
        <v>775</v>
      </c>
      <c r="P27" s="326">
        <v>54.347830000000002</v>
      </c>
      <c r="Q27" s="323">
        <v>661</v>
      </c>
      <c r="R27" s="324">
        <v>3.3358599999999998</v>
      </c>
      <c r="S27" s="327">
        <v>484</v>
      </c>
      <c r="T27" s="326">
        <v>73.222390000000004</v>
      </c>
      <c r="U27" s="323">
        <v>407</v>
      </c>
      <c r="V27" s="324">
        <v>2.0539999999999998</v>
      </c>
      <c r="W27" s="327">
        <v>265</v>
      </c>
      <c r="X27" s="326">
        <v>65.110569999999996</v>
      </c>
      <c r="Y27" s="302">
        <v>19815</v>
      </c>
    </row>
    <row r="28" spans="1:25" ht="14.25" x14ac:dyDescent="0.2">
      <c r="A28" s="482"/>
      <c r="B28" s="481"/>
      <c r="C28" s="304" t="s">
        <v>146</v>
      </c>
      <c r="D28" s="340" t="s">
        <v>44</v>
      </c>
      <c r="E28" s="322">
        <v>16008</v>
      </c>
      <c r="F28" s="324">
        <v>81.861419999999995</v>
      </c>
      <c r="G28" s="325">
        <v>1666</v>
      </c>
      <c r="H28" s="326">
        <v>10.407299999999999</v>
      </c>
      <c r="I28" s="322">
        <v>655</v>
      </c>
      <c r="J28" s="324">
        <v>3.3495300000000001</v>
      </c>
      <c r="K28" s="327">
        <v>145</v>
      </c>
      <c r="L28" s="326">
        <v>22.1374</v>
      </c>
      <c r="M28" s="322">
        <v>1259</v>
      </c>
      <c r="N28" s="324">
        <v>6.43825</v>
      </c>
      <c r="O28" s="327">
        <v>587</v>
      </c>
      <c r="P28" s="326">
        <v>46.624310000000001</v>
      </c>
      <c r="Q28" s="323">
        <v>702</v>
      </c>
      <c r="R28" s="324">
        <v>3.5898699999999999</v>
      </c>
      <c r="S28" s="327">
        <v>438</v>
      </c>
      <c r="T28" s="326">
        <v>62.393160000000002</v>
      </c>
      <c r="U28" s="322">
        <v>931</v>
      </c>
      <c r="V28" s="324">
        <v>4.7609300000000001</v>
      </c>
      <c r="W28" s="327">
        <v>617</v>
      </c>
      <c r="X28" s="326">
        <v>66.272819999999996</v>
      </c>
      <c r="Y28" s="302">
        <v>19555</v>
      </c>
    </row>
    <row r="29" spans="1:25" ht="14.25" x14ac:dyDescent="0.2">
      <c r="A29" s="482"/>
      <c r="B29" s="481" t="s">
        <v>2</v>
      </c>
      <c r="C29" s="481"/>
      <c r="D29" s="481"/>
      <c r="E29" s="322">
        <v>226189</v>
      </c>
      <c r="F29" s="324">
        <v>86.799139999999994</v>
      </c>
      <c r="G29" s="325">
        <v>20973</v>
      </c>
      <c r="H29" s="326">
        <v>9.2723300000000002</v>
      </c>
      <c r="I29" s="322">
        <v>10332</v>
      </c>
      <c r="J29" s="324">
        <v>3.9648599999999998</v>
      </c>
      <c r="K29" s="325">
        <v>2489</v>
      </c>
      <c r="L29" s="326">
        <v>24.090209999999999</v>
      </c>
      <c r="M29" s="322">
        <v>12114</v>
      </c>
      <c r="N29" s="324">
        <v>4.6486999999999998</v>
      </c>
      <c r="O29" s="325">
        <v>5785</v>
      </c>
      <c r="P29" s="326">
        <v>47.754660000000001</v>
      </c>
      <c r="Q29" s="322">
        <v>5824</v>
      </c>
      <c r="R29" s="324">
        <v>2.2349399999999999</v>
      </c>
      <c r="S29" s="325">
        <v>3897</v>
      </c>
      <c r="T29" s="326">
        <v>66.912769999999995</v>
      </c>
      <c r="U29" s="322">
        <v>6130</v>
      </c>
      <c r="V29" s="324">
        <v>2.35236</v>
      </c>
      <c r="W29" s="325">
        <v>4379</v>
      </c>
      <c r="X29" s="326">
        <v>71.435559999999995</v>
      </c>
      <c r="Y29" s="302">
        <v>260589</v>
      </c>
    </row>
    <row r="30" spans="1:25" ht="14.25" x14ac:dyDescent="0.2">
      <c r="A30" s="482" t="s">
        <v>225</v>
      </c>
      <c r="B30" s="481" t="s">
        <v>342</v>
      </c>
      <c r="C30" s="304" t="s">
        <v>425</v>
      </c>
      <c r="D30" s="340" t="s">
        <v>59</v>
      </c>
      <c r="E30" s="322">
        <v>14955</v>
      </c>
      <c r="F30" s="324">
        <v>76.507900000000006</v>
      </c>
      <c r="G30" s="325">
        <v>1926</v>
      </c>
      <c r="H30" s="326">
        <v>12.878640000000001</v>
      </c>
      <c r="I30" s="323">
        <v>1613</v>
      </c>
      <c r="J30" s="324">
        <v>8.2519100000000005</v>
      </c>
      <c r="K30" s="327">
        <v>427</v>
      </c>
      <c r="L30" s="326">
        <v>26.47241</v>
      </c>
      <c r="M30" s="323">
        <v>1744</v>
      </c>
      <c r="N30" s="324">
        <v>8.9220900000000007</v>
      </c>
      <c r="O30" s="327">
        <v>952</v>
      </c>
      <c r="P30" s="326">
        <v>54.587159999999997</v>
      </c>
      <c r="Q30" s="323">
        <v>578</v>
      </c>
      <c r="R30" s="324">
        <v>2.9569800000000002</v>
      </c>
      <c r="S30" s="327">
        <v>456</v>
      </c>
      <c r="T30" s="326">
        <v>78.89273</v>
      </c>
      <c r="U30" s="323">
        <v>657</v>
      </c>
      <c r="V30" s="324">
        <v>3.3611300000000002</v>
      </c>
      <c r="W30" s="327">
        <v>473</v>
      </c>
      <c r="X30" s="326">
        <v>71.99391</v>
      </c>
      <c r="Y30" s="302">
        <v>19547</v>
      </c>
    </row>
    <row r="31" spans="1:25" ht="14.25" x14ac:dyDescent="0.2">
      <c r="A31" s="482"/>
      <c r="B31" s="481"/>
      <c r="C31" s="304" t="s">
        <v>122</v>
      </c>
      <c r="D31" s="340" t="s">
        <v>31</v>
      </c>
      <c r="E31" s="322">
        <v>28640</v>
      </c>
      <c r="F31" s="324">
        <v>91.10284</v>
      </c>
      <c r="G31" s="325">
        <v>7238</v>
      </c>
      <c r="H31" s="326">
        <v>25.272349999999999</v>
      </c>
      <c r="I31" s="322">
        <v>833</v>
      </c>
      <c r="J31" s="324">
        <v>2.64974</v>
      </c>
      <c r="K31" s="327">
        <v>382</v>
      </c>
      <c r="L31" s="326">
        <v>45.858339999999998</v>
      </c>
      <c r="M31" s="322">
        <v>1133</v>
      </c>
      <c r="N31" s="324">
        <v>3.6040299999999998</v>
      </c>
      <c r="O31" s="327">
        <v>651</v>
      </c>
      <c r="P31" s="326">
        <v>57.458080000000002</v>
      </c>
      <c r="Q31" s="323">
        <v>423</v>
      </c>
      <c r="R31" s="324">
        <v>1.34555</v>
      </c>
      <c r="S31" s="327">
        <v>299</v>
      </c>
      <c r="T31" s="326">
        <v>70.685580000000002</v>
      </c>
      <c r="U31" s="322">
        <v>408</v>
      </c>
      <c r="V31" s="324">
        <v>1.29783</v>
      </c>
      <c r="W31" s="327">
        <v>273</v>
      </c>
      <c r="X31" s="326">
        <v>66.911760000000001</v>
      </c>
      <c r="Y31" s="302">
        <v>31437</v>
      </c>
    </row>
    <row r="32" spans="1:25" ht="14.25" x14ac:dyDescent="0.2">
      <c r="A32" s="482"/>
      <c r="B32" s="481"/>
      <c r="C32" s="304" t="s">
        <v>111</v>
      </c>
      <c r="D32" s="340" t="s">
        <v>32</v>
      </c>
      <c r="E32" s="322">
        <v>23876</v>
      </c>
      <c r="F32" s="324">
        <v>96.359669999999994</v>
      </c>
      <c r="G32" s="325">
        <v>6821</v>
      </c>
      <c r="H32" s="326">
        <v>28.568439999999999</v>
      </c>
      <c r="I32" s="323">
        <v>584</v>
      </c>
      <c r="J32" s="324">
        <v>2.3569300000000002</v>
      </c>
      <c r="K32" s="327">
        <v>315</v>
      </c>
      <c r="L32" s="326">
        <v>53.938360000000003</v>
      </c>
      <c r="M32" s="323">
        <v>232</v>
      </c>
      <c r="N32" s="324">
        <v>0.93630999999999998</v>
      </c>
      <c r="O32" s="327">
        <v>128</v>
      </c>
      <c r="P32" s="326">
        <v>55.172409999999999</v>
      </c>
      <c r="Q32" s="323">
        <v>48</v>
      </c>
      <c r="R32" s="324">
        <v>0.19372</v>
      </c>
      <c r="S32" s="327">
        <v>27</v>
      </c>
      <c r="T32" s="326">
        <v>56.25</v>
      </c>
      <c r="U32" s="323">
        <v>38</v>
      </c>
      <c r="V32" s="324">
        <v>0.15336</v>
      </c>
      <c r="W32" s="327">
        <v>10</v>
      </c>
      <c r="X32" s="326">
        <v>26.31579</v>
      </c>
      <c r="Y32" s="302">
        <v>24778</v>
      </c>
    </row>
    <row r="33" spans="1:25" ht="14.25" x14ac:dyDescent="0.2">
      <c r="A33" s="482"/>
      <c r="B33" s="481"/>
      <c r="C33" s="304" t="s">
        <v>125</v>
      </c>
      <c r="D33" s="340" t="s">
        <v>37</v>
      </c>
      <c r="E33" s="322">
        <v>13054</v>
      </c>
      <c r="F33" s="324">
        <v>79.685019999999994</v>
      </c>
      <c r="G33" s="325">
        <v>1512</v>
      </c>
      <c r="H33" s="326">
        <v>11.582660000000001</v>
      </c>
      <c r="I33" s="322">
        <v>745</v>
      </c>
      <c r="J33" s="324">
        <v>4.5476700000000001</v>
      </c>
      <c r="K33" s="327">
        <v>225</v>
      </c>
      <c r="L33" s="326">
        <v>30.201339999999998</v>
      </c>
      <c r="M33" s="322">
        <v>1413</v>
      </c>
      <c r="N33" s="324">
        <v>8.6253200000000003</v>
      </c>
      <c r="O33" s="327">
        <v>721</v>
      </c>
      <c r="P33" s="326">
        <v>51.02619</v>
      </c>
      <c r="Q33" s="323">
        <v>533</v>
      </c>
      <c r="R33" s="324">
        <v>3.2535699999999999</v>
      </c>
      <c r="S33" s="327">
        <v>313</v>
      </c>
      <c r="T33" s="326">
        <v>58.724200000000003</v>
      </c>
      <c r="U33" s="323">
        <v>637</v>
      </c>
      <c r="V33" s="324">
        <v>3.8884099999999999</v>
      </c>
      <c r="W33" s="327">
        <v>420</v>
      </c>
      <c r="X33" s="326">
        <v>65.934070000000006</v>
      </c>
      <c r="Y33" s="302">
        <v>16382</v>
      </c>
    </row>
    <row r="34" spans="1:25" ht="14.25" x14ac:dyDescent="0.2">
      <c r="A34" s="482"/>
      <c r="B34" s="481"/>
      <c r="C34" s="304" t="s">
        <v>378</v>
      </c>
      <c r="D34" s="340" t="s">
        <v>58</v>
      </c>
      <c r="E34" s="322">
        <v>14010</v>
      </c>
      <c r="F34" s="324">
        <v>66.982209999999995</v>
      </c>
      <c r="G34" s="325">
        <v>2850</v>
      </c>
      <c r="H34" s="326">
        <v>20.342610000000001</v>
      </c>
      <c r="I34" s="322">
        <v>1654</v>
      </c>
      <c r="J34" s="324">
        <v>7.9078200000000001</v>
      </c>
      <c r="K34" s="327">
        <v>655</v>
      </c>
      <c r="L34" s="326">
        <v>39.600969999999997</v>
      </c>
      <c r="M34" s="322">
        <v>2345</v>
      </c>
      <c r="N34" s="324">
        <v>11.211510000000001</v>
      </c>
      <c r="O34" s="327">
        <v>1045</v>
      </c>
      <c r="P34" s="326">
        <v>44.562899999999999</v>
      </c>
      <c r="Q34" s="322">
        <v>1073</v>
      </c>
      <c r="R34" s="324">
        <v>5.1300400000000002</v>
      </c>
      <c r="S34" s="327">
        <v>667</v>
      </c>
      <c r="T34" s="326">
        <v>62.16216</v>
      </c>
      <c r="U34" s="322">
        <v>1834</v>
      </c>
      <c r="V34" s="324">
        <v>8.7684099999999994</v>
      </c>
      <c r="W34" s="325">
        <v>1305</v>
      </c>
      <c r="X34" s="326">
        <v>71.155940000000001</v>
      </c>
      <c r="Y34" s="302">
        <v>20916</v>
      </c>
    </row>
    <row r="35" spans="1:25" ht="14.25" x14ac:dyDescent="0.2">
      <c r="A35" s="482"/>
      <c r="B35" s="481" t="s">
        <v>343</v>
      </c>
      <c r="C35" s="304" t="s">
        <v>379</v>
      </c>
      <c r="D35" s="340" t="s">
        <v>30</v>
      </c>
      <c r="E35" s="322">
        <v>30226</v>
      </c>
      <c r="F35" s="324">
        <v>73.639330000000001</v>
      </c>
      <c r="G35" s="325">
        <v>4443</v>
      </c>
      <c r="H35" s="326">
        <v>14.69927</v>
      </c>
      <c r="I35" s="322">
        <v>2816</v>
      </c>
      <c r="J35" s="324">
        <v>6.8605999999999998</v>
      </c>
      <c r="K35" s="327">
        <v>797</v>
      </c>
      <c r="L35" s="326">
        <v>28.30256</v>
      </c>
      <c r="M35" s="322">
        <v>3670</v>
      </c>
      <c r="N35" s="324">
        <v>8.9411900000000006</v>
      </c>
      <c r="O35" s="325">
        <v>2021</v>
      </c>
      <c r="P35" s="326">
        <v>55.06812</v>
      </c>
      <c r="Q35" s="322">
        <v>1797</v>
      </c>
      <c r="R35" s="324">
        <v>4.3780099999999997</v>
      </c>
      <c r="S35" s="325">
        <v>1227</v>
      </c>
      <c r="T35" s="326">
        <v>68.280469999999994</v>
      </c>
      <c r="U35" s="322">
        <v>2537</v>
      </c>
      <c r="V35" s="324">
        <v>6.1808699999999996</v>
      </c>
      <c r="W35" s="325">
        <v>1823</v>
      </c>
      <c r="X35" s="326">
        <v>71.856520000000003</v>
      </c>
      <c r="Y35" s="302">
        <v>41046</v>
      </c>
    </row>
    <row r="36" spans="1:25" ht="14.25" x14ac:dyDescent="0.2">
      <c r="A36" s="482"/>
      <c r="B36" s="481"/>
      <c r="C36" s="304" t="s">
        <v>117</v>
      </c>
      <c r="D36" s="340" t="s">
        <v>35</v>
      </c>
      <c r="E36" s="322">
        <v>17027</v>
      </c>
      <c r="F36" s="324">
        <v>74.893339999999995</v>
      </c>
      <c r="G36" s="325">
        <v>2547</v>
      </c>
      <c r="H36" s="326">
        <v>14.958600000000001</v>
      </c>
      <c r="I36" s="322">
        <v>1394</v>
      </c>
      <c r="J36" s="324">
        <v>6.1315200000000001</v>
      </c>
      <c r="K36" s="327">
        <v>372</v>
      </c>
      <c r="L36" s="326">
        <v>26.6858</v>
      </c>
      <c r="M36" s="322">
        <v>2156</v>
      </c>
      <c r="N36" s="324">
        <v>9.4831800000000008</v>
      </c>
      <c r="O36" s="325">
        <v>961</v>
      </c>
      <c r="P36" s="326">
        <v>44.573279999999997</v>
      </c>
      <c r="Q36" s="323">
        <v>1041</v>
      </c>
      <c r="R36" s="324">
        <v>4.5788399999999996</v>
      </c>
      <c r="S36" s="327">
        <v>627</v>
      </c>
      <c r="T36" s="326">
        <v>60.230550000000001</v>
      </c>
      <c r="U36" s="323">
        <v>1117</v>
      </c>
      <c r="V36" s="324">
        <v>4.9131299999999998</v>
      </c>
      <c r="W36" s="327">
        <v>721</v>
      </c>
      <c r="X36" s="326">
        <v>64.547899999999998</v>
      </c>
      <c r="Y36" s="302">
        <v>22735</v>
      </c>
    </row>
    <row r="37" spans="1:25" ht="14.25" x14ac:dyDescent="0.2">
      <c r="A37" s="482"/>
      <c r="B37" s="481"/>
      <c r="C37" s="304" t="s">
        <v>115</v>
      </c>
      <c r="D37" s="374" t="s">
        <v>45</v>
      </c>
      <c r="E37" s="322">
        <v>27891</v>
      </c>
      <c r="F37" s="324">
        <v>67.892700000000005</v>
      </c>
      <c r="G37" s="325">
        <v>2437</v>
      </c>
      <c r="H37" s="326">
        <v>8.7375900000000009</v>
      </c>
      <c r="I37" s="322">
        <v>2995</v>
      </c>
      <c r="J37" s="324">
        <v>7.29047</v>
      </c>
      <c r="K37" s="327">
        <v>593</v>
      </c>
      <c r="L37" s="326">
        <v>19.799669999999999</v>
      </c>
      <c r="M37" s="322">
        <v>4080</v>
      </c>
      <c r="N37" s="324">
        <v>9.9315999999999995</v>
      </c>
      <c r="O37" s="325">
        <v>1486</v>
      </c>
      <c r="P37" s="326">
        <v>36.421570000000003</v>
      </c>
      <c r="Q37" s="322">
        <v>2060</v>
      </c>
      <c r="R37" s="324">
        <v>5.0144799999999998</v>
      </c>
      <c r="S37" s="325">
        <v>1204</v>
      </c>
      <c r="T37" s="326">
        <v>58.446599999999997</v>
      </c>
      <c r="U37" s="322">
        <v>4055</v>
      </c>
      <c r="V37" s="324">
        <v>9.8707399999999996</v>
      </c>
      <c r="W37" s="325">
        <v>2816</v>
      </c>
      <c r="X37" s="326">
        <v>69.445130000000006</v>
      </c>
      <c r="Y37" s="302">
        <v>41081</v>
      </c>
    </row>
    <row r="38" spans="1:25" ht="14.25" x14ac:dyDescent="0.2">
      <c r="A38" s="482"/>
      <c r="B38" s="481"/>
      <c r="C38" s="304" t="s">
        <v>412</v>
      </c>
      <c r="D38" s="374" t="s">
        <v>36</v>
      </c>
      <c r="E38" s="322">
        <v>52474</v>
      </c>
      <c r="F38" s="324">
        <v>79.932370000000006</v>
      </c>
      <c r="G38" s="325">
        <v>6335</v>
      </c>
      <c r="H38" s="326">
        <v>12.072649999999999</v>
      </c>
      <c r="I38" s="322">
        <v>3626</v>
      </c>
      <c r="J38" s="324">
        <v>5.5233999999999996</v>
      </c>
      <c r="K38" s="327">
        <v>679</v>
      </c>
      <c r="L38" s="326">
        <v>18.72587</v>
      </c>
      <c r="M38" s="322">
        <v>3299</v>
      </c>
      <c r="N38" s="324">
        <v>5.02529</v>
      </c>
      <c r="O38" s="325">
        <v>1671</v>
      </c>
      <c r="P38" s="326">
        <v>50.651710000000001</v>
      </c>
      <c r="Q38" s="322">
        <v>2121</v>
      </c>
      <c r="R38" s="324">
        <v>3.2308699999999999</v>
      </c>
      <c r="S38" s="325">
        <v>1464</v>
      </c>
      <c r="T38" s="326">
        <v>69.024050000000003</v>
      </c>
      <c r="U38" s="322">
        <v>4128</v>
      </c>
      <c r="V38" s="324">
        <v>6.2880799999999999</v>
      </c>
      <c r="W38" s="325">
        <v>3269</v>
      </c>
      <c r="X38" s="326">
        <v>79.190889999999996</v>
      </c>
      <c r="Y38" s="302">
        <v>65648</v>
      </c>
    </row>
    <row r="39" spans="1:25" ht="14.25" x14ac:dyDescent="0.2">
      <c r="A39" s="482"/>
      <c r="B39" s="340" t="s">
        <v>344</v>
      </c>
      <c r="C39" s="304" t="s">
        <v>118</v>
      </c>
      <c r="D39" s="340" t="s">
        <v>29</v>
      </c>
      <c r="E39" s="322">
        <v>29854</v>
      </c>
      <c r="F39" s="324">
        <v>80.874459999999999</v>
      </c>
      <c r="G39" s="325">
        <v>3467</v>
      </c>
      <c r="H39" s="326">
        <v>11.61318</v>
      </c>
      <c r="I39" s="322">
        <v>2369</v>
      </c>
      <c r="J39" s="324">
        <v>6.4176200000000003</v>
      </c>
      <c r="K39" s="327">
        <v>948</v>
      </c>
      <c r="L39" s="326">
        <v>40.01688</v>
      </c>
      <c r="M39" s="322">
        <v>3064</v>
      </c>
      <c r="N39" s="324">
        <v>8.3003699999999991</v>
      </c>
      <c r="O39" s="325">
        <v>1870</v>
      </c>
      <c r="P39" s="326">
        <v>61.031329999999997</v>
      </c>
      <c r="Q39" s="322">
        <v>971</v>
      </c>
      <c r="R39" s="324">
        <v>2.6304400000000001</v>
      </c>
      <c r="S39" s="325">
        <v>752</v>
      </c>
      <c r="T39" s="326">
        <v>77.445930000000004</v>
      </c>
      <c r="U39" s="322">
        <v>656</v>
      </c>
      <c r="V39" s="324">
        <v>1.7770999999999999</v>
      </c>
      <c r="W39" s="325">
        <v>480</v>
      </c>
      <c r="X39" s="326">
        <v>73.170730000000006</v>
      </c>
      <c r="Y39" s="302">
        <v>36914</v>
      </c>
    </row>
    <row r="40" spans="1:25" ht="14.25" x14ac:dyDescent="0.2">
      <c r="A40" s="482"/>
      <c r="B40" s="340" t="s">
        <v>345</v>
      </c>
      <c r="C40" s="304" t="s">
        <v>128</v>
      </c>
      <c r="D40" s="340" t="s">
        <v>24</v>
      </c>
      <c r="E40" s="322">
        <v>11990</v>
      </c>
      <c r="F40" s="324">
        <v>77.847030000000004</v>
      </c>
      <c r="G40" s="325">
        <v>1487</v>
      </c>
      <c r="H40" s="326">
        <v>12.401999999999999</v>
      </c>
      <c r="I40" s="322">
        <v>685</v>
      </c>
      <c r="J40" s="324">
        <v>4.44747</v>
      </c>
      <c r="K40" s="327">
        <v>126</v>
      </c>
      <c r="L40" s="326">
        <v>18.394159999999999</v>
      </c>
      <c r="M40" s="322">
        <v>974</v>
      </c>
      <c r="N40" s="324">
        <v>6.3238500000000002</v>
      </c>
      <c r="O40" s="327">
        <v>260</v>
      </c>
      <c r="P40" s="326">
        <v>26.694050000000001</v>
      </c>
      <c r="Q40" s="323">
        <v>478</v>
      </c>
      <c r="R40" s="324">
        <v>3.1034899999999999</v>
      </c>
      <c r="S40" s="327">
        <v>226</v>
      </c>
      <c r="T40" s="326">
        <v>47.280329999999999</v>
      </c>
      <c r="U40" s="322">
        <v>1275</v>
      </c>
      <c r="V40" s="324">
        <v>8.2781500000000001</v>
      </c>
      <c r="W40" s="327">
        <v>782</v>
      </c>
      <c r="X40" s="326">
        <v>61.333329999999997</v>
      </c>
      <c r="Y40" s="302">
        <v>15402</v>
      </c>
    </row>
    <row r="41" spans="1:25" ht="14.25" x14ac:dyDescent="0.2">
      <c r="A41" s="482"/>
      <c r="B41" s="340" t="s">
        <v>346</v>
      </c>
      <c r="C41" s="304" t="s">
        <v>134</v>
      </c>
      <c r="D41" s="340" t="s">
        <v>106</v>
      </c>
      <c r="E41" s="322">
        <v>17602</v>
      </c>
      <c r="F41" s="324">
        <v>70.013130000000004</v>
      </c>
      <c r="G41" s="325">
        <v>1709</v>
      </c>
      <c r="H41" s="326">
        <v>9.7091200000000004</v>
      </c>
      <c r="I41" s="322">
        <v>1908</v>
      </c>
      <c r="J41" s="324">
        <v>7.5891999999999999</v>
      </c>
      <c r="K41" s="327">
        <v>205</v>
      </c>
      <c r="L41" s="326">
        <v>10.74423</v>
      </c>
      <c r="M41" s="322">
        <v>2110</v>
      </c>
      <c r="N41" s="324">
        <v>8.3926700000000007</v>
      </c>
      <c r="O41" s="327">
        <v>493</v>
      </c>
      <c r="P41" s="326">
        <v>23.364930000000001</v>
      </c>
      <c r="Q41" s="322">
        <v>1032</v>
      </c>
      <c r="R41" s="324">
        <v>4.1048499999999999</v>
      </c>
      <c r="S41" s="327">
        <v>434</v>
      </c>
      <c r="T41" s="326">
        <v>42.054259999999999</v>
      </c>
      <c r="U41" s="322">
        <v>2489</v>
      </c>
      <c r="V41" s="324">
        <v>9.9001599999999996</v>
      </c>
      <c r="W41" s="325">
        <v>1622</v>
      </c>
      <c r="X41" s="326">
        <v>65.166730000000001</v>
      </c>
      <c r="Y41" s="302">
        <v>25141</v>
      </c>
    </row>
    <row r="42" spans="1:25" ht="14.25" x14ac:dyDescent="0.2">
      <c r="A42" s="482"/>
      <c r="B42" s="481" t="s">
        <v>347</v>
      </c>
      <c r="C42" s="304" t="s">
        <v>135</v>
      </c>
      <c r="D42" s="340" t="s">
        <v>23</v>
      </c>
      <c r="E42" s="322">
        <v>15306</v>
      </c>
      <c r="F42" s="324">
        <v>92.612089999999995</v>
      </c>
      <c r="G42" s="325">
        <v>823</v>
      </c>
      <c r="H42" s="326">
        <v>5.3769799999999996</v>
      </c>
      <c r="I42" s="322">
        <v>638</v>
      </c>
      <c r="J42" s="324">
        <v>3.8603499999999999</v>
      </c>
      <c r="K42" s="327">
        <v>97</v>
      </c>
      <c r="L42" s="326">
        <v>15.203760000000001</v>
      </c>
      <c r="M42" s="322">
        <v>359</v>
      </c>
      <c r="N42" s="324">
        <v>2.1722000000000001</v>
      </c>
      <c r="O42" s="327">
        <v>81</v>
      </c>
      <c r="P42" s="326">
        <v>22.562670000000001</v>
      </c>
      <c r="Q42" s="323">
        <v>110</v>
      </c>
      <c r="R42" s="324">
        <v>0.66557999999999995</v>
      </c>
      <c r="S42" s="327">
        <v>49</v>
      </c>
      <c r="T42" s="326">
        <v>44.545450000000002</v>
      </c>
      <c r="U42" s="323">
        <v>114</v>
      </c>
      <c r="V42" s="324">
        <v>0.68977999999999995</v>
      </c>
      <c r="W42" s="327">
        <v>78</v>
      </c>
      <c r="X42" s="326">
        <v>68.421049999999994</v>
      </c>
      <c r="Y42" s="302">
        <v>16527</v>
      </c>
    </row>
    <row r="43" spans="1:25" ht="14.25" x14ac:dyDescent="0.2">
      <c r="A43" s="482"/>
      <c r="B43" s="481"/>
      <c r="C43" s="304" t="s">
        <v>137</v>
      </c>
      <c r="D43" s="340" t="s">
        <v>199</v>
      </c>
      <c r="E43" s="322">
        <v>11486</v>
      </c>
      <c r="F43" s="324">
        <v>87.346010000000007</v>
      </c>
      <c r="G43" s="325">
        <v>1057</v>
      </c>
      <c r="H43" s="326">
        <v>9.2025100000000002</v>
      </c>
      <c r="I43" s="322">
        <v>1027</v>
      </c>
      <c r="J43" s="324">
        <v>7.8098900000000002</v>
      </c>
      <c r="K43" s="327">
        <v>145</v>
      </c>
      <c r="L43" s="326">
        <v>14.118790000000001</v>
      </c>
      <c r="M43" s="322">
        <v>440</v>
      </c>
      <c r="N43" s="324">
        <v>3.3460100000000002</v>
      </c>
      <c r="O43" s="327">
        <v>145</v>
      </c>
      <c r="P43" s="326">
        <v>32.954549999999998</v>
      </c>
      <c r="Q43" s="323">
        <v>116</v>
      </c>
      <c r="R43" s="324">
        <v>0.88212999999999997</v>
      </c>
      <c r="S43" s="327">
        <v>75</v>
      </c>
      <c r="T43" s="326">
        <v>64.655169999999998</v>
      </c>
      <c r="U43" s="323">
        <v>81</v>
      </c>
      <c r="V43" s="324">
        <v>0.61597000000000002</v>
      </c>
      <c r="W43" s="327">
        <v>65</v>
      </c>
      <c r="X43" s="326">
        <v>80.24691</v>
      </c>
      <c r="Y43" s="302">
        <v>13150</v>
      </c>
    </row>
    <row r="44" spans="1:25" ht="14.25" x14ac:dyDescent="0.2">
      <c r="A44" s="482"/>
      <c r="B44" s="340" t="s">
        <v>278</v>
      </c>
      <c r="C44" s="304" t="s">
        <v>142</v>
      </c>
      <c r="D44" s="340" t="s">
        <v>46</v>
      </c>
      <c r="E44" s="322">
        <v>24791</v>
      </c>
      <c r="F44" s="324">
        <v>75.345709999999997</v>
      </c>
      <c r="G44" s="325">
        <v>5587</v>
      </c>
      <c r="H44" s="326">
        <v>22.5364</v>
      </c>
      <c r="I44" s="322">
        <v>2479</v>
      </c>
      <c r="J44" s="324">
        <v>7.5342700000000002</v>
      </c>
      <c r="K44" s="327">
        <v>825</v>
      </c>
      <c r="L44" s="326">
        <v>33.27955</v>
      </c>
      <c r="M44" s="322">
        <v>3422</v>
      </c>
      <c r="N44" s="324">
        <v>10.400270000000001</v>
      </c>
      <c r="O44" s="325">
        <v>1667</v>
      </c>
      <c r="P44" s="326">
        <v>48.714199999999998</v>
      </c>
      <c r="Q44" s="323">
        <v>1500</v>
      </c>
      <c r="R44" s="324">
        <v>4.5588499999999996</v>
      </c>
      <c r="S44" s="327">
        <v>1102</v>
      </c>
      <c r="T44" s="326">
        <v>73.466669999999993</v>
      </c>
      <c r="U44" s="323">
        <v>711</v>
      </c>
      <c r="V44" s="324">
        <v>2.1608999999999998</v>
      </c>
      <c r="W44" s="327">
        <v>541</v>
      </c>
      <c r="X44" s="326">
        <v>76.090010000000007</v>
      </c>
      <c r="Y44" s="302">
        <v>32903</v>
      </c>
    </row>
    <row r="45" spans="1:25" ht="14.25" x14ac:dyDescent="0.2">
      <c r="A45" s="482"/>
      <c r="B45" s="340" t="s">
        <v>279</v>
      </c>
      <c r="C45" s="304" t="s">
        <v>426</v>
      </c>
      <c r="D45" s="340" t="s">
        <v>21</v>
      </c>
      <c r="E45" s="322">
        <v>14899</v>
      </c>
      <c r="F45" s="324">
        <v>67.602890000000002</v>
      </c>
      <c r="G45" s="325">
        <v>2638</v>
      </c>
      <c r="H45" s="326">
        <v>17.70589</v>
      </c>
      <c r="I45" s="322">
        <v>2134</v>
      </c>
      <c r="J45" s="324">
        <v>9.6828299999999992</v>
      </c>
      <c r="K45" s="327">
        <v>562</v>
      </c>
      <c r="L45" s="326">
        <v>26.335519999999999</v>
      </c>
      <c r="M45" s="322">
        <v>2593</v>
      </c>
      <c r="N45" s="324">
        <v>11.765510000000001</v>
      </c>
      <c r="O45" s="327">
        <v>1007</v>
      </c>
      <c r="P45" s="326">
        <v>38.835329999999999</v>
      </c>
      <c r="Q45" s="323">
        <v>1227</v>
      </c>
      <c r="R45" s="324">
        <v>5.5674000000000001</v>
      </c>
      <c r="S45" s="327">
        <v>656</v>
      </c>
      <c r="T45" s="326">
        <v>53.463729999999998</v>
      </c>
      <c r="U45" s="323">
        <v>1186</v>
      </c>
      <c r="V45" s="324">
        <v>5.3813700000000004</v>
      </c>
      <c r="W45" s="327">
        <v>677</v>
      </c>
      <c r="X45" s="326">
        <v>57.082630000000002</v>
      </c>
      <c r="Y45" s="302">
        <v>22039</v>
      </c>
    </row>
    <row r="46" spans="1:25" ht="14.25" x14ac:dyDescent="0.2">
      <c r="A46" s="482"/>
      <c r="B46" s="481" t="s">
        <v>280</v>
      </c>
      <c r="C46" s="304" t="s">
        <v>384</v>
      </c>
      <c r="D46" s="340" t="s">
        <v>60</v>
      </c>
      <c r="E46" s="322">
        <v>24846</v>
      </c>
      <c r="F46" s="324">
        <v>65.955240000000003</v>
      </c>
      <c r="G46" s="325">
        <v>4565</v>
      </c>
      <c r="H46" s="326">
        <v>18.373180000000001</v>
      </c>
      <c r="I46" s="322">
        <v>3593</v>
      </c>
      <c r="J46" s="324">
        <v>9.5378399999999992</v>
      </c>
      <c r="K46" s="327">
        <v>631</v>
      </c>
      <c r="L46" s="326">
        <v>17.56193</v>
      </c>
      <c r="M46" s="322">
        <v>4734</v>
      </c>
      <c r="N46" s="324">
        <v>12.566700000000001</v>
      </c>
      <c r="O46" s="325">
        <v>1848</v>
      </c>
      <c r="P46" s="326">
        <v>39.036760000000001</v>
      </c>
      <c r="Q46" s="322">
        <v>1887</v>
      </c>
      <c r="R46" s="324">
        <v>5.0091599999999996</v>
      </c>
      <c r="S46" s="325">
        <v>1141</v>
      </c>
      <c r="T46" s="326">
        <v>60.466349999999998</v>
      </c>
      <c r="U46" s="322">
        <v>2611</v>
      </c>
      <c r="V46" s="324">
        <v>6.9310600000000004</v>
      </c>
      <c r="W46" s="325">
        <v>1980</v>
      </c>
      <c r="X46" s="326">
        <v>75.833010000000002</v>
      </c>
      <c r="Y46" s="302">
        <v>37671</v>
      </c>
    </row>
    <row r="47" spans="1:25" ht="14.25" x14ac:dyDescent="0.2">
      <c r="A47" s="482"/>
      <c r="B47" s="481"/>
      <c r="C47" s="304" t="s">
        <v>385</v>
      </c>
      <c r="D47" s="340" t="s">
        <v>40</v>
      </c>
      <c r="E47" s="322">
        <v>26142</v>
      </c>
      <c r="F47" s="324">
        <v>92.606890000000007</v>
      </c>
      <c r="G47" s="325">
        <v>4443</v>
      </c>
      <c r="H47" s="326">
        <v>16.995640000000002</v>
      </c>
      <c r="I47" s="323">
        <v>1154</v>
      </c>
      <c r="J47" s="324">
        <v>4.0879899999999996</v>
      </c>
      <c r="K47" s="327">
        <v>338</v>
      </c>
      <c r="L47" s="326">
        <v>29.289429999999999</v>
      </c>
      <c r="M47" s="323">
        <v>692</v>
      </c>
      <c r="N47" s="324">
        <v>2.4513799999999999</v>
      </c>
      <c r="O47" s="327">
        <v>249</v>
      </c>
      <c r="P47" s="326">
        <v>35.982660000000003</v>
      </c>
      <c r="Q47" s="323">
        <v>175</v>
      </c>
      <c r="R47" s="324">
        <v>0.61992999999999998</v>
      </c>
      <c r="S47" s="327">
        <v>112</v>
      </c>
      <c r="T47" s="326">
        <v>64</v>
      </c>
      <c r="U47" s="323">
        <v>66</v>
      </c>
      <c r="V47" s="324">
        <v>0.23380000000000001</v>
      </c>
      <c r="W47" s="327">
        <v>39</v>
      </c>
      <c r="X47" s="326">
        <v>59.090910000000001</v>
      </c>
      <c r="Y47" s="302">
        <v>28229</v>
      </c>
    </row>
    <row r="48" spans="1:25" ht="14.25" customHeight="1" x14ac:dyDescent="0.2">
      <c r="A48" s="482"/>
      <c r="B48" s="481" t="s">
        <v>281</v>
      </c>
      <c r="C48" s="304" t="s">
        <v>387</v>
      </c>
      <c r="D48" s="340" t="s">
        <v>200</v>
      </c>
      <c r="E48" s="322">
        <v>18361</v>
      </c>
      <c r="F48" s="324">
        <v>66.417069999999995</v>
      </c>
      <c r="G48" s="325">
        <v>4158</v>
      </c>
      <c r="H48" s="326">
        <v>22.64583</v>
      </c>
      <c r="I48" s="322">
        <v>2090</v>
      </c>
      <c r="J48" s="324">
        <v>7.5601399999999996</v>
      </c>
      <c r="K48" s="327">
        <v>574</v>
      </c>
      <c r="L48" s="326">
        <v>27.464110000000002</v>
      </c>
      <c r="M48" s="322">
        <v>2971</v>
      </c>
      <c r="N48" s="324">
        <v>10.746969999999999</v>
      </c>
      <c r="O48" s="327">
        <v>1090</v>
      </c>
      <c r="P48" s="326">
        <v>36.687980000000003</v>
      </c>
      <c r="Q48" s="322">
        <v>1680</v>
      </c>
      <c r="R48" s="324">
        <v>6.0770499999999998</v>
      </c>
      <c r="S48" s="327">
        <v>866</v>
      </c>
      <c r="T48" s="326">
        <v>51.547620000000002</v>
      </c>
      <c r="U48" s="322">
        <v>2543</v>
      </c>
      <c r="V48" s="324">
        <v>9.1987699999999997</v>
      </c>
      <c r="W48" s="325">
        <v>1660</v>
      </c>
      <c r="X48" s="326">
        <v>65.277230000000003</v>
      </c>
      <c r="Y48" s="302">
        <v>27645</v>
      </c>
    </row>
    <row r="49" spans="1:25" ht="14.25" x14ac:dyDescent="0.2">
      <c r="A49" s="482"/>
      <c r="B49" s="481"/>
      <c r="C49" s="304" t="s">
        <v>147</v>
      </c>
      <c r="D49" s="340" t="s">
        <v>201</v>
      </c>
      <c r="E49" s="322">
        <v>22709</v>
      </c>
      <c r="F49" s="324">
        <v>85.138530000000003</v>
      </c>
      <c r="G49" s="325">
        <v>2775</v>
      </c>
      <c r="H49" s="326">
        <v>12.21982</v>
      </c>
      <c r="I49" s="322">
        <v>747</v>
      </c>
      <c r="J49" s="324">
        <v>2.8005800000000001</v>
      </c>
      <c r="K49" s="327">
        <v>307</v>
      </c>
      <c r="L49" s="326">
        <v>41.097720000000002</v>
      </c>
      <c r="M49" s="322">
        <v>2144</v>
      </c>
      <c r="N49" s="324">
        <v>8.0380900000000004</v>
      </c>
      <c r="O49" s="327">
        <v>1620</v>
      </c>
      <c r="P49" s="326">
        <v>75.559700000000007</v>
      </c>
      <c r="Q49" s="323">
        <v>656</v>
      </c>
      <c r="R49" s="324">
        <v>2.4594200000000002</v>
      </c>
      <c r="S49" s="327">
        <v>552</v>
      </c>
      <c r="T49" s="326">
        <v>84.146339999999995</v>
      </c>
      <c r="U49" s="323">
        <v>417</v>
      </c>
      <c r="V49" s="324">
        <v>1.56338</v>
      </c>
      <c r="W49" s="327">
        <v>323</v>
      </c>
      <c r="X49" s="326">
        <v>77.458029999999994</v>
      </c>
      <c r="Y49" s="302">
        <v>26673</v>
      </c>
    </row>
    <row r="50" spans="1:25" ht="15" x14ac:dyDescent="0.25">
      <c r="A50" s="482"/>
      <c r="B50" s="189" t="s">
        <v>459</v>
      </c>
      <c r="C50" s="304" t="s">
        <v>427</v>
      </c>
      <c r="D50" s="414" t="s">
        <v>424</v>
      </c>
      <c r="E50" s="322">
        <v>2112</v>
      </c>
      <c r="F50" s="324">
        <v>62.614879999999999</v>
      </c>
      <c r="G50" s="325">
        <v>129</v>
      </c>
      <c r="H50" s="326">
        <v>6.1079499999999998</v>
      </c>
      <c r="I50" s="322">
        <v>291</v>
      </c>
      <c r="J50" s="324">
        <v>8.6273300000000006</v>
      </c>
      <c r="K50" s="327">
        <v>58</v>
      </c>
      <c r="L50" s="326">
        <v>19.931270000000001</v>
      </c>
      <c r="M50" s="322">
        <v>375</v>
      </c>
      <c r="N50" s="324">
        <v>11.117699999999999</v>
      </c>
      <c r="O50" s="327">
        <v>208</v>
      </c>
      <c r="P50" s="326">
        <v>55.466670000000001</v>
      </c>
      <c r="Q50" s="323">
        <v>262</v>
      </c>
      <c r="R50" s="324">
        <v>7.7675700000000001</v>
      </c>
      <c r="S50" s="327">
        <v>174</v>
      </c>
      <c r="T50" s="326">
        <v>66.412210000000002</v>
      </c>
      <c r="U50" s="323">
        <v>333</v>
      </c>
      <c r="V50" s="324">
        <v>9.8725199999999997</v>
      </c>
      <c r="W50" s="327">
        <v>224</v>
      </c>
      <c r="X50" s="326">
        <v>67.267269999999996</v>
      </c>
      <c r="Y50" s="302">
        <v>3373</v>
      </c>
    </row>
    <row r="51" spans="1:25" ht="25.5" x14ac:dyDescent="0.2">
      <c r="A51" s="482"/>
      <c r="B51" s="340" t="s">
        <v>282</v>
      </c>
      <c r="C51" s="304" t="s">
        <v>126</v>
      </c>
      <c r="D51" s="340" t="s">
        <v>127</v>
      </c>
      <c r="E51" s="322">
        <v>20038</v>
      </c>
      <c r="F51" s="324">
        <v>65.977410000000006</v>
      </c>
      <c r="G51" s="325">
        <v>1889</v>
      </c>
      <c r="H51" s="326">
        <v>9.4270899999999997</v>
      </c>
      <c r="I51" s="322">
        <v>2336</v>
      </c>
      <c r="J51" s="324">
        <v>7.6915500000000003</v>
      </c>
      <c r="K51" s="327">
        <v>773</v>
      </c>
      <c r="L51" s="326">
        <v>33.09075</v>
      </c>
      <c r="M51" s="322">
        <v>3161</v>
      </c>
      <c r="N51" s="324">
        <v>10.40795</v>
      </c>
      <c r="O51" s="325">
        <v>1874</v>
      </c>
      <c r="P51" s="326">
        <v>59.285040000000002</v>
      </c>
      <c r="Q51" s="322">
        <v>1700</v>
      </c>
      <c r="R51" s="324">
        <v>5.5974399999999997</v>
      </c>
      <c r="S51" s="327">
        <v>1203</v>
      </c>
      <c r="T51" s="326">
        <v>70.764709999999994</v>
      </c>
      <c r="U51" s="322">
        <v>3136</v>
      </c>
      <c r="V51" s="324">
        <v>10.32564</v>
      </c>
      <c r="W51" s="325">
        <v>2466</v>
      </c>
      <c r="X51" s="326">
        <v>78.635199999999998</v>
      </c>
      <c r="Y51" s="302">
        <v>30371</v>
      </c>
    </row>
    <row r="52" spans="1:25" ht="25.5" x14ac:dyDescent="0.2">
      <c r="A52" s="482"/>
      <c r="B52" s="340" t="s">
        <v>283</v>
      </c>
      <c r="C52" s="304" t="s">
        <v>116</v>
      </c>
      <c r="D52" s="340" t="s">
        <v>175</v>
      </c>
      <c r="E52" s="322">
        <v>16488</v>
      </c>
      <c r="F52" s="324">
        <v>56.757309999999997</v>
      </c>
      <c r="G52" s="325">
        <v>2264</v>
      </c>
      <c r="H52" s="326">
        <v>13.731199999999999</v>
      </c>
      <c r="I52" s="322">
        <v>2634</v>
      </c>
      <c r="J52" s="324">
        <v>9.0671300000000006</v>
      </c>
      <c r="K52" s="327">
        <v>551</v>
      </c>
      <c r="L52" s="326">
        <v>20.918749999999999</v>
      </c>
      <c r="M52" s="322">
        <v>3380</v>
      </c>
      <c r="N52" s="324">
        <v>11.635109999999999</v>
      </c>
      <c r="O52" s="325">
        <v>1381</v>
      </c>
      <c r="P52" s="326">
        <v>40.857990000000001</v>
      </c>
      <c r="Q52" s="322">
        <v>1840</v>
      </c>
      <c r="R52" s="324">
        <v>6.3339100000000004</v>
      </c>
      <c r="S52" s="325">
        <v>1104</v>
      </c>
      <c r="T52" s="326">
        <v>60</v>
      </c>
      <c r="U52" s="322">
        <v>4708</v>
      </c>
      <c r="V52" s="324">
        <v>16.20654</v>
      </c>
      <c r="W52" s="325">
        <v>3664</v>
      </c>
      <c r="X52" s="326">
        <v>77.824979999999996</v>
      </c>
      <c r="Y52" s="302">
        <v>29050</v>
      </c>
    </row>
    <row r="53" spans="1:25" ht="14.25" x14ac:dyDescent="0.2">
      <c r="A53" s="482"/>
      <c r="B53" s="481" t="s">
        <v>2</v>
      </c>
      <c r="C53" s="481"/>
      <c r="D53" s="481"/>
      <c r="E53" s="322">
        <v>478777</v>
      </c>
      <c r="F53" s="324">
        <v>76.158580000000001</v>
      </c>
      <c r="G53" s="325">
        <v>73100</v>
      </c>
      <c r="H53" s="326">
        <v>15.26807</v>
      </c>
      <c r="I53" s="322">
        <v>40345</v>
      </c>
      <c r="J53" s="324">
        <v>6.4176399999999996</v>
      </c>
      <c r="K53" s="325">
        <v>10585</v>
      </c>
      <c r="L53" s="326">
        <v>26.23621</v>
      </c>
      <c r="M53" s="322">
        <v>50491</v>
      </c>
      <c r="N53" s="324">
        <v>8.0315499999999993</v>
      </c>
      <c r="O53" s="325">
        <v>23429</v>
      </c>
      <c r="P53" s="326">
        <v>46.402329999999999</v>
      </c>
      <c r="Q53" s="322">
        <v>23308</v>
      </c>
      <c r="R53" s="324">
        <v>3.7075800000000001</v>
      </c>
      <c r="S53" s="325">
        <v>14730</v>
      </c>
      <c r="T53" s="326">
        <v>63.197189999999999</v>
      </c>
      <c r="U53" s="322">
        <v>35737</v>
      </c>
      <c r="V53" s="324">
        <v>5.6846500000000004</v>
      </c>
      <c r="W53" s="325">
        <v>25711</v>
      </c>
      <c r="X53" s="326">
        <v>71.945040000000006</v>
      </c>
      <c r="Y53" s="302">
        <v>628658</v>
      </c>
    </row>
    <row r="54" spans="1:25" ht="38.25" x14ac:dyDescent="0.2">
      <c r="A54" s="482" t="s">
        <v>226</v>
      </c>
      <c r="B54" s="340" t="s">
        <v>284</v>
      </c>
      <c r="C54" s="304" t="s">
        <v>119</v>
      </c>
      <c r="D54" s="340" t="s">
        <v>220</v>
      </c>
      <c r="E54" s="322">
        <v>22254</v>
      </c>
      <c r="F54" s="324">
        <v>62.648499999999999</v>
      </c>
      <c r="G54" s="325">
        <v>3056</v>
      </c>
      <c r="H54" s="326">
        <v>13.73236</v>
      </c>
      <c r="I54" s="322">
        <v>3160</v>
      </c>
      <c r="J54" s="324">
        <v>8.8958999999999993</v>
      </c>
      <c r="K54" s="325">
        <v>995</v>
      </c>
      <c r="L54" s="326">
        <v>31.48734</v>
      </c>
      <c r="M54" s="322">
        <v>4228</v>
      </c>
      <c r="N54" s="324">
        <v>11.902480000000001</v>
      </c>
      <c r="O54" s="325">
        <v>2496</v>
      </c>
      <c r="P54" s="326">
        <v>59.034999999999997</v>
      </c>
      <c r="Q54" s="322">
        <v>2144</v>
      </c>
      <c r="R54" s="324">
        <v>6.0357000000000003</v>
      </c>
      <c r="S54" s="325">
        <v>1625</v>
      </c>
      <c r="T54" s="326">
        <v>75.792910000000006</v>
      </c>
      <c r="U54" s="322">
        <v>3736</v>
      </c>
      <c r="V54" s="324">
        <v>10.517429999999999</v>
      </c>
      <c r="W54" s="325">
        <v>3206</v>
      </c>
      <c r="X54" s="326">
        <v>85.813699999999997</v>
      </c>
      <c r="Y54" s="302">
        <v>35522</v>
      </c>
    </row>
    <row r="55" spans="1:25" ht="25.5" x14ac:dyDescent="0.2">
      <c r="A55" s="482"/>
      <c r="B55" s="340" t="s">
        <v>285</v>
      </c>
      <c r="C55" s="304" t="s">
        <v>112</v>
      </c>
      <c r="D55" s="340" t="s">
        <v>47</v>
      </c>
      <c r="E55" s="322">
        <v>28514</v>
      </c>
      <c r="F55" s="324">
        <v>73.27252</v>
      </c>
      <c r="G55" s="325">
        <v>6518</v>
      </c>
      <c r="H55" s="326">
        <v>22.85895</v>
      </c>
      <c r="I55" s="322">
        <v>3753</v>
      </c>
      <c r="J55" s="324">
        <v>9.6440999999999999</v>
      </c>
      <c r="K55" s="327">
        <v>1481</v>
      </c>
      <c r="L55" s="326">
        <v>39.461759999999998</v>
      </c>
      <c r="M55" s="322">
        <v>3695</v>
      </c>
      <c r="N55" s="324">
        <v>9.4950500000000009</v>
      </c>
      <c r="O55" s="325">
        <v>1868</v>
      </c>
      <c r="P55" s="326">
        <v>50.5548</v>
      </c>
      <c r="Q55" s="323">
        <v>1593</v>
      </c>
      <c r="R55" s="324">
        <v>4.09354</v>
      </c>
      <c r="S55" s="327">
        <v>1110</v>
      </c>
      <c r="T55" s="326">
        <v>69.679850000000002</v>
      </c>
      <c r="U55" s="322">
        <v>1360</v>
      </c>
      <c r="V55" s="324">
        <v>3.4948000000000001</v>
      </c>
      <c r="W55" s="327">
        <v>911</v>
      </c>
      <c r="X55" s="326">
        <v>66.985290000000006</v>
      </c>
      <c r="Y55" s="302">
        <v>38915</v>
      </c>
    </row>
    <row r="56" spans="1:25" ht="25.5" x14ac:dyDescent="0.2">
      <c r="A56" s="482"/>
      <c r="B56" s="340" t="s">
        <v>286</v>
      </c>
      <c r="C56" s="304" t="s">
        <v>391</v>
      </c>
      <c r="D56" s="340" t="s">
        <v>49</v>
      </c>
      <c r="E56" s="322">
        <v>37176</v>
      </c>
      <c r="F56" s="324">
        <v>67.329530000000005</v>
      </c>
      <c r="G56" s="325">
        <v>9362</v>
      </c>
      <c r="H56" s="326">
        <v>25.18291</v>
      </c>
      <c r="I56" s="322">
        <v>4690</v>
      </c>
      <c r="J56" s="324">
        <v>8.4940700000000007</v>
      </c>
      <c r="K56" s="325">
        <v>1861</v>
      </c>
      <c r="L56" s="326">
        <v>39.680169999999997</v>
      </c>
      <c r="M56" s="322">
        <v>6654</v>
      </c>
      <c r="N56" s="324">
        <v>12.051069999999999</v>
      </c>
      <c r="O56" s="325">
        <v>4001</v>
      </c>
      <c r="P56" s="326">
        <v>60.129249999999999</v>
      </c>
      <c r="Q56" s="322">
        <v>3484</v>
      </c>
      <c r="R56" s="324">
        <v>6.3098799999999997</v>
      </c>
      <c r="S56" s="325">
        <v>2560</v>
      </c>
      <c r="T56" s="326">
        <v>73.478759999999994</v>
      </c>
      <c r="U56" s="322">
        <v>3211</v>
      </c>
      <c r="V56" s="324">
        <v>5.8154500000000002</v>
      </c>
      <c r="W56" s="325">
        <v>2526</v>
      </c>
      <c r="X56" s="326">
        <v>78.667079999999999</v>
      </c>
      <c r="Y56" s="302">
        <v>55215</v>
      </c>
    </row>
    <row r="57" spans="1:25" ht="25.5" x14ac:dyDescent="0.2">
      <c r="A57" s="482"/>
      <c r="B57" s="340" t="s">
        <v>287</v>
      </c>
      <c r="C57" s="304" t="s">
        <v>164</v>
      </c>
      <c r="D57" s="340" t="s">
        <v>165</v>
      </c>
      <c r="E57" s="322">
        <v>27779</v>
      </c>
      <c r="F57" s="324">
        <v>65.172200000000004</v>
      </c>
      <c r="G57" s="325">
        <v>3346</v>
      </c>
      <c r="H57" s="326">
        <v>12.045070000000001</v>
      </c>
      <c r="I57" s="322">
        <v>3522</v>
      </c>
      <c r="J57" s="324">
        <v>8.26295</v>
      </c>
      <c r="K57" s="325">
        <v>1201</v>
      </c>
      <c r="L57" s="326">
        <v>34.099939999999997</v>
      </c>
      <c r="M57" s="322">
        <v>4490</v>
      </c>
      <c r="N57" s="324">
        <v>10.53397</v>
      </c>
      <c r="O57" s="325">
        <v>2164</v>
      </c>
      <c r="P57" s="326">
        <v>48.195990000000002</v>
      </c>
      <c r="Q57" s="322">
        <v>2320</v>
      </c>
      <c r="R57" s="324">
        <v>5.4429400000000001</v>
      </c>
      <c r="S57" s="325">
        <v>1576</v>
      </c>
      <c r="T57" s="326">
        <v>67.931030000000007</v>
      </c>
      <c r="U57" s="322">
        <v>4513</v>
      </c>
      <c r="V57" s="324">
        <v>10.58793</v>
      </c>
      <c r="W57" s="325">
        <v>3584</v>
      </c>
      <c r="X57" s="326">
        <v>79.415019999999998</v>
      </c>
      <c r="Y57" s="302">
        <v>42624</v>
      </c>
    </row>
    <row r="58" spans="1:25" ht="14.25" x14ac:dyDescent="0.2">
      <c r="A58" s="482"/>
      <c r="B58" s="481" t="s">
        <v>2</v>
      </c>
      <c r="C58" s="481"/>
      <c r="D58" s="481"/>
      <c r="E58" s="322">
        <v>115723</v>
      </c>
      <c r="F58" s="324">
        <v>67.173019999999994</v>
      </c>
      <c r="G58" s="325">
        <v>22282</v>
      </c>
      <c r="H58" s="326">
        <v>19.2546</v>
      </c>
      <c r="I58" s="322">
        <v>15125</v>
      </c>
      <c r="J58" s="324">
        <v>8.7795199999999998</v>
      </c>
      <c r="K58" s="325">
        <v>5538</v>
      </c>
      <c r="L58" s="326">
        <v>36.614879999999999</v>
      </c>
      <c r="M58" s="322">
        <v>19067</v>
      </c>
      <c r="N58" s="324">
        <v>11.06771</v>
      </c>
      <c r="O58" s="325">
        <v>10529</v>
      </c>
      <c r="P58" s="326">
        <v>55.221060000000001</v>
      </c>
      <c r="Q58" s="322">
        <v>9541</v>
      </c>
      <c r="R58" s="324">
        <v>5.5382100000000003</v>
      </c>
      <c r="S58" s="325">
        <v>6871</v>
      </c>
      <c r="T58" s="326">
        <v>72.015510000000006</v>
      </c>
      <c r="U58" s="322">
        <v>12820</v>
      </c>
      <c r="V58" s="324">
        <v>7.4415500000000003</v>
      </c>
      <c r="W58" s="325">
        <v>10227</v>
      </c>
      <c r="X58" s="326">
        <v>79.773790000000005</v>
      </c>
      <c r="Y58" s="302">
        <v>172276</v>
      </c>
    </row>
    <row r="59" spans="1:25" ht="14.25" customHeight="1" x14ac:dyDescent="0.2">
      <c r="A59" s="482" t="s">
        <v>227</v>
      </c>
      <c r="B59" s="481" t="s">
        <v>342</v>
      </c>
      <c r="C59" s="304" t="s">
        <v>121</v>
      </c>
      <c r="D59" s="340" t="s">
        <v>22</v>
      </c>
      <c r="E59" s="322">
        <v>44665</v>
      </c>
      <c r="F59" s="324">
        <v>99.865849999999995</v>
      </c>
      <c r="G59" s="327">
        <v>1137</v>
      </c>
      <c r="H59" s="326">
        <v>2.54562</v>
      </c>
      <c r="I59" s="323">
        <v>47</v>
      </c>
      <c r="J59" s="324">
        <v>0.10509</v>
      </c>
      <c r="K59" s="327">
        <v>17</v>
      </c>
      <c r="L59" s="326">
        <v>36.170209999999997</v>
      </c>
      <c r="M59" s="323">
        <v>11</v>
      </c>
      <c r="N59" s="324">
        <v>2.4590000000000001E-2</v>
      </c>
      <c r="O59" s="327">
        <v>4</v>
      </c>
      <c r="P59" s="326">
        <v>36.363639999999997</v>
      </c>
      <c r="Q59" s="323">
        <v>1</v>
      </c>
      <c r="R59" s="324">
        <v>2.2399999999999998E-3</v>
      </c>
      <c r="S59" s="327">
        <v>0</v>
      </c>
      <c r="T59" s="327">
        <v>0</v>
      </c>
      <c r="U59" s="323">
        <v>1</v>
      </c>
      <c r="V59" s="324">
        <v>2.2399999999999998E-3</v>
      </c>
      <c r="W59" s="327">
        <v>1</v>
      </c>
      <c r="X59" s="327">
        <v>100</v>
      </c>
      <c r="Y59" s="302">
        <v>44725</v>
      </c>
    </row>
    <row r="60" spans="1:25" ht="14.25" x14ac:dyDescent="0.2">
      <c r="A60" s="482"/>
      <c r="B60" s="481"/>
      <c r="C60" s="304" t="s">
        <v>124</v>
      </c>
      <c r="D60" s="340" t="s">
        <v>34</v>
      </c>
      <c r="E60" s="322">
        <v>17621</v>
      </c>
      <c r="F60" s="324">
        <v>93.494990000000001</v>
      </c>
      <c r="G60" s="325">
        <v>2145</v>
      </c>
      <c r="H60" s="326">
        <v>12.172980000000001</v>
      </c>
      <c r="I60" s="323">
        <v>337</v>
      </c>
      <c r="J60" s="324">
        <v>1.7880799999999999</v>
      </c>
      <c r="K60" s="327">
        <v>104</v>
      </c>
      <c r="L60" s="326">
        <v>30.860530000000001</v>
      </c>
      <c r="M60" s="323">
        <v>504</v>
      </c>
      <c r="N60" s="324">
        <v>2.6741700000000002</v>
      </c>
      <c r="O60" s="327">
        <v>261</v>
      </c>
      <c r="P60" s="326">
        <v>51.785710000000002</v>
      </c>
      <c r="Q60" s="323">
        <v>218</v>
      </c>
      <c r="R60" s="324">
        <v>1.1566799999999999</v>
      </c>
      <c r="S60" s="327">
        <v>150</v>
      </c>
      <c r="T60" s="327">
        <v>68.807339999999996</v>
      </c>
      <c r="U60" s="323">
        <v>167</v>
      </c>
      <c r="V60" s="324">
        <v>0.88607999999999998</v>
      </c>
      <c r="W60" s="327">
        <v>123</v>
      </c>
      <c r="X60" s="327">
        <v>73.652690000000007</v>
      </c>
      <c r="Y60" s="302">
        <v>18847</v>
      </c>
    </row>
    <row r="61" spans="1:25" ht="14.25" x14ac:dyDescent="0.2">
      <c r="A61" s="482"/>
      <c r="B61" s="340" t="s">
        <v>343</v>
      </c>
      <c r="C61" s="304" t="s">
        <v>380</v>
      </c>
      <c r="D61" s="340" t="s">
        <v>381</v>
      </c>
      <c r="E61" s="322">
        <v>19034</v>
      </c>
      <c r="F61" s="324">
        <v>99.021950000000004</v>
      </c>
      <c r="G61" s="325">
        <v>772</v>
      </c>
      <c r="H61" s="326">
        <v>4.0559000000000003</v>
      </c>
      <c r="I61" s="323">
        <v>149</v>
      </c>
      <c r="J61" s="324">
        <v>0.77515000000000001</v>
      </c>
      <c r="K61" s="327">
        <v>78</v>
      </c>
      <c r="L61" s="326">
        <v>52.348990000000001</v>
      </c>
      <c r="M61" s="323">
        <v>30</v>
      </c>
      <c r="N61" s="324">
        <v>0.15606999999999999</v>
      </c>
      <c r="O61" s="327">
        <v>23</v>
      </c>
      <c r="P61" s="326">
        <v>76.666669999999996</v>
      </c>
      <c r="Q61" s="323">
        <v>4</v>
      </c>
      <c r="R61" s="324">
        <v>2.0809999999999999E-2</v>
      </c>
      <c r="S61" s="327">
        <v>0</v>
      </c>
      <c r="T61" s="327">
        <v>0</v>
      </c>
      <c r="U61" s="323">
        <v>5</v>
      </c>
      <c r="V61" s="324">
        <v>2.6009999999999998E-2</v>
      </c>
      <c r="W61" s="327">
        <v>3</v>
      </c>
      <c r="X61" s="327">
        <v>60</v>
      </c>
      <c r="Y61" s="302">
        <v>19222</v>
      </c>
    </row>
    <row r="62" spans="1:25" ht="14.25" x14ac:dyDescent="0.2">
      <c r="A62" s="482"/>
      <c r="B62" s="340" t="s">
        <v>280</v>
      </c>
      <c r="C62" s="304" t="s">
        <v>386</v>
      </c>
      <c r="D62" s="340" t="s">
        <v>41</v>
      </c>
      <c r="E62" s="322">
        <v>14035</v>
      </c>
      <c r="F62" s="324">
        <v>99.807990000000004</v>
      </c>
      <c r="G62" s="325">
        <v>1458</v>
      </c>
      <c r="H62" s="326">
        <v>10.388310000000001</v>
      </c>
      <c r="I62" s="323">
        <v>25</v>
      </c>
      <c r="J62" s="324">
        <v>0.17777999999999999</v>
      </c>
      <c r="K62" s="327">
        <v>2</v>
      </c>
      <c r="L62" s="326">
        <v>8</v>
      </c>
      <c r="M62" s="323">
        <v>2</v>
      </c>
      <c r="N62" s="324">
        <v>1.422E-2</v>
      </c>
      <c r="O62" s="327">
        <v>0</v>
      </c>
      <c r="P62" s="326">
        <v>0</v>
      </c>
      <c r="Q62" s="323">
        <v>0</v>
      </c>
      <c r="R62" s="324">
        <v>0</v>
      </c>
      <c r="S62" s="327">
        <v>0</v>
      </c>
      <c r="T62" s="327">
        <v>0</v>
      </c>
      <c r="U62" s="323">
        <v>0</v>
      </c>
      <c r="V62" s="324">
        <v>0</v>
      </c>
      <c r="W62" s="327">
        <v>0</v>
      </c>
      <c r="X62" s="327">
        <v>0</v>
      </c>
      <c r="Y62" s="302">
        <v>14062</v>
      </c>
    </row>
    <row r="63" spans="1:25" ht="14.25" customHeight="1" x14ac:dyDescent="0.2">
      <c r="A63" s="482"/>
      <c r="B63" s="481" t="s">
        <v>284</v>
      </c>
      <c r="C63" s="304" t="s">
        <v>162</v>
      </c>
      <c r="D63" s="340" t="s">
        <v>221</v>
      </c>
      <c r="E63" s="322">
        <v>5836</v>
      </c>
      <c r="F63" s="324">
        <v>98.084029999999998</v>
      </c>
      <c r="G63" s="327">
        <v>530</v>
      </c>
      <c r="H63" s="326">
        <v>9.0815599999999996</v>
      </c>
      <c r="I63" s="323">
        <v>94</v>
      </c>
      <c r="J63" s="324">
        <v>1.5798300000000001</v>
      </c>
      <c r="K63" s="327">
        <v>41</v>
      </c>
      <c r="L63" s="326">
        <v>43.617019999999997</v>
      </c>
      <c r="M63" s="323">
        <v>20</v>
      </c>
      <c r="N63" s="324">
        <v>0.33612999999999998</v>
      </c>
      <c r="O63" s="327">
        <v>10</v>
      </c>
      <c r="P63" s="326">
        <v>50</v>
      </c>
      <c r="Q63" s="323">
        <v>0</v>
      </c>
      <c r="R63" s="324">
        <v>0</v>
      </c>
      <c r="S63" s="327">
        <v>0</v>
      </c>
      <c r="T63" s="327">
        <v>0</v>
      </c>
      <c r="U63" s="323">
        <v>0</v>
      </c>
      <c r="V63" s="324">
        <v>0</v>
      </c>
      <c r="W63" s="327">
        <v>0</v>
      </c>
      <c r="X63" s="327">
        <v>0</v>
      </c>
      <c r="Y63" s="302">
        <v>5950</v>
      </c>
    </row>
    <row r="64" spans="1:25" ht="14.25" customHeight="1" x14ac:dyDescent="0.2">
      <c r="A64" s="482"/>
      <c r="B64" s="481"/>
      <c r="C64" s="304" t="s">
        <v>163</v>
      </c>
      <c r="D64" s="340" t="s">
        <v>222</v>
      </c>
      <c r="E64" s="322">
        <v>5994</v>
      </c>
      <c r="F64" s="324">
        <v>99.783590000000004</v>
      </c>
      <c r="G64" s="325">
        <v>2194</v>
      </c>
      <c r="H64" s="326">
        <v>36.603270000000002</v>
      </c>
      <c r="I64" s="323">
        <v>8</v>
      </c>
      <c r="J64" s="324">
        <v>0.13317999999999999</v>
      </c>
      <c r="K64" s="327">
        <v>4</v>
      </c>
      <c r="L64" s="326">
        <v>50</v>
      </c>
      <c r="M64" s="323">
        <v>5</v>
      </c>
      <c r="N64" s="324">
        <v>8.3239999999999995E-2</v>
      </c>
      <c r="O64" s="327">
        <v>2</v>
      </c>
      <c r="P64" s="326">
        <v>40</v>
      </c>
      <c r="Q64" s="323">
        <v>0</v>
      </c>
      <c r="R64" s="324">
        <v>0</v>
      </c>
      <c r="S64" s="327">
        <v>0</v>
      </c>
      <c r="T64" s="327">
        <v>0</v>
      </c>
      <c r="U64" s="323">
        <v>0</v>
      </c>
      <c r="V64" s="324">
        <v>0</v>
      </c>
      <c r="W64" s="327">
        <v>0</v>
      </c>
      <c r="X64" s="327">
        <v>0</v>
      </c>
      <c r="Y64" s="302">
        <v>6007</v>
      </c>
    </row>
    <row r="65" spans="1:25" ht="14.25" x14ac:dyDescent="0.2">
      <c r="A65" s="482"/>
      <c r="B65" s="484" t="s">
        <v>288</v>
      </c>
      <c r="C65" s="304" t="s">
        <v>389</v>
      </c>
      <c r="D65" s="340" t="s">
        <v>48</v>
      </c>
      <c r="E65" s="322">
        <v>38762</v>
      </c>
      <c r="F65" s="324">
        <v>94.737870000000001</v>
      </c>
      <c r="G65" s="325">
        <v>6674</v>
      </c>
      <c r="H65" s="326">
        <v>17.217890000000001</v>
      </c>
      <c r="I65" s="322">
        <v>1464</v>
      </c>
      <c r="J65" s="324">
        <v>3.5781499999999999</v>
      </c>
      <c r="K65" s="327">
        <v>584</v>
      </c>
      <c r="L65" s="326">
        <v>39.890709999999999</v>
      </c>
      <c r="M65" s="323">
        <v>565</v>
      </c>
      <c r="N65" s="324">
        <v>1.3809100000000001</v>
      </c>
      <c r="O65" s="327">
        <v>362</v>
      </c>
      <c r="P65" s="326">
        <v>64.070800000000006</v>
      </c>
      <c r="Q65" s="323">
        <v>98</v>
      </c>
      <c r="R65" s="324">
        <v>0.23952000000000001</v>
      </c>
      <c r="S65" s="327">
        <v>68</v>
      </c>
      <c r="T65" s="327">
        <v>69.38776</v>
      </c>
      <c r="U65" s="323">
        <v>26</v>
      </c>
      <c r="V65" s="324">
        <v>6.3549999999999995E-2</v>
      </c>
      <c r="W65" s="327">
        <v>12</v>
      </c>
      <c r="X65" s="327">
        <v>46.153849999999998</v>
      </c>
      <c r="Y65" s="302">
        <v>40915</v>
      </c>
    </row>
    <row r="66" spans="1:25" ht="14.25" x14ac:dyDescent="0.2">
      <c r="A66" s="482"/>
      <c r="B66" s="485"/>
      <c r="C66" s="304" t="s">
        <v>390</v>
      </c>
      <c r="D66" s="340" t="s">
        <v>393</v>
      </c>
      <c r="E66" s="322">
        <v>20671</v>
      </c>
      <c r="F66" s="324">
        <v>99.260499999999993</v>
      </c>
      <c r="G66" s="325">
        <v>1813</v>
      </c>
      <c r="H66" s="326">
        <v>8.77074</v>
      </c>
      <c r="I66" s="322">
        <v>100</v>
      </c>
      <c r="J66" s="324">
        <v>0.48019000000000001</v>
      </c>
      <c r="K66" s="327">
        <v>52</v>
      </c>
      <c r="L66" s="326">
        <v>52</v>
      </c>
      <c r="M66" s="323">
        <v>44</v>
      </c>
      <c r="N66" s="324">
        <v>0.21128</v>
      </c>
      <c r="O66" s="327">
        <v>26</v>
      </c>
      <c r="P66" s="326">
        <v>59.090910000000001</v>
      </c>
      <c r="Q66" s="323">
        <v>8</v>
      </c>
      <c r="R66" s="324">
        <v>3.8420000000000003E-2</v>
      </c>
      <c r="S66" s="327">
        <v>5</v>
      </c>
      <c r="T66" s="327">
        <v>62.5</v>
      </c>
      <c r="U66" s="323">
        <v>2</v>
      </c>
      <c r="V66" s="324">
        <v>9.5999999999999992E-3</v>
      </c>
      <c r="W66" s="327">
        <v>0</v>
      </c>
      <c r="X66" s="327">
        <v>0</v>
      </c>
      <c r="Y66" s="302">
        <v>20825</v>
      </c>
    </row>
    <row r="67" spans="1:25" ht="14.25" customHeight="1" x14ac:dyDescent="0.2">
      <c r="A67" s="482"/>
      <c r="B67" s="481" t="s">
        <v>287</v>
      </c>
      <c r="C67" s="304" t="s">
        <v>166</v>
      </c>
      <c r="D67" s="340" t="s">
        <v>167</v>
      </c>
      <c r="E67" s="322">
        <v>4341</v>
      </c>
      <c r="F67" s="324">
        <v>99.290940000000006</v>
      </c>
      <c r="G67" s="327">
        <v>20</v>
      </c>
      <c r="H67" s="326">
        <v>0.46072000000000002</v>
      </c>
      <c r="I67" s="323">
        <v>18</v>
      </c>
      <c r="J67" s="324">
        <v>0.41171000000000002</v>
      </c>
      <c r="K67" s="327">
        <v>0</v>
      </c>
      <c r="L67" s="326">
        <v>0</v>
      </c>
      <c r="M67" s="323">
        <v>9</v>
      </c>
      <c r="N67" s="324">
        <v>0.20585999999999999</v>
      </c>
      <c r="O67" s="327">
        <v>1</v>
      </c>
      <c r="P67" s="326">
        <v>11.11111</v>
      </c>
      <c r="Q67" s="323">
        <v>4</v>
      </c>
      <c r="R67" s="324">
        <v>9.1490000000000002E-2</v>
      </c>
      <c r="S67" s="327">
        <v>0</v>
      </c>
      <c r="T67" s="326">
        <v>0</v>
      </c>
      <c r="U67" s="323">
        <v>0</v>
      </c>
      <c r="V67" s="324">
        <v>0</v>
      </c>
      <c r="W67" s="327">
        <v>0</v>
      </c>
      <c r="X67" s="327">
        <v>0</v>
      </c>
      <c r="Y67" s="302">
        <v>4372</v>
      </c>
    </row>
    <row r="68" spans="1:25" ht="14.25" customHeight="1" x14ac:dyDescent="0.2">
      <c r="A68" s="482"/>
      <c r="B68" s="481"/>
      <c r="C68" s="304" t="s">
        <v>168</v>
      </c>
      <c r="D68" s="340" t="s">
        <v>169</v>
      </c>
      <c r="E68" s="322">
        <v>3784</v>
      </c>
      <c r="F68" s="324">
        <v>99.109480000000005</v>
      </c>
      <c r="G68" s="325">
        <v>1698</v>
      </c>
      <c r="H68" s="326">
        <v>44.873150000000003</v>
      </c>
      <c r="I68" s="323">
        <v>22</v>
      </c>
      <c r="J68" s="324">
        <v>0.57621999999999995</v>
      </c>
      <c r="K68" s="327">
        <v>9</v>
      </c>
      <c r="L68" s="326">
        <v>40.909089999999999</v>
      </c>
      <c r="M68" s="323">
        <v>8</v>
      </c>
      <c r="N68" s="324">
        <v>0.20952999999999999</v>
      </c>
      <c r="O68" s="327">
        <v>3</v>
      </c>
      <c r="P68" s="326">
        <v>37.5</v>
      </c>
      <c r="Q68" s="323">
        <v>3</v>
      </c>
      <c r="R68" s="324">
        <v>7.8579999999999997E-2</v>
      </c>
      <c r="S68" s="327">
        <v>1</v>
      </c>
      <c r="T68" s="327">
        <v>33.333329999999997</v>
      </c>
      <c r="U68" s="323">
        <v>1</v>
      </c>
      <c r="V68" s="324">
        <v>2.6190000000000001E-2</v>
      </c>
      <c r="W68" s="327">
        <v>0</v>
      </c>
      <c r="X68" s="327">
        <v>0</v>
      </c>
      <c r="Y68" s="302">
        <v>3818</v>
      </c>
    </row>
    <row r="69" spans="1:25" ht="14.25" x14ac:dyDescent="0.2">
      <c r="A69" s="482"/>
      <c r="B69" s="481"/>
      <c r="C69" s="304" t="s">
        <v>170</v>
      </c>
      <c r="D69" s="340" t="s">
        <v>171</v>
      </c>
      <c r="E69" s="322">
        <v>12048</v>
      </c>
      <c r="F69" s="324">
        <v>92.385549999999995</v>
      </c>
      <c r="G69" s="325">
        <v>1261</v>
      </c>
      <c r="H69" s="326">
        <v>10.466469999999999</v>
      </c>
      <c r="I69" s="323">
        <v>481</v>
      </c>
      <c r="J69" s="324">
        <v>3.6883699999999999</v>
      </c>
      <c r="K69" s="327">
        <v>239</v>
      </c>
      <c r="L69" s="326">
        <v>49.68815</v>
      </c>
      <c r="M69" s="323">
        <v>397</v>
      </c>
      <c r="N69" s="324">
        <v>3.0442499999999999</v>
      </c>
      <c r="O69" s="327">
        <v>222</v>
      </c>
      <c r="P69" s="326">
        <v>55.919400000000003</v>
      </c>
      <c r="Q69" s="323">
        <v>87</v>
      </c>
      <c r="R69" s="324">
        <v>0.66713</v>
      </c>
      <c r="S69" s="327">
        <v>52</v>
      </c>
      <c r="T69" s="326">
        <v>59.770110000000003</v>
      </c>
      <c r="U69" s="323">
        <v>28</v>
      </c>
      <c r="V69" s="324">
        <v>0.21471000000000001</v>
      </c>
      <c r="W69" s="327">
        <v>14</v>
      </c>
      <c r="X69" s="326">
        <v>50</v>
      </c>
      <c r="Y69" s="302">
        <v>13041</v>
      </c>
    </row>
    <row r="70" spans="1:25" ht="14.25" x14ac:dyDescent="0.2">
      <c r="A70" s="482"/>
      <c r="B70" s="481"/>
      <c r="C70" s="304" t="s">
        <v>172</v>
      </c>
      <c r="D70" s="340" t="s">
        <v>173</v>
      </c>
      <c r="E70" s="322">
        <v>2007</v>
      </c>
      <c r="F70" s="324">
        <v>70.818629999999999</v>
      </c>
      <c r="G70" s="327">
        <v>157</v>
      </c>
      <c r="H70" s="326">
        <v>7.8226199999999997</v>
      </c>
      <c r="I70" s="323">
        <v>236</v>
      </c>
      <c r="J70" s="324">
        <v>8.3274500000000007</v>
      </c>
      <c r="K70" s="327">
        <v>40</v>
      </c>
      <c r="L70" s="326">
        <v>16.949149999999999</v>
      </c>
      <c r="M70" s="323">
        <v>272</v>
      </c>
      <c r="N70" s="324">
        <v>9.5977399999999999</v>
      </c>
      <c r="O70" s="327">
        <v>126</v>
      </c>
      <c r="P70" s="326">
        <v>46.323529999999998</v>
      </c>
      <c r="Q70" s="323">
        <v>119</v>
      </c>
      <c r="R70" s="324">
        <v>4.1990100000000004</v>
      </c>
      <c r="S70" s="327">
        <v>48</v>
      </c>
      <c r="T70" s="327">
        <v>40.336129999999997</v>
      </c>
      <c r="U70" s="323">
        <v>200</v>
      </c>
      <c r="V70" s="324">
        <v>7.0571599999999997</v>
      </c>
      <c r="W70" s="327">
        <v>117</v>
      </c>
      <c r="X70" s="327">
        <v>58.5</v>
      </c>
      <c r="Y70" s="302">
        <v>2834</v>
      </c>
    </row>
    <row r="71" spans="1:25" ht="14.25" x14ac:dyDescent="0.2">
      <c r="A71" s="482"/>
      <c r="B71" s="481"/>
      <c r="C71" s="304" t="s">
        <v>338</v>
      </c>
      <c r="D71" s="340" t="s">
        <v>339</v>
      </c>
      <c r="E71" s="322">
        <v>12395</v>
      </c>
      <c r="F71" s="324">
        <v>99.358720000000005</v>
      </c>
      <c r="G71" s="327">
        <v>4</v>
      </c>
      <c r="H71" s="326">
        <v>3.227E-2</v>
      </c>
      <c r="I71" s="323">
        <v>43</v>
      </c>
      <c r="J71" s="324">
        <v>0.34469</v>
      </c>
      <c r="K71" s="327">
        <v>3</v>
      </c>
      <c r="L71" s="326">
        <v>6.9767400000000004</v>
      </c>
      <c r="M71" s="323">
        <v>12</v>
      </c>
      <c r="N71" s="324">
        <v>9.6189999999999998E-2</v>
      </c>
      <c r="O71" s="327">
        <v>3</v>
      </c>
      <c r="P71" s="326">
        <v>25</v>
      </c>
      <c r="Q71" s="323">
        <v>5</v>
      </c>
      <c r="R71" s="324">
        <v>4.0079999999999998E-2</v>
      </c>
      <c r="S71" s="327">
        <v>0</v>
      </c>
      <c r="T71" s="327">
        <v>0</v>
      </c>
      <c r="U71" s="323">
        <v>20</v>
      </c>
      <c r="V71" s="324">
        <v>0.16031999999999999</v>
      </c>
      <c r="W71" s="327">
        <v>0</v>
      </c>
      <c r="X71" s="327">
        <v>0</v>
      </c>
      <c r="Y71" s="302">
        <v>12475</v>
      </c>
    </row>
    <row r="72" spans="1:25" ht="25.5" x14ac:dyDescent="0.2">
      <c r="A72" s="482"/>
      <c r="B72" s="340" t="s">
        <v>283</v>
      </c>
      <c r="C72" s="304" t="s">
        <v>176</v>
      </c>
      <c r="D72" s="340" t="s">
        <v>177</v>
      </c>
      <c r="E72" s="322">
        <v>903</v>
      </c>
      <c r="F72" s="324">
        <v>99.668869999999998</v>
      </c>
      <c r="G72" s="327">
        <v>0</v>
      </c>
      <c r="H72" s="326">
        <v>0</v>
      </c>
      <c r="I72" s="323">
        <v>0</v>
      </c>
      <c r="J72" s="324">
        <v>0</v>
      </c>
      <c r="K72" s="327">
        <v>0</v>
      </c>
      <c r="L72" s="326">
        <v>0</v>
      </c>
      <c r="M72" s="323">
        <v>2</v>
      </c>
      <c r="N72" s="324">
        <v>0.22075</v>
      </c>
      <c r="O72" s="327">
        <v>0</v>
      </c>
      <c r="P72" s="326">
        <v>0</v>
      </c>
      <c r="Q72" s="323">
        <v>0</v>
      </c>
      <c r="R72" s="324">
        <v>0</v>
      </c>
      <c r="S72" s="327">
        <v>0</v>
      </c>
      <c r="T72" s="327">
        <v>0</v>
      </c>
      <c r="U72" s="323">
        <v>1</v>
      </c>
      <c r="V72" s="324">
        <v>0.11038000000000001</v>
      </c>
      <c r="W72" s="327">
        <v>0</v>
      </c>
      <c r="X72" s="327">
        <v>0</v>
      </c>
      <c r="Y72" s="302">
        <v>906</v>
      </c>
    </row>
    <row r="73" spans="1:25" ht="15" thickBot="1" x14ac:dyDescent="0.25">
      <c r="A73" s="483"/>
      <c r="B73" s="484" t="s">
        <v>2</v>
      </c>
      <c r="C73" s="484"/>
      <c r="D73" s="484"/>
      <c r="E73" s="322">
        <v>202096</v>
      </c>
      <c r="F73" s="324">
        <v>97.162009999999995</v>
      </c>
      <c r="G73" s="325">
        <v>19863</v>
      </c>
      <c r="H73" s="326">
        <v>9.8285</v>
      </c>
      <c r="I73" s="322">
        <v>3024</v>
      </c>
      <c r="J73" s="324">
        <v>1.4538500000000001</v>
      </c>
      <c r="K73" s="327">
        <v>1173</v>
      </c>
      <c r="L73" s="326">
        <v>38.789679999999997</v>
      </c>
      <c r="M73" s="322">
        <v>1881</v>
      </c>
      <c r="N73" s="324">
        <v>0.90432999999999997</v>
      </c>
      <c r="O73" s="327">
        <v>1043</v>
      </c>
      <c r="P73" s="326">
        <v>55.44923</v>
      </c>
      <c r="Q73" s="323">
        <v>547</v>
      </c>
      <c r="R73" s="324">
        <v>0.26297999999999999</v>
      </c>
      <c r="S73" s="327">
        <v>324</v>
      </c>
      <c r="T73" s="327">
        <v>59.23218</v>
      </c>
      <c r="U73" s="323">
        <v>451</v>
      </c>
      <c r="V73" s="324">
        <v>0.21682999999999999</v>
      </c>
      <c r="W73" s="327">
        <v>270</v>
      </c>
      <c r="X73" s="326">
        <v>59.866959999999999</v>
      </c>
      <c r="Y73" s="302">
        <v>207999</v>
      </c>
    </row>
    <row r="74" spans="1:25" ht="14.25" customHeight="1" thickBot="1" x14ac:dyDescent="0.25">
      <c r="A74" s="479" t="s">
        <v>223</v>
      </c>
      <c r="B74" s="480"/>
      <c r="C74" s="480"/>
      <c r="D74" s="480"/>
      <c r="E74" s="130">
        <v>1022785</v>
      </c>
      <c r="F74" s="131">
        <v>80.564570000000003</v>
      </c>
      <c r="G74" s="128">
        <v>136218</v>
      </c>
      <c r="H74" s="129">
        <v>13.318339999999999</v>
      </c>
      <c r="I74" s="130">
        <v>68826</v>
      </c>
      <c r="J74" s="131">
        <v>5.4214099999999998</v>
      </c>
      <c r="K74" s="128">
        <v>19785</v>
      </c>
      <c r="L74" s="129">
        <v>28.746400000000001</v>
      </c>
      <c r="M74" s="130">
        <v>83553</v>
      </c>
      <c r="N74" s="131">
        <v>6.5814500000000002</v>
      </c>
      <c r="O74" s="128">
        <v>40786</v>
      </c>
      <c r="P74" s="129">
        <v>48.814520000000002</v>
      </c>
      <c r="Q74" s="130">
        <v>39220</v>
      </c>
      <c r="R74" s="131">
        <v>3.08935</v>
      </c>
      <c r="S74" s="128">
        <v>25822</v>
      </c>
      <c r="T74" s="129">
        <v>65.838859999999997</v>
      </c>
      <c r="U74" s="130">
        <v>55138</v>
      </c>
      <c r="V74" s="131">
        <v>4.34321</v>
      </c>
      <c r="W74" s="128">
        <v>40587</v>
      </c>
      <c r="X74" s="129">
        <v>73.609849999999994</v>
      </c>
      <c r="Y74" s="127">
        <v>1269522</v>
      </c>
    </row>
  </sheetData>
  <mergeCells count="46">
    <mergeCell ref="B59:B60"/>
    <mergeCell ref="B63:B64"/>
    <mergeCell ref="B67:B71"/>
    <mergeCell ref="Y8:Y10"/>
    <mergeCell ref="B21:B23"/>
    <mergeCell ref="B24:B26"/>
    <mergeCell ref="B27:B28"/>
    <mergeCell ref="B46:B47"/>
    <mergeCell ref="B48:B49"/>
    <mergeCell ref="B42:B43"/>
    <mergeCell ref="B30:B34"/>
    <mergeCell ref="B35:B38"/>
    <mergeCell ref="Q9:T9"/>
    <mergeCell ref="U9:X9"/>
    <mergeCell ref="Q10:R10"/>
    <mergeCell ref="B18:B20"/>
    <mergeCell ref="A74:D74"/>
    <mergeCell ref="E8:X8"/>
    <mergeCell ref="A8:A11"/>
    <mergeCell ref="B8:B11"/>
    <mergeCell ref="C8:C11"/>
    <mergeCell ref="D8:D11"/>
    <mergeCell ref="A54:A58"/>
    <mergeCell ref="B58:D58"/>
    <mergeCell ref="A59:A73"/>
    <mergeCell ref="B73:D73"/>
    <mergeCell ref="B29:D29"/>
    <mergeCell ref="A30:A53"/>
    <mergeCell ref="B53:D53"/>
    <mergeCell ref="A12:A29"/>
    <mergeCell ref="B14:B17"/>
    <mergeCell ref="B65:B66"/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7"/>
  <sheetViews>
    <sheetView zoomScaleNormal="100" zoomScaleSheetLayoutView="100" workbookViewId="0">
      <selection activeCell="A2" sqref="A2:J2"/>
    </sheetView>
  </sheetViews>
  <sheetFormatPr defaultRowHeight="12.75" x14ac:dyDescent="0.2"/>
  <cols>
    <col min="1" max="1" width="8.42578125" style="80" customWidth="1"/>
    <col min="2" max="2" width="28.28515625" style="80" customWidth="1"/>
    <col min="3" max="3" width="9.5703125" style="116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</cols>
  <sheetData>
    <row r="1" spans="1:22" x14ac:dyDescent="0.2">
      <c r="A1" s="3"/>
      <c r="B1" s="3"/>
      <c r="C1" s="114"/>
      <c r="D1" s="3"/>
    </row>
    <row r="2" spans="1:22" x14ac:dyDescent="0.2">
      <c r="A2" s="498" t="s">
        <v>423</v>
      </c>
      <c r="B2" s="498"/>
      <c r="C2" s="498"/>
      <c r="D2" s="498"/>
      <c r="E2" s="498"/>
      <c r="F2" s="498"/>
      <c r="G2" s="498"/>
      <c r="H2" s="498"/>
      <c r="I2" s="498"/>
      <c r="J2" s="498"/>
    </row>
    <row r="3" spans="1:22" x14ac:dyDescent="0.2">
      <c r="A3"/>
      <c r="B3" s="11"/>
      <c r="C3" s="115"/>
      <c r="D3" s="11"/>
    </row>
    <row r="4" spans="1:22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</row>
    <row r="7" spans="1:22" x14ac:dyDescent="0.2">
      <c r="A7" s="13" t="s">
        <v>413</v>
      </c>
      <c r="D7" s="3"/>
      <c r="E7" s="3"/>
      <c r="F7" s="3"/>
      <c r="G7" s="3"/>
      <c r="H7" s="3"/>
      <c r="I7" s="3"/>
    </row>
    <row r="8" spans="1:22" x14ac:dyDescent="0.2">
      <c r="A8" s="13"/>
      <c r="D8" s="3"/>
      <c r="E8" s="3"/>
      <c r="F8" s="3"/>
      <c r="G8" s="3"/>
      <c r="H8" s="3"/>
      <c r="I8" s="3"/>
    </row>
    <row r="9" spans="1:22" ht="29.25" customHeight="1" x14ac:dyDescent="0.2">
      <c r="A9" s="531" t="s">
        <v>56</v>
      </c>
      <c r="B9" s="531" t="s">
        <v>239</v>
      </c>
      <c r="C9" s="541" t="s">
        <v>314</v>
      </c>
      <c r="D9" s="541"/>
      <c r="E9" s="541" t="s">
        <v>315</v>
      </c>
      <c r="F9" s="541"/>
      <c r="G9" s="541" t="s">
        <v>311</v>
      </c>
      <c r="H9" s="541"/>
      <c r="I9" s="541" t="s">
        <v>2</v>
      </c>
      <c r="J9" s="541"/>
    </row>
    <row r="10" spans="1:22" ht="15" x14ac:dyDescent="0.2">
      <c r="A10" s="531"/>
      <c r="B10" s="531"/>
      <c r="C10" s="134" t="s">
        <v>202</v>
      </c>
      <c r="D10" s="134" t="s">
        <v>53</v>
      </c>
      <c r="E10" s="134" t="s">
        <v>202</v>
      </c>
      <c r="F10" s="134" t="s">
        <v>53</v>
      </c>
      <c r="G10" s="134" t="s">
        <v>202</v>
      </c>
      <c r="H10" s="134" t="s">
        <v>53</v>
      </c>
      <c r="I10" s="134" t="s">
        <v>202</v>
      </c>
      <c r="J10" s="126" t="s">
        <v>53</v>
      </c>
    </row>
    <row r="11" spans="1:22" x14ac:dyDescent="0.2">
      <c r="A11" s="135" t="s">
        <v>140</v>
      </c>
      <c r="B11" s="135" t="s">
        <v>18</v>
      </c>
      <c r="C11" s="147">
        <v>1</v>
      </c>
      <c r="D11" s="146">
        <v>3.526E-2</v>
      </c>
      <c r="E11" s="147">
        <v>122</v>
      </c>
      <c r="F11" s="148">
        <v>0.58945999999999998</v>
      </c>
      <c r="G11" s="146" t="s">
        <v>295</v>
      </c>
      <c r="H11" s="146" t="s">
        <v>295</v>
      </c>
      <c r="I11" s="147">
        <v>123</v>
      </c>
      <c r="J11" s="140">
        <v>0.52224999999999999</v>
      </c>
    </row>
    <row r="12" spans="1:22" x14ac:dyDescent="0.2">
      <c r="A12" s="335" t="s">
        <v>463</v>
      </c>
      <c r="B12" s="135" t="s">
        <v>21</v>
      </c>
      <c r="C12" s="147" t="s">
        <v>295</v>
      </c>
      <c r="D12" s="146" t="s">
        <v>295</v>
      </c>
      <c r="E12" s="147">
        <v>89</v>
      </c>
      <c r="F12" s="148">
        <v>0.43001</v>
      </c>
      <c r="G12" s="146" t="s">
        <v>295</v>
      </c>
      <c r="H12" s="146" t="s">
        <v>295</v>
      </c>
      <c r="I12" s="147">
        <v>89</v>
      </c>
      <c r="J12" s="140">
        <v>0.37789</v>
      </c>
      <c r="P12" s="173"/>
      <c r="R12" s="173"/>
      <c r="T12" s="173"/>
      <c r="V12" s="173"/>
    </row>
    <row r="13" spans="1:22" x14ac:dyDescent="0.2">
      <c r="A13" s="335" t="s">
        <v>425</v>
      </c>
      <c r="B13" s="135" t="s">
        <v>59</v>
      </c>
      <c r="C13" s="147">
        <v>187</v>
      </c>
      <c r="D13" s="148">
        <v>6.5937900000000003</v>
      </c>
      <c r="E13" s="147">
        <v>401</v>
      </c>
      <c r="F13" s="148">
        <v>1.9374800000000001</v>
      </c>
      <c r="G13" s="146">
        <v>2</v>
      </c>
      <c r="H13" s="148">
        <v>10.52632</v>
      </c>
      <c r="I13" s="147">
        <v>590</v>
      </c>
      <c r="J13" s="140">
        <v>2.5051000000000001</v>
      </c>
      <c r="P13" s="173"/>
      <c r="R13" s="173"/>
      <c r="T13" s="173"/>
      <c r="V13" s="173"/>
    </row>
    <row r="14" spans="1:22" x14ac:dyDescent="0.2">
      <c r="A14" s="135" t="s">
        <v>135</v>
      </c>
      <c r="B14" s="135" t="s">
        <v>23</v>
      </c>
      <c r="C14" s="147">
        <v>1</v>
      </c>
      <c r="D14" s="148">
        <v>3.526E-2</v>
      </c>
      <c r="E14" s="147">
        <v>1348</v>
      </c>
      <c r="F14" s="148">
        <v>6.51302</v>
      </c>
      <c r="G14" s="146">
        <v>14</v>
      </c>
      <c r="H14" s="148">
        <v>73.684209999999993</v>
      </c>
      <c r="I14" s="147">
        <v>1363</v>
      </c>
      <c r="J14" s="140">
        <v>5.7871899999999998</v>
      </c>
      <c r="P14" s="173"/>
      <c r="R14" s="173"/>
      <c r="T14" s="173"/>
      <c r="V14" s="173"/>
    </row>
    <row r="15" spans="1:22" x14ac:dyDescent="0.2">
      <c r="A15" s="135" t="s">
        <v>128</v>
      </c>
      <c r="B15" s="373" t="s">
        <v>24</v>
      </c>
      <c r="C15" s="147">
        <v>56</v>
      </c>
      <c r="D15" s="148">
        <v>1.97461</v>
      </c>
      <c r="E15" s="147">
        <v>2480</v>
      </c>
      <c r="F15" s="148">
        <v>11.98241</v>
      </c>
      <c r="G15" s="146" t="s">
        <v>295</v>
      </c>
      <c r="H15" s="148" t="s">
        <v>295</v>
      </c>
      <c r="I15" s="147">
        <v>2536</v>
      </c>
      <c r="J15" s="140">
        <v>10.767659999999999</v>
      </c>
      <c r="P15" s="173"/>
      <c r="T15" s="173"/>
    </row>
    <row r="16" spans="1:22" x14ac:dyDescent="0.2">
      <c r="A16" s="335" t="s">
        <v>130</v>
      </c>
      <c r="B16" s="135" t="s">
        <v>25</v>
      </c>
      <c r="C16" s="147">
        <v>1</v>
      </c>
      <c r="D16" s="148">
        <v>3.526E-2</v>
      </c>
      <c r="E16" s="147">
        <v>798</v>
      </c>
      <c r="F16" s="148">
        <v>3.8556300000000001</v>
      </c>
      <c r="G16" s="146" t="s">
        <v>295</v>
      </c>
      <c r="H16" s="148" t="s">
        <v>295</v>
      </c>
      <c r="I16" s="147">
        <v>799</v>
      </c>
      <c r="J16" s="140">
        <v>3.39249</v>
      </c>
      <c r="P16" s="173"/>
      <c r="T16" s="173"/>
    </row>
    <row r="17" spans="1:22" x14ac:dyDescent="0.2">
      <c r="A17" s="335" t="s">
        <v>132</v>
      </c>
      <c r="B17" s="135" t="s">
        <v>27</v>
      </c>
      <c r="C17" s="147" t="s">
        <v>295</v>
      </c>
      <c r="D17" s="148" t="s">
        <v>295</v>
      </c>
      <c r="E17" s="147">
        <v>310</v>
      </c>
      <c r="F17" s="148">
        <v>1.4978</v>
      </c>
      <c r="G17" s="146" t="s">
        <v>295</v>
      </c>
      <c r="H17" s="148" t="s">
        <v>295</v>
      </c>
      <c r="I17" s="147">
        <v>310</v>
      </c>
      <c r="J17" s="140">
        <v>1.3162400000000001</v>
      </c>
    </row>
    <row r="18" spans="1:22" x14ac:dyDescent="0.2">
      <c r="A18" s="335" t="s">
        <v>134</v>
      </c>
      <c r="B18" s="135" t="s">
        <v>106</v>
      </c>
      <c r="C18" s="147">
        <v>1</v>
      </c>
      <c r="D18" s="148">
        <v>3.526E-2</v>
      </c>
      <c r="E18" s="147">
        <v>469</v>
      </c>
      <c r="F18" s="148">
        <v>2.2660300000000002</v>
      </c>
      <c r="G18" s="146">
        <v>1</v>
      </c>
      <c r="H18" s="148">
        <v>5.2631600000000001</v>
      </c>
      <c r="I18" s="147">
        <v>471</v>
      </c>
      <c r="J18" s="140">
        <v>1.99983</v>
      </c>
    </row>
    <row r="19" spans="1:22" x14ac:dyDescent="0.2">
      <c r="A19" s="335" t="s">
        <v>137</v>
      </c>
      <c r="B19" s="135" t="s">
        <v>199</v>
      </c>
      <c r="C19" s="147">
        <v>48</v>
      </c>
      <c r="D19" s="148">
        <v>1.69252</v>
      </c>
      <c r="E19" s="147">
        <v>1668</v>
      </c>
      <c r="F19" s="148">
        <v>8.0591399999999993</v>
      </c>
      <c r="G19" s="146" t="s">
        <v>295</v>
      </c>
      <c r="H19" s="148" t="s">
        <v>295</v>
      </c>
      <c r="I19" s="147">
        <v>1716</v>
      </c>
      <c r="J19" s="140">
        <v>7.2860100000000001</v>
      </c>
      <c r="P19" s="173"/>
      <c r="R19" s="173"/>
      <c r="T19" s="173"/>
      <c r="V19" s="173"/>
    </row>
    <row r="20" spans="1:22" x14ac:dyDescent="0.2">
      <c r="A20" s="135" t="s">
        <v>118</v>
      </c>
      <c r="B20" s="135" t="s">
        <v>29</v>
      </c>
      <c r="C20" s="147" t="s">
        <v>295</v>
      </c>
      <c r="D20" s="148" t="s">
        <v>295</v>
      </c>
      <c r="E20" s="147">
        <v>36</v>
      </c>
      <c r="F20" s="148">
        <v>0.17394000000000001</v>
      </c>
      <c r="G20" s="146" t="s">
        <v>295</v>
      </c>
      <c r="H20" s="148" t="s">
        <v>295</v>
      </c>
      <c r="I20" s="147">
        <v>36</v>
      </c>
      <c r="J20" s="140">
        <v>0.15285000000000001</v>
      </c>
      <c r="P20" s="173"/>
      <c r="R20" s="173"/>
      <c r="T20" s="173"/>
      <c r="V20" s="173"/>
    </row>
    <row r="21" spans="1:22" x14ac:dyDescent="0.2">
      <c r="A21" s="135" t="s">
        <v>379</v>
      </c>
      <c r="B21" s="135" t="s">
        <v>30</v>
      </c>
      <c r="C21" s="147" t="s">
        <v>295</v>
      </c>
      <c r="D21" s="148" t="s">
        <v>295</v>
      </c>
      <c r="E21" s="147">
        <v>6</v>
      </c>
      <c r="F21" s="148">
        <v>2.8989999999999998E-2</v>
      </c>
      <c r="G21" s="146" t="s">
        <v>295</v>
      </c>
      <c r="H21" s="148" t="s">
        <v>295</v>
      </c>
      <c r="I21" s="147">
        <v>6</v>
      </c>
      <c r="J21" s="140">
        <v>2.5479999999999999E-2</v>
      </c>
      <c r="P21" s="173"/>
      <c r="T21" s="173"/>
    </row>
    <row r="22" spans="1:22" x14ac:dyDescent="0.2">
      <c r="A22" s="335" t="s">
        <v>122</v>
      </c>
      <c r="B22" s="135" t="s">
        <v>31</v>
      </c>
      <c r="C22" s="147">
        <v>21</v>
      </c>
      <c r="D22" s="148">
        <v>0.74048000000000003</v>
      </c>
      <c r="E22" s="147">
        <v>2711</v>
      </c>
      <c r="F22" s="148">
        <v>13.098520000000001</v>
      </c>
      <c r="G22" s="146" t="s">
        <v>295</v>
      </c>
      <c r="H22" s="148" t="s">
        <v>295</v>
      </c>
      <c r="I22" s="147">
        <v>2732</v>
      </c>
      <c r="J22" s="140">
        <v>11.59986</v>
      </c>
      <c r="P22" s="173"/>
      <c r="T22" s="173"/>
    </row>
    <row r="23" spans="1:22" x14ac:dyDescent="0.2">
      <c r="A23" s="135" t="s">
        <v>117</v>
      </c>
      <c r="B23" s="135" t="s">
        <v>35</v>
      </c>
      <c r="C23" s="147">
        <v>79</v>
      </c>
      <c r="D23" s="148">
        <v>2.7856100000000001</v>
      </c>
      <c r="E23" s="147">
        <v>1266</v>
      </c>
      <c r="F23" s="148">
        <v>6.1168300000000002</v>
      </c>
      <c r="G23" s="146" t="s">
        <v>295</v>
      </c>
      <c r="H23" s="148" t="s">
        <v>295</v>
      </c>
      <c r="I23" s="147">
        <v>1345</v>
      </c>
      <c r="J23" s="140">
        <v>5.7107700000000001</v>
      </c>
      <c r="P23" s="173"/>
      <c r="R23" s="173"/>
      <c r="T23" s="173"/>
      <c r="V23" s="173"/>
    </row>
    <row r="24" spans="1:22" x14ac:dyDescent="0.2">
      <c r="A24" s="174" t="s">
        <v>114</v>
      </c>
      <c r="B24" s="135" t="s">
        <v>36</v>
      </c>
      <c r="C24" s="147" t="s">
        <v>295</v>
      </c>
      <c r="D24" s="148" t="s">
        <v>295</v>
      </c>
      <c r="E24" s="147">
        <v>310</v>
      </c>
      <c r="F24" s="148">
        <v>1.4978</v>
      </c>
      <c r="G24" s="146" t="s">
        <v>295</v>
      </c>
      <c r="H24" s="148" t="s">
        <v>295</v>
      </c>
      <c r="I24" s="147">
        <v>310</v>
      </c>
      <c r="J24" s="140">
        <v>1.3162400000000001</v>
      </c>
      <c r="P24" s="173"/>
      <c r="T24" s="173"/>
    </row>
    <row r="25" spans="1:22" x14ac:dyDescent="0.2">
      <c r="A25" s="135" t="s">
        <v>125</v>
      </c>
      <c r="B25" s="135" t="s">
        <v>37</v>
      </c>
      <c r="C25" s="147">
        <v>1</v>
      </c>
      <c r="D25" s="148">
        <v>3.526E-2</v>
      </c>
      <c r="E25" s="147">
        <v>107</v>
      </c>
      <c r="F25" s="148">
        <v>0.51698</v>
      </c>
      <c r="G25" s="146" t="s">
        <v>295</v>
      </c>
      <c r="H25" s="148" t="s">
        <v>295</v>
      </c>
      <c r="I25" s="147">
        <v>108</v>
      </c>
      <c r="J25" s="140">
        <v>0.45856000000000002</v>
      </c>
      <c r="P25" s="173"/>
      <c r="T25" s="173"/>
    </row>
    <row r="26" spans="1:22" x14ac:dyDescent="0.2">
      <c r="A26" s="135" t="s">
        <v>384</v>
      </c>
      <c r="B26" s="135" t="s">
        <v>60</v>
      </c>
      <c r="C26" s="147">
        <v>1</v>
      </c>
      <c r="D26" s="148">
        <v>3.526E-2</v>
      </c>
      <c r="E26" s="147">
        <v>987</v>
      </c>
      <c r="F26" s="148">
        <v>4.7688100000000002</v>
      </c>
      <c r="G26" s="146" t="s">
        <v>295</v>
      </c>
      <c r="H26" s="148" t="s">
        <v>295</v>
      </c>
      <c r="I26" s="147">
        <v>988</v>
      </c>
      <c r="J26" s="140">
        <v>4.1949699999999996</v>
      </c>
      <c r="P26" s="173"/>
      <c r="R26" s="173"/>
      <c r="T26" s="173"/>
      <c r="V26" s="173"/>
    </row>
    <row r="27" spans="1:22" x14ac:dyDescent="0.2">
      <c r="A27" s="135" t="s">
        <v>385</v>
      </c>
      <c r="B27" s="135" t="s">
        <v>40</v>
      </c>
      <c r="C27" s="147" t="s">
        <v>295</v>
      </c>
      <c r="D27" s="148" t="s">
        <v>295</v>
      </c>
      <c r="E27" s="147">
        <v>119</v>
      </c>
      <c r="F27" s="148">
        <v>0.57496000000000003</v>
      </c>
      <c r="G27" s="146" t="s">
        <v>295</v>
      </c>
      <c r="H27" s="148" t="s">
        <v>295</v>
      </c>
      <c r="I27" s="147">
        <v>119</v>
      </c>
      <c r="J27" s="140">
        <v>0.50526000000000004</v>
      </c>
      <c r="P27" s="173"/>
      <c r="T27" s="173"/>
    </row>
    <row r="28" spans="1:22" x14ac:dyDescent="0.2">
      <c r="A28" s="3" t="s">
        <v>387</v>
      </c>
      <c r="B28" s="407" t="s">
        <v>200</v>
      </c>
      <c r="C28" s="147">
        <v>195</v>
      </c>
      <c r="D28" s="148">
        <v>6.8758800000000004</v>
      </c>
      <c r="E28" s="147">
        <v>989</v>
      </c>
      <c r="F28" s="148">
        <v>4.7784700000000004</v>
      </c>
      <c r="G28" s="146" t="s">
        <v>295</v>
      </c>
      <c r="H28" s="148" t="s">
        <v>295</v>
      </c>
      <c r="I28" s="147">
        <v>1184</v>
      </c>
      <c r="J28" s="140">
        <v>5.0271699999999999</v>
      </c>
      <c r="P28" s="173"/>
      <c r="T28" s="173"/>
    </row>
    <row r="29" spans="1:22" x14ac:dyDescent="0.2">
      <c r="A29" s="3" t="s">
        <v>388</v>
      </c>
      <c r="B29" s="407" t="s">
        <v>43</v>
      </c>
      <c r="C29" s="147" t="s">
        <v>295</v>
      </c>
      <c r="D29" s="148" t="s">
        <v>295</v>
      </c>
      <c r="E29" s="147">
        <v>146</v>
      </c>
      <c r="F29" s="148">
        <v>0.70542000000000005</v>
      </c>
      <c r="G29" s="146" t="s">
        <v>295</v>
      </c>
      <c r="H29" s="148" t="s">
        <v>295</v>
      </c>
      <c r="I29" s="147">
        <v>146</v>
      </c>
      <c r="J29" s="140">
        <v>0.61990000000000001</v>
      </c>
      <c r="P29" s="173"/>
      <c r="T29" s="173"/>
    </row>
    <row r="30" spans="1:22" x14ac:dyDescent="0.2">
      <c r="A30" s="80" t="s">
        <v>146</v>
      </c>
      <c r="B30" s="407" t="s">
        <v>44</v>
      </c>
      <c r="C30" s="147">
        <v>279</v>
      </c>
      <c r="D30" s="148">
        <v>9.8377999999999997</v>
      </c>
      <c r="E30" s="147">
        <v>27</v>
      </c>
      <c r="F30" s="148">
        <v>0.13045000000000001</v>
      </c>
      <c r="G30" s="146" t="s">
        <v>295</v>
      </c>
      <c r="H30" s="148" t="s">
        <v>295</v>
      </c>
      <c r="I30" s="147">
        <v>306</v>
      </c>
      <c r="J30" s="140">
        <v>1.29925</v>
      </c>
    </row>
    <row r="31" spans="1:22" x14ac:dyDescent="0.2">
      <c r="A31" s="335" t="s">
        <v>147</v>
      </c>
      <c r="B31" s="135" t="s">
        <v>201</v>
      </c>
      <c r="C31" s="147">
        <v>88</v>
      </c>
      <c r="D31" s="148">
        <v>3.1029599999999999</v>
      </c>
      <c r="E31" s="147">
        <v>9</v>
      </c>
      <c r="F31" s="148">
        <v>4.3479999999999998E-2</v>
      </c>
      <c r="G31" s="146" t="s">
        <v>295</v>
      </c>
      <c r="H31" s="148" t="s">
        <v>295</v>
      </c>
      <c r="I31" s="147">
        <v>97</v>
      </c>
      <c r="J31" s="140">
        <v>0.41184999999999999</v>
      </c>
      <c r="N31" s="173"/>
      <c r="T31" s="173"/>
    </row>
    <row r="32" spans="1:22" x14ac:dyDescent="0.2">
      <c r="A32" s="135" t="s">
        <v>115</v>
      </c>
      <c r="B32" s="135" t="s">
        <v>45</v>
      </c>
      <c r="C32" s="147">
        <v>63</v>
      </c>
      <c r="D32" s="148">
        <v>2.2214399999999999</v>
      </c>
      <c r="E32" s="147">
        <v>7</v>
      </c>
      <c r="F32" s="148">
        <v>3.3820000000000003E-2</v>
      </c>
      <c r="G32" s="146" t="s">
        <v>295</v>
      </c>
      <c r="H32" s="148" t="s">
        <v>295</v>
      </c>
      <c r="I32" s="147">
        <v>70</v>
      </c>
      <c r="J32" s="140">
        <v>0.29720999999999997</v>
      </c>
      <c r="P32" s="173"/>
      <c r="R32" s="173"/>
      <c r="T32" s="173"/>
      <c r="V32" s="173"/>
    </row>
    <row r="33" spans="1:22" x14ac:dyDescent="0.2">
      <c r="A33" s="135" t="s">
        <v>142</v>
      </c>
      <c r="B33" s="135" t="s">
        <v>46</v>
      </c>
      <c r="C33" s="147">
        <v>128</v>
      </c>
      <c r="D33" s="148">
        <v>4.5133999999999999</v>
      </c>
      <c r="E33" s="147">
        <v>9</v>
      </c>
      <c r="F33" s="148">
        <v>4.3479999999999998E-2</v>
      </c>
      <c r="G33" s="146" t="s">
        <v>295</v>
      </c>
      <c r="H33" s="148" t="s">
        <v>295</v>
      </c>
      <c r="I33" s="147">
        <v>137</v>
      </c>
      <c r="J33" s="140">
        <v>0.58169000000000004</v>
      </c>
      <c r="P33" s="173"/>
      <c r="T33" s="173"/>
    </row>
    <row r="34" spans="1:22" x14ac:dyDescent="0.2">
      <c r="A34" s="335" t="s">
        <v>378</v>
      </c>
      <c r="B34" s="135" t="s">
        <v>58</v>
      </c>
      <c r="C34" s="147">
        <v>259</v>
      </c>
      <c r="D34" s="148">
        <v>9.1325800000000008</v>
      </c>
      <c r="E34" s="147">
        <v>550</v>
      </c>
      <c r="F34" s="148">
        <v>2.6573899999999999</v>
      </c>
      <c r="G34" s="146" t="s">
        <v>295</v>
      </c>
      <c r="H34" s="148" t="s">
        <v>295</v>
      </c>
      <c r="I34" s="147">
        <v>809</v>
      </c>
      <c r="J34" s="140">
        <v>3.4349500000000002</v>
      </c>
      <c r="P34" s="173"/>
      <c r="R34" s="173"/>
      <c r="T34" s="173"/>
      <c r="V34" s="173"/>
    </row>
    <row r="35" spans="1:22" x14ac:dyDescent="0.2">
      <c r="A35" s="335" t="s">
        <v>383</v>
      </c>
      <c r="B35" s="373" t="s">
        <v>382</v>
      </c>
      <c r="C35" s="147" t="s">
        <v>295</v>
      </c>
      <c r="D35" s="148" t="s">
        <v>295</v>
      </c>
      <c r="E35" s="147">
        <v>490</v>
      </c>
      <c r="F35" s="148">
        <v>2.3674900000000001</v>
      </c>
      <c r="G35" s="146" t="s">
        <v>295</v>
      </c>
      <c r="H35" s="148" t="s">
        <v>295</v>
      </c>
      <c r="I35" s="147">
        <v>490</v>
      </c>
      <c r="J35" s="140">
        <v>2.0804999999999998</v>
      </c>
      <c r="P35" s="173"/>
      <c r="T35" s="173"/>
    </row>
    <row r="36" spans="1:22" x14ac:dyDescent="0.2">
      <c r="A36" s="335" t="s">
        <v>412</v>
      </c>
      <c r="B36" s="373" t="s">
        <v>36</v>
      </c>
      <c r="C36" s="147" t="s">
        <v>295</v>
      </c>
      <c r="D36" s="148" t="s">
        <v>295</v>
      </c>
      <c r="E36" s="147">
        <v>248</v>
      </c>
      <c r="F36" s="148">
        <v>1.19824</v>
      </c>
      <c r="G36" s="146" t="s">
        <v>295</v>
      </c>
      <c r="H36" s="148" t="s">
        <v>295</v>
      </c>
      <c r="I36" s="147">
        <v>248</v>
      </c>
      <c r="J36" s="140">
        <v>1.0529900000000001</v>
      </c>
      <c r="P36" s="173"/>
      <c r="T36" s="173"/>
    </row>
    <row r="37" spans="1:22" x14ac:dyDescent="0.2">
      <c r="A37" s="335" t="s">
        <v>119</v>
      </c>
      <c r="B37" s="373" t="s">
        <v>220</v>
      </c>
      <c r="C37" s="147">
        <v>84</v>
      </c>
      <c r="D37" s="148">
        <v>2.9619200000000001</v>
      </c>
      <c r="E37" s="147">
        <v>2397</v>
      </c>
      <c r="F37" s="148">
        <v>11.581390000000001</v>
      </c>
      <c r="G37" s="146">
        <v>1</v>
      </c>
      <c r="H37" s="148">
        <v>5.2631600000000001</v>
      </c>
      <c r="I37" s="147">
        <v>2482</v>
      </c>
      <c r="J37" s="140">
        <v>10.53838</v>
      </c>
      <c r="P37" s="173"/>
      <c r="T37" s="173"/>
    </row>
    <row r="38" spans="1:22" x14ac:dyDescent="0.2">
      <c r="A38" s="135" t="s">
        <v>162</v>
      </c>
      <c r="B38" s="135" t="s">
        <v>221</v>
      </c>
      <c r="C38" s="147" t="s">
        <v>295</v>
      </c>
      <c r="D38" s="148" t="s">
        <v>295</v>
      </c>
      <c r="E38" s="147">
        <v>99</v>
      </c>
      <c r="F38" s="148">
        <v>0.47832999999999998</v>
      </c>
      <c r="G38" s="146" t="s">
        <v>295</v>
      </c>
      <c r="H38" s="148" t="s">
        <v>295</v>
      </c>
      <c r="I38" s="147">
        <v>99</v>
      </c>
      <c r="J38" s="140">
        <v>0.42035</v>
      </c>
      <c r="N38" s="173"/>
      <c r="P38" s="173"/>
      <c r="T38" s="173"/>
      <c r="V38" s="173"/>
    </row>
    <row r="39" spans="1:22" x14ac:dyDescent="0.2">
      <c r="A39" s="135" t="s">
        <v>112</v>
      </c>
      <c r="B39" s="135" t="s">
        <v>47</v>
      </c>
      <c r="C39" s="147" t="s">
        <v>295</v>
      </c>
      <c r="D39" s="148" t="s">
        <v>295</v>
      </c>
      <c r="E39" s="147">
        <v>442</v>
      </c>
      <c r="F39" s="148">
        <v>2.13558</v>
      </c>
      <c r="G39" s="146">
        <v>1</v>
      </c>
      <c r="H39" s="148">
        <v>5.2631600000000001</v>
      </c>
      <c r="I39" s="147">
        <v>443</v>
      </c>
      <c r="J39" s="140">
        <v>1.8809400000000001</v>
      </c>
      <c r="N39" s="173"/>
      <c r="P39" s="173"/>
      <c r="R39" s="173"/>
      <c r="T39" s="173"/>
      <c r="V39" s="173"/>
    </row>
    <row r="40" spans="1:22" x14ac:dyDescent="0.2">
      <c r="A40" s="335" t="s">
        <v>391</v>
      </c>
      <c r="B40" s="135" t="s">
        <v>49</v>
      </c>
      <c r="C40" s="147">
        <v>620</v>
      </c>
      <c r="D40" s="148">
        <v>21.86178</v>
      </c>
      <c r="E40" s="147">
        <v>40</v>
      </c>
      <c r="F40" s="148">
        <v>0.19325999999999999</v>
      </c>
      <c r="G40" s="146" t="s">
        <v>295</v>
      </c>
      <c r="H40" s="148" t="s">
        <v>295</v>
      </c>
      <c r="I40" s="147">
        <v>660</v>
      </c>
      <c r="J40" s="140">
        <v>2.8023099999999999</v>
      </c>
      <c r="P40" s="173"/>
      <c r="R40" s="173"/>
      <c r="T40" s="173"/>
      <c r="V40" s="173"/>
    </row>
    <row r="41" spans="1:22" x14ac:dyDescent="0.2">
      <c r="A41" s="135" t="s">
        <v>164</v>
      </c>
      <c r="B41" s="135" t="s">
        <v>165</v>
      </c>
      <c r="C41" s="147">
        <v>504</v>
      </c>
      <c r="D41" s="148">
        <v>17.771509999999999</v>
      </c>
      <c r="E41" s="147">
        <v>1751</v>
      </c>
      <c r="F41" s="148">
        <v>8.4601600000000001</v>
      </c>
      <c r="G41" s="146" t="s">
        <v>295</v>
      </c>
      <c r="H41" s="148" t="s">
        <v>295</v>
      </c>
      <c r="I41" s="147">
        <v>2255</v>
      </c>
      <c r="J41" s="140">
        <v>9.57456</v>
      </c>
      <c r="P41" s="173"/>
      <c r="T41" s="173"/>
    </row>
    <row r="42" spans="1:22" x14ac:dyDescent="0.2">
      <c r="A42" s="136">
        <v>91900</v>
      </c>
      <c r="B42" s="135" t="s">
        <v>127</v>
      </c>
      <c r="C42" s="147">
        <v>219</v>
      </c>
      <c r="D42" s="148">
        <v>7.7221399999999996</v>
      </c>
      <c r="E42" s="147">
        <v>221</v>
      </c>
      <c r="F42" s="148">
        <v>1.06779</v>
      </c>
      <c r="G42" s="146" t="s">
        <v>295</v>
      </c>
      <c r="H42" s="148" t="s">
        <v>295</v>
      </c>
      <c r="I42" s="147">
        <v>440</v>
      </c>
      <c r="J42" s="140">
        <v>1.8682099999999999</v>
      </c>
      <c r="P42" s="173"/>
      <c r="R42" s="173"/>
      <c r="T42" s="173"/>
      <c r="V42" s="173"/>
    </row>
    <row r="43" spans="1:22" x14ac:dyDescent="0.2">
      <c r="A43" s="135" t="s">
        <v>116</v>
      </c>
      <c r="B43" s="135" t="s">
        <v>175</v>
      </c>
      <c r="C43" s="147" t="s">
        <v>295</v>
      </c>
      <c r="D43" s="146" t="s">
        <v>295</v>
      </c>
      <c r="E43" s="147">
        <v>45</v>
      </c>
      <c r="F43" s="148">
        <v>0.21742</v>
      </c>
      <c r="G43" s="146" t="s">
        <v>295</v>
      </c>
      <c r="H43" s="148" t="s">
        <v>295</v>
      </c>
      <c r="I43" s="147">
        <v>45</v>
      </c>
      <c r="J43" s="140">
        <v>0.19106999999999999</v>
      </c>
      <c r="N43" s="173"/>
      <c r="P43" s="173"/>
      <c r="R43" s="173"/>
      <c r="T43" s="173"/>
      <c r="V43" s="173"/>
    </row>
    <row r="44" spans="1:22" x14ac:dyDescent="0.2">
      <c r="A44" s="532" t="s">
        <v>2</v>
      </c>
      <c r="B44" s="532"/>
      <c r="C44" s="149">
        <v>2836</v>
      </c>
      <c r="D44" s="150">
        <v>100</v>
      </c>
      <c r="E44" s="149">
        <v>20697</v>
      </c>
      <c r="F44" s="150">
        <v>100</v>
      </c>
      <c r="G44" s="150">
        <v>19</v>
      </c>
      <c r="H44" s="150">
        <v>100</v>
      </c>
      <c r="I44" s="149">
        <v>23552</v>
      </c>
      <c r="J44" s="141">
        <v>100</v>
      </c>
      <c r="N44" s="173"/>
      <c r="P44" s="173"/>
      <c r="R44" s="173"/>
      <c r="T44" s="173"/>
      <c r="V44" s="173"/>
    </row>
    <row r="45" spans="1:22" ht="12.75" customHeight="1" x14ac:dyDescent="0.2">
      <c r="A45" s="74"/>
      <c r="B45" s="74"/>
      <c r="C45" s="117"/>
      <c r="D45" s="61"/>
      <c r="K45" s="173"/>
    </row>
    <row r="46" spans="1:22" ht="12.75" customHeight="1" x14ac:dyDescent="0.2"/>
    <row r="48" spans="1:22" x14ac:dyDescent="0.2">
      <c r="A48" s="13" t="s">
        <v>414</v>
      </c>
      <c r="D48" s="3"/>
      <c r="E48" s="3"/>
    </row>
    <row r="49" spans="1:21" x14ac:dyDescent="0.2">
      <c r="A49" s="13"/>
      <c r="D49" s="3"/>
      <c r="E49" s="3"/>
    </row>
    <row r="50" spans="1:21" ht="15" x14ac:dyDescent="0.2">
      <c r="A50" s="533" t="s">
        <v>56</v>
      </c>
      <c r="B50" s="531" t="s">
        <v>203</v>
      </c>
      <c r="C50" s="541" t="s">
        <v>314</v>
      </c>
      <c r="D50" s="541"/>
      <c r="E50" s="541" t="s">
        <v>315</v>
      </c>
      <c r="F50" s="541"/>
      <c r="G50" s="541" t="s">
        <v>311</v>
      </c>
      <c r="H50" s="541"/>
      <c r="I50" s="541" t="s">
        <v>2</v>
      </c>
      <c r="J50" s="541"/>
    </row>
    <row r="51" spans="1:21" ht="15" x14ac:dyDescent="0.2">
      <c r="A51" s="533"/>
      <c r="B51" s="531"/>
      <c r="C51" s="143" t="s">
        <v>202</v>
      </c>
      <c r="D51" s="134" t="s">
        <v>53</v>
      </c>
      <c r="E51" s="134" t="s">
        <v>202</v>
      </c>
      <c r="F51" s="134" t="s">
        <v>53</v>
      </c>
      <c r="G51" s="134" t="s">
        <v>202</v>
      </c>
      <c r="H51" s="134" t="s">
        <v>53</v>
      </c>
      <c r="I51" s="134" t="s">
        <v>202</v>
      </c>
      <c r="J51" s="126" t="s">
        <v>53</v>
      </c>
    </row>
    <row r="52" spans="1:21" x14ac:dyDescent="0.2">
      <c r="A52" s="144" t="s">
        <v>417</v>
      </c>
      <c r="B52" s="145" t="s">
        <v>204</v>
      </c>
      <c r="C52" s="146">
        <v>91</v>
      </c>
      <c r="D52" s="148">
        <v>3.2087400000000001</v>
      </c>
      <c r="E52" s="146">
        <v>1960</v>
      </c>
      <c r="F52" s="148">
        <v>9.46997</v>
      </c>
      <c r="G52" s="146">
        <v>7</v>
      </c>
      <c r="H52" s="148">
        <v>36.842109999999998</v>
      </c>
      <c r="I52" s="146">
        <v>2058</v>
      </c>
      <c r="J52" s="151">
        <v>8.7381100000000007</v>
      </c>
      <c r="Q52" s="173"/>
      <c r="U52" s="173"/>
    </row>
    <row r="53" spans="1:21" x14ac:dyDescent="0.2">
      <c r="A53" s="416" t="s">
        <v>418</v>
      </c>
      <c r="B53" s="145" t="s">
        <v>464</v>
      </c>
      <c r="C53" s="146">
        <v>440</v>
      </c>
      <c r="D53" s="148">
        <v>15.514810000000001</v>
      </c>
      <c r="E53" s="146">
        <v>6276</v>
      </c>
      <c r="F53" s="148">
        <v>30.323239999999998</v>
      </c>
      <c r="G53" s="146">
        <v>3</v>
      </c>
      <c r="H53" s="148">
        <v>15.78947</v>
      </c>
      <c r="I53" s="146">
        <v>6719</v>
      </c>
      <c r="J53" s="151">
        <v>28.528359999999999</v>
      </c>
      <c r="Q53" s="173"/>
      <c r="U53" s="173"/>
    </row>
    <row r="54" spans="1:21" x14ac:dyDescent="0.2">
      <c r="A54" s="144" t="s">
        <v>419</v>
      </c>
      <c r="B54" s="145" t="s">
        <v>430</v>
      </c>
      <c r="C54" s="146">
        <v>1041</v>
      </c>
      <c r="D54" s="148">
        <v>36.706629999999997</v>
      </c>
      <c r="E54" s="147">
        <v>9261</v>
      </c>
      <c r="F54" s="148">
        <v>44.745620000000002</v>
      </c>
      <c r="G54" s="146">
        <v>4</v>
      </c>
      <c r="H54" s="148">
        <v>21.052630000000001</v>
      </c>
      <c r="I54" s="147">
        <v>10306</v>
      </c>
      <c r="J54" s="151">
        <v>43.758490000000002</v>
      </c>
      <c r="O54" s="173"/>
      <c r="Q54" s="173"/>
      <c r="U54" s="173"/>
    </row>
    <row r="55" spans="1:21" x14ac:dyDescent="0.2">
      <c r="A55" s="144" t="s">
        <v>420</v>
      </c>
      <c r="B55" s="145" t="s">
        <v>205</v>
      </c>
      <c r="C55" s="147">
        <v>1255</v>
      </c>
      <c r="D55" s="148">
        <v>44.252470000000002</v>
      </c>
      <c r="E55" s="147">
        <v>3159</v>
      </c>
      <c r="F55" s="148">
        <v>15.26308</v>
      </c>
      <c r="G55" s="146">
        <v>5</v>
      </c>
      <c r="H55" s="148">
        <v>26.31579</v>
      </c>
      <c r="I55" s="147">
        <v>4419</v>
      </c>
      <c r="J55" s="151">
        <v>18.762740000000001</v>
      </c>
      <c r="O55" s="173"/>
      <c r="Q55" s="173"/>
      <c r="U55" s="173"/>
    </row>
    <row r="56" spans="1:21" x14ac:dyDescent="0.2">
      <c r="A56" s="144" t="s">
        <v>421</v>
      </c>
      <c r="B56" s="145" t="s">
        <v>206</v>
      </c>
      <c r="C56" s="146">
        <v>9</v>
      </c>
      <c r="D56" s="148">
        <v>0.31735000000000002</v>
      </c>
      <c r="E56" s="146">
        <v>41</v>
      </c>
      <c r="F56" s="148">
        <v>0.1981</v>
      </c>
      <c r="G56" s="146" t="s">
        <v>295</v>
      </c>
      <c r="H56" s="146" t="s">
        <v>295</v>
      </c>
      <c r="I56" s="146">
        <v>50</v>
      </c>
      <c r="J56" s="151">
        <v>0.21229999999999999</v>
      </c>
    </row>
    <row r="57" spans="1:21" x14ac:dyDescent="0.2">
      <c r="A57" s="532" t="s">
        <v>2</v>
      </c>
      <c r="B57" s="532"/>
      <c r="C57" s="149">
        <v>2836</v>
      </c>
      <c r="D57" s="150">
        <v>100</v>
      </c>
      <c r="E57" s="149">
        <v>20697</v>
      </c>
      <c r="F57" s="150">
        <v>100</v>
      </c>
      <c r="G57" s="150">
        <v>19</v>
      </c>
      <c r="H57" s="150">
        <v>100</v>
      </c>
      <c r="I57" s="149">
        <v>23552</v>
      </c>
      <c r="J57" s="152">
        <v>100</v>
      </c>
      <c r="O57" s="173"/>
      <c r="Q57" s="173"/>
      <c r="U57" s="173"/>
    </row>
    <row r="58" spans="1:21" x14ac:dyDescent="0.2">
      <c r="A58" s="74"/>
      <c r="B58" s="74"/>
      <c r="C58" s="162"/>
      <c r="D58" s="163"/>
      <c r="E58" s="162"/>
      <c r="F58" s="163"/>
      <c r="G58" s="163"/>
      <c r="H58" s="163"/>
      <c r="I58" s="162"/>
      <c r="J58" s="8"/>
    </row>
    <row r="60" spans="1:21" x14ac:dyDescent="0.2">
      <c r="C60" s="80"/>
    </row>
    <row r="61" spans="1:21" x14ac:dyDescent="0.2">
      <c r="A61" s="542" t="s">
        <v>318</v>
      </c>
      <c r="B61" s="542"/>
      <c r="C61" s="542"/>
      <c r="D61" s="542"/>
      <c r="E61" s="542"/>
      <c r="F61" s="542"/>
      <c r="G61" s="542"/>
      <c r="H61" s="542"/>
      <c r="I61" s="542"/>
      <c r="J61" s="542"/>
    </row>
    <row r="62" spans="1:21" ht="25.5" customHeight="1" x14ac:dyDescent="0.2">
      <c r="A62" s="153"/>
      <c r="B62" s="153"/>
      <c r="C62" s="153"/>
      <c r="D62" s="153"/>
    </row>
    <row r="63" spans="1:21" ht="12.75" customHeight="1" x14ac:dyDescent="0.2">
      <c r="A63" s="534" t="s">
        <v>313</v>
      </c>
      <c r="B63" s="535"/>
      <c r="C63" s="541" t="s">
        <v>314</v>
      </c>
      <c r="D63" s="541"/>
      <c r="E63" s="541" t="s">
        <v>315</v>
      </c>
      <c r="F63" s="541"/>
    </row>
    <row r="64" spans="1:21" ht="26.25" customHeight="1" x14ac:dyDescent="0.2">
      <c r="A64" s="536"/>
      <c r="B64" s="537"/>
      <c r="C64" s="134" t="s">
        <v>202</v>
      </c>
      <c r="D64" s="134" t="s">
        <v>53</v>
      </c>
      <c r="E64" s="134" t="s">
        <v>202</v>
      </c>
      <c r="F64" s="134" t="s">
        <v>53</v>
      </c>
      <c r="O64" s="173"/>
      <c r="Q64" s="173"/>
    </row>
    <row r="65" spans="1:21" x14ac:dyDescent="0.2">
      <c r="A65" s="538" t="s">
        <v>237</v>
      </c>
      <c r="B65" s="538"/>
      <c r="C65" s="110">
        <v>1380</v>
      </c>
      <c r="D65" s="137">
        <v>48.660080000000001</v>
      </c>
      <c r="E65" s="110">
        <v>15064</v>
      </c>
      <c r="F65" s="137">
        <v>72.783500000000004</v>
      </c>
      <c r="O65" s="173"/>
      <c r="Q65" s="173"/>
    </row>
    <row r="66" spans="1:21" x14ac:dyDescent="0.2">
      <c r="A66" s="538" t="s">
        <v>238</v>
      </c>
      <c r="B66" s="539"/>
      <c r="C66" s="110">
        <v>1456</v>
      </c>
      <c r="D66" s="137">
        <v>51.339919999999999</v>
      </c>
      <c r="E66" s="110">
        <v>5633</v>
      </c>
      <c r="F66" s="137">
        <v>27.2165</v>
      </c>
      <c r="O66" s="173"/>
      <c r="Q66" s="173"/>
    </row>
    <row r="67" spans="1:21" x14ac:dyDescent="0.2">
      <c r="A67" s="540" t="s">
        <v>2</v>
      </c>
      <c r="B67" s="540"/>
      <c r="C67" s="138">
        <v>2836</v>
      </c>
      <c r="D67" s="139">
        <v>100</v>
      </c>
      <c r="E67" s="138">
        <v>20697</v>
      </c>
      <c r="F67" s="139">
        <v>100</v>
      </c>
    </row>
    <row r="68" spans="1:21" x14ac:dyDescent="0.2">
      <c r="D68" s="104"/>
    </row>
    <row r="69" spans="1:21" x14ac:dyDescent="0.2">
      <c r="D69" s="104"/>
    </row>
    <row r="70" spans="1:21" x14ac:dyDescent="0.2">
      <c r="D70" s="104"/>
    </row>
    <row r="71" spans="1:21" x14ac:dyDescent="0.2">
      <c r="A71" s="13" t="s">
        <v>415</v>
      </c>
      <c r="D71" s="142"/>
      <c r="E71" s="3"/>
    </row>
    <row r="72" spans="1:21" x14ac:dyDescent="0.2">
      <c r="A72" s="13"/>
      <c r="D72" s="142"/>
      <c r="E72" s="3"/>
    </row>
    <row r="73" spans="1:21" ht="15" x14ac:dyDescent="0.2">
      <c r="A73" s="533" t="s">
        <v>56</v>
      </c>
      <c r="B73" s="531" t="s">
        <v>312</v>
      </c>
      <c r="C73" s="541" t="s">
        <v>314</v>
      </c>
      <c r="D73" s="541"/>
      <c r="E73" s="541" t="s">
        <v>315</v>
      </c>
      <c r="F73" s="541"/>
      <c r="G73" s="541" t="s">
        <v>311</v>
      </c>
      <c r="H73" s="541"/>
      <c r="I73" s="541" t="s">
        <v>2</v>
      </c>
      <c r="J73" s="541"/>
    </row>
    <row r="74" spans="1:21" ht="15" x14ac:dyDescent="0.2">
      <c r="A74" s="533"/>
      <c r="B74" s="531"/>
      <c r="C74" s="169" t="s">
        <v>202</v>
      </c>
      <c r="D74" s="168" t="s">
        <v>53</v>
      </c>
      <c r="E74" s="168" t="s">
        <v>202</v>
      </c>
      <c r="F74" s="168" t="s">
        <v>53</v>
      </c>
      <c r="G74" s="168" t="s">
        <v>202</v>
      </c>
      <c r="H74" s="168" t="s">
        <v>53</v>
      </c>
      <c r="I74" s="168" t="s">
        <v>202</v>
      </c>
      <c r="J74" s="126" t="s">
        <v>53</v>
      </c>
    </row>
    <row r="75" spans="1:21" x14ac:dyDescent="0.2">
      <c r="A75" s="164">
        <v>1</v>
      </c>
      <c r="B75" s="165" t="s">
        <v>229</v>
      </c>
      <c r="C75" s="154">
        <v>1638</v>
      </c>
      <c r="D75" s="155">
        <v>57.757399999999997</v>
      </c>
      <c r="E75" s="154">
        <v>7269</v>
      </c>
      <c r="F75" s="155">
        <v>35.121029999999998</v>
      </c>
      <c r="G75" s="156">
        <v>13</v>
      </c>
      <c r="H75" s="155">
        <v>68.421049999999994</v>
      </c>
      <c r="I75" s="154">
        <v>8920</v>
      </c>
      <c r="J75" s="157">
        <v>37.873640000000002</v>
      </c>
      <c r="O75" s="173"/>
      <c r="Q75" s="173"/>
      <c r="U75" s="173"/>
    </row>
    <row r="76" spans="1:21" x14ac:dyDescent="0.2">
      <c r="A76" s="164">
        <v>2</v>
      </c>
      <c r="B76" s="165" t="s">
        <v>230</v>
      </c>
      <c r="C76" s="154">
        <v>908</v>
      </c>
      <c r="D76" s="155">
        <v>32.016930000000002</v>
      </c>
      <c r="E76" s="154">
        <v>7040</v>
      </c>
      <c r="F76" s="155">
        <v>34.014589999999998</v>
      </c>
      <c r="G76" s="156" t="s">
        <v>295</v>
      </c>
      <c r="H76" s="155" t="s">
        <v>295</v>
      </c>
      <c r="I76" s="154">
        <v>7948</v>
      </c>
      <c r="J76" s="157">
        <v>33.746600000000001</v>
      </c>
      <c r="Q76" s="173"/>
      <c r="U76" s="173"/>
    </row>
    <row r="77" spans="1:21" x14ac:dyDescent="0.2">
      <c r="A77" s="164">
        <v>3</v>
      </c>
      <c r="B77" s="165" t="s">
        <v>231</v>
      </c>
      <c r="C77" s="154">
        <v>75</v>
      </c>
      <c r="D77" s="155">
        <v>2.6445699999999999</v>
      </c>
      <c r="E77" s="154">
        <v>3244</v>
      </c>
      <c r="F77" s="155">
        <v>15.673769999999999</v>
      </c>
      <c r="G77" s="156">
        <v>1</v>
      </c>
      <c r="H77" s="155">
        <v>5.2631600000000001</v>
      </c>
      <c r="I77" s="154">
        <v>3320</v>
      </c>
      <c r="J77" s="157">
        <v>14.09647</v>
      </c>
      <c r="Q77" s="173"/>
      <c r="U77" s="173"/>
    </row>
    <row r="78" spans="1:21" x14ac:dyDescent="0.2">
      <c r="A78" s="164">
        <v>4</v>
      </c>
      <c r="B78" s="165" t="s">
        <v>233</v>
      </c>
      <c r="C78" s="154" t="s">
        <v>295</v>
      </c>
      <c r="D78" s="155" t="s">
        <v>295</v>
      </c>
      <c r="E78" s="154">
        <v>333</v>
      </c>
      <c r="F78" s="155">
        <v>1.60893</v>
      </c>
      <c r="G78" s="156" t="s">
        <v>295</v>
      </c>
      <c r="H78" s="155" t="s">
        <v>295</v>
      </c>
      <c r="I78" s="156">
        <v>333</v>
      </c>
      <c r="J78" s="157">
        <v>1.4138900000000001</v>
      </c>
    </row>
    <row r="79" spans="1:21" x14ac:dyDescent="0.2">
      <c r="A79" s="164">
        <v>5</v>
      </c>
      <c r="B79" s="165" t="s">
        <v>232</v>
      </c>
      <c r="C79" s="154">
        <v>126</v>
      </c>
      <c r="D79" s="155">
        <v>4.4428799999999997</v>
      </c>
      <c r="E79" s="154">
        <v>1617</v>
      </c>
      <c r="F79" s="155">
        <v>7.8127300000000002</v>
      </c>
      <c r="G79" s="156" t="s">
        <v>295</v>
      </c>
      <c r="H79" s="155" t="s">
        <v>295</v>
      </c>
      <c r="I79" s="154">
        <v>1743</v>
      </c>
      <c r="J79" s="157">
        <v>7.4006499999999997</v>
      </c>
      <c r="Q79" s="173"/>
      <c r="U79" s="173"/>
    </row>
    <row r="80" spans="1:21" ht="25.5" x14ac:dyDescent="0.2">
      <c r="A80" s="164">
        <v>7</v>
      </c>
      <c r="B80" s="165" t="s">
        <v>234</v>
      </c>
      <c r="C80" s="154" t="s">
        <v>295</v>
      </c>
      <c r="D80" s="155" t="s">
        <v>295</v>
      </c>
      <c r="E80" s="154">
        <v>19</v>
      </c>
      <c r="F80" s="155">
        <v>9.1800000000000007E-2</v>
      </c>
      <c r="G80" s="156" t="s">
        <v>295</v>
      </c>
      <c r="H80" s="155" t="s">
        <v>295</v>
      </c>
      <c r="I80" s="154">
        <v>19</v>
      </c>
      <c r="J80" s="157">
        <v>8.0670000000000006E-2</v>
      </c>
    </row>
    <row r="81" spans="1:21" ht="26.25" customHeight="1" x14ac:dyDescent="0.2">
      <c r="A81" s="164">
        <v>8</v>
      </c>
      <c r="B81" s="165" t="s">
        <v>235</v>
      </c>
      <c r="C81" s="154">
        <v>9</v>
      </c>
      <c r="D81" s="155">
        <v>0.31735000000000002</v>
      </c>
      <c r="E81" s="154">
        <v>110</v>
      </c>
      <c r="F81" s="155">
        <v>0.53147999999999995</v>
      </c>
      <c r="G81" s="156">
        <v>5</v>
      </c>
      <c r="H81" s="155">
        <v>26.31579</v>
      </c>
      <c r="I81" s="156">
        <v>124</v>
      </c>
      <c r="J81" s="157">
        <v>0.52649000000000001</v>
      </c>
    </row>
    <row r="82" spans="1:21" ht="25.5" x14ac:dyDescent="0.2">
      <c r="A82" s="164">
        <v>9</v>
      </c>
      <c r="B82" s="165" t="s">
        <v>236</v>
      </c>
      <c r="C82" s="154">
        <v>77</v>
      </c>
      <c r="D82" s="155">
        <v>2.71509</v>
      </c>
      <c r="E82" s="154">
        <v>1031</v>
      </c>
      <c r="F82" s="155">
        <v>4.9813999999999998</v>
      </c>
      <c r="G82" s="156" t="s">
        <v>295</v>
      </c>
      <c r="H82" s="155" t="s">
        <v>295</v>
      </c>
      <c r="I82" s="154">
        <v>1108</v>
      </c>
      <c r="J82" s="157">
        <v>4.7044800000000002</v>
      </c>
      <c r="Q82" s="173"/>
      <c r="U82" s="173"/>
    </row>
    <row r="83" spans="1:21" ht="25.5" x14ac:dyDescent="0.2">
      <c r="A83" s="164" t="s">
        <v>417</v>
      </c>
      <c r="B83" s="165" t="s">
        <v>431</v>
      </c>
      <c r="C83" s="154">
        <v>3</v>
      </c>
      <c r="D83" s="155">
        <v>0.10578</v>
      </c>
      <c r="E83" s="154">
        <v>34</v>
      </c>
      <c r="F83" s="155">
        <v>0.16428000000000001</v>
      </c>
      <c r="G83" s="156" t="s">
        <v>295</v>
      </c>
      <c r="H83" s="155" t="s">
        <v>295</v>
      </c>
      <c r="I83" s="154">
        <v>37</v>
      </c>
      <c r="J83" s="157">
        <v>0.15709999999999999</v>
      </c>
      <c r="Q83" s="173"/>
      <c r="U83" s="173"/>
    </row>
    <row r="84" spans="1:21" x14ac:dyDescent="0.2">
      <c r="A84" s="531" t="s">
        <v>2</v>
      </c>
      <c r="B84" s="531"/>
      <c r="C84" s="158">
        <v>2836</v>
      </c>
      <c r="D84" s="159">
        <v>100</v>
      </c>
      <c r="E84" s="158">
        <v>20697</v>
      </c>
      <c r="F84" s="159">
        <v>100</v>
      </c>
      <c r="G84" s="160">
        <v>19</v>
      </c>
      <c r="H84" s="159">
        <v>100</v>
      </c>
      <c r="I84" s="158">
        <v>23552</v>
      </c>
      <c r="J84" s="161">
        <v>100</v>
      </c>
      <c r="O84" s="173"/>
      <c r="Q84" s="173"/>
      <c r="U84" s="173"/>
    </row>
    <row r="85" spans="1:21" x14ac:dyDescent="0.2">
      <c r="A85" s="101"/>
      <c r="B85" s="74"/>
      <c r="C85" s="118"/>
      <c r="D85" s="3"/>
      <c r="E85" s="3"/>
    </row>
    <row r="86" spans="1:21" x14ac:dyDescent="0.2">
      <c r="C86"/>
    </row>
    <row r="87" spans="1:21" x14ac:dyDescent="0.2">
      <c r="A87" s="408" t="s">
        <v>416</v>
      </c>
      <c r="B87" s="409"/>
      <c r="C87" s="410"/>
      <c r="D87" s="409"/>
      <c r="E87" s="409"/>
      <c r="F87" s="409"/>
    </row>
  </sheetData>
  <mergeCells count="30">
    <mergeCell ref="I73:J73"/>
    <mergeCell ref="C63:D63"/>
    <mergeCell ref="E63:F63"/>
    <mergeCell ref="G9:H9"/>
    <mergeCell ref="A61:J61"/>
    <mergeCell ref="E9:F9"/>
    <mergeCell ref="A9:A10"/>
    <mergeCell ref="B9:B10"/>
    <mergeCell ref="C50:D50"/>
    <mergeCell ref="E50:F50"/>
    <mergeCell ref="G50:H50"/>
    <mergeCell ref="A50:A51"/>
    <mergeCell ref="B50:B51"/>
    <mergeCell ref="C9:D9"/>
    <mergeCell ref="A84:B84"/>
    <mergeCell ref="A57:B57"/>
    <mergeCell ref="A44:B44"/>
    <mergeCell ref="A2:J2"/>
    <mergeCell ref="A4:J4"/>
    <mergeCell ref="A73:A74"/>
    <mergeCell ref="B73:B74"/>
    <mergeCell ref="A63:B64"/>
    <mergeCell ref="A65:B65"/>
    <mergeCell ref="A66:B66"/>
    <mergeCell ref="A67:B67"/>
    <mergeCell ref="I9:J9"/>
    <mergeCell ref="I50:J50"/>
    <mergeCell ref="C73:D73"/>
    <mergeCell ref="E73:F73"/>
    <mergeCell ref="G73:H73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zoomScaleNormal="100" zoomScaleSheetLayoutView="100" workbookViewId="0">
      <pane ySplit="10" topLeftCell="A11" activePane="bottomLeft" state="frozenSplit"/>
      <selection pane="bottomLeft" activeCell="A2" sqref="A2:L2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70" customWidth="1"/>
    <col min="6" max="6" width="8.7109375" customWidth="1"/>
    <col min="7" max="7" width="8.7109375" style="70" customWidth="1"/>
    <col min="8" max="8" width="8.7109375" customWidth="1"/>
    <col min="9" max="9" width="8.7109375" style="70" customWidth="1"/>
    <col min="10" max="10" width="8.7109375" customWidth="1"/>
    <col min="11" max="11" width="8.7109375" style="70" customWidth="1"/>
    <col min="12" max="12" width="9.28515625" bestFit="1" customWidth="1"/>
  </cols>
  <sheetData>
    <row r="1" spans="1:14" x14ac:dyDescent="0.2">
      <c r="A1" s="3"/>
      <c r="B1" s="3"/>
      <c r="C1" s="3"/>
      <c r="D1" s="3"/>
    </row>
    <row r="2" spans="1:14" x14ac:dyDescent="0.2">
      <c r="A2" s="423" t="s">
        <v>423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</row>
    <row r="3" spans="1:14" x14ac:dyDescent="0.2">
      <c r="A3" s="3"/>
      <c r="B3" s="11"/>
      <c r="C3" s="11"/>
      <c r="D3" s="11"/>
    </row>
    <row r="4" spans="1:14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</row>
    <row r="6" spans="1:14" x14ac:dyDescent="0.2">
      <c r="A6" s="32" t="s">
        <v>270</v>
      </c>
    </row>
    <row r="8" spans="1:14" ht="13.5" thickBot="1" x14ac:dyDescent="0.25"/>
    <row r="9" spans="1:14" ht="26.25" customHeight="1" thickBot="1" x14ac:dyDescent="0.25">
      <c r="A9" s="3"/>
      <c r="B9" s="3"/>
      <c r="C9" s="3"/>
      <c r="D9" s="436" t="s">
        <v>179</v>
      </c>
      <c r="E9" s="434"/>
      <c r="F9" s="434" t="s">
        <v>149</v>
      </c>
      <c r="G9" s="434"/>
      <c r="H9" s="434" t="s">
        <v>150</v>
      </c>
      <c r="I9" s="434"/>
      <c r="J9" s="434" t="s">
        <v>151</v>
      </c>
      <c r="K9" s="435"/>
      <c r="L9" s="437" t="s">
        <v>64</v>
      </c>
    </row>
    <row r="10" spans="1:14" ht="13.5" thickBot="1" x14ac:dyDescent="0.25">
      <c r="A10" s="216" t="s">
        <v>7</v>
      </c>
      <c r="B10" s="217" t="s">
        <v>16</v>
      </c>
      <c r="C10" s="385" t="s">
        <v>57</v>
      </c>
      <c r="D10" s="391" t="s">
        <v>202</v>
      </c>
      <c r="E10" s="246" t="s">
        <v>53</v>
      </c>
      <c r="F10" s="247" t="s">
        <v>202</v>
      </c>
      <c r="G10" s="246" t="s">
        <v>53</v>
      </c>
      <c r="H10" s="247" t="s">
        <v>202</v>
      </c>
      <c r="I10" s="246" t="s">
        <v>53</v>
      </c>
      <c r="J10" s="247" t="s">
        <v>202</v>
      </c>
      <c r="K10" s="392" t="s">
        <v>53</v>
      </c>
      <c r="L10" s="438"/>
    </row>
    <row r="11" spans="1:14" ht="15" x14ac:dyDescent="0.25">
      <c r="A11" s="185" t="s">
        <v>319</v>
      </c>
      <c r="B11" s="412" t="s">
        <v>425</v>
      </c>
      <c r="C11" s="386" t="s">
        <v>59</v>
      </c>
      <c r="D11" s="49">
        <v>17410</v>
      </c>
      <c r="E11" s="350">
        <v>83.261600000000001</v>
      </c>
      <c r="F11" s="50">
        <v>1564</v>
      </c>
      <c r="G11" s="350">
        <v>7.4796699999999996</v>
      </c>
      <c r="H11" s="50">
        <v>1027</v>
      </c>
      <c r="I11" s="350">
        <v>4.91153</v>
      </c>
      <c r="J11" s="50">
        <v>909</v>
      </c>
      <c r="K11" s="393">
        <v>4.3472</v>
      </c>
      <c r="L11" s="282">
        <v>20910</v>
      </c>
      <c r="N11" s="173"/>
    </row>
    <row r="12" spans="1:14" ht="15" x14ac:dyDescent="0.25">
      <c r="A12" s="189"/>
      <c r="B12" s="135" t="s">
        <v>121</v>
      </c>
      <c r="C12" s="387" t="s">
        <v>22</v>
      </c>
      <c r="D12" s="51">
        <v>42672</v>
      </c>
      <c r="E12" s="351">
        <v>95.409729999999996</v>
      </c>
      <c r="F12" s="44">
        <v>1795</v>
      </c>
      <c r="G12" s="351">
        <v>4.01342</v>
      </c>
      <c r="H12" s="44">
        <v>250</v>
      </c>
      <c r="I12" s="351">
        <v>0.55896999999999997</v>
      </c>
      <c r="J12" s="44">
        <v>8</v>
      </c>
      <c r="K12" s="394">
        <v>1.789E-2</v>
      </c>
      <c r="L12" s="283">
        <v>44725</v>
      </c>
      <c r="N12" s="173"/>
    </row>
    <row r="13" spans="1:14" ht="15" x14ac:dyDescent="0.25">
      <c r="A13" s="189"/>
      <c r="B13" s="135" t="s">
        <v>122</v>
      </c>
      <c r="C13" s="387" t="s">
        <v>31</v>
      </c>
      <c r="D13" s="51">
        <v>30248</v>
      </c>
      <c r="E13" s="351">
        <v>95.888409999999993</v>
      </c>
      <c r="F13" s="44">
        <v>1112</v>
      </c>
      <c r="G13" s="351">
        <v>3.5251199999999998</v>
      </c>
      <c r="H13" s="44">
        <v>79</v>
      </c>
      <c r="I13" s="351">
        <v>0.25044</v>
      </c>
      <c r="J13" s="44">
        <v>106</v>
      </c>
      <c r="K13" s="394">
        <v>0.33603</v>
      </c>
      <c r="L13" s="283">
        <v>31545</v>
      </c>
      <c r="N13" s="173"/>
    </row>
    <row r="14" spans="1:14" ht="15" x14ac:dyDescent="0.25">
      <c r="A14" s="189"/>
      <c r="B14" s="135" t="s">
        <v>111</v>
      </c>
      <c r="C14" s="387" t="s">
        <v>32</v>
      </c>
      <c r="D14" s="51">
        <v>23147</v>
      </c>
      <c r="E14" s="351">
        <v>93.417550000000006</v>
      </c>
      <c r="F14" s="44">
        <v>1184</v>
      </c>
      <c r="G14" s="351">
        <v>4.7784300000000002</v>
      </c>
      <c r="H14" s="44">
        <v>337</v>
      </c>
      <c r="I14" s="351">
        <v>1.36008</v>
      </c>
      <c r="J14" s="44">
        <v>110</v>
      </c>
      <c r="K14" s="394">
        <v>0.44394</v>
      </c>
      <c r="L14" s="283">
        <v>24778</v>
      </c>
      <c r="N14" s="173"/>
    </row>
    <row r="15" spans="1:14" ht="15" x14ac:dyDescent="0.25">
      <c r="A15" s="189"/>
      <c r="B15" s="135" t="s">
        <v>123</v>
      </c>
      <c r="C15" s="387" t="s">
        <v>33</v>
      </c>
      <c r="D15" s="51">
        <v>15094</v>
      </c>
      <c r="E15" s="351">
        <v>93.641040000000004</v>
      </c>
      <c r="F15" s="44">
        <v>698</v>
      </c>
      <c r="G15" s="351">
        <v>4.3302899999999998</v>
      </c>
      <c r="H15" s="44">
        <v>170</v>
      </c>
      <c r="I15" s="351">
        <v>1.0546599999999999</v>
      </c>
      <c r="J15" s="44">
        <v>157</v>
      </c>
      <c r="K15" s="394">
        <v>0.97401000000000004</v>
      </c>
      <c r="L15" s="283">
        <v>16119</v>
      </c>
      <c r="N15" s="173"/>
    </row>
    <row r="16" spans="1:14" ht="15" x14ac:dyDescent="0.25">
      <c r="A16" s="189"/>
      <c r="B16" s="135" t="s">
        <v>124</v>
      </c>
      <c r="C16" s="387" t="s">
        <v>34</v>
      </c>
      <c r="D16" s="51">
        <v>18030</v>
      </c>
      <c r="E16" s="351">
        <v>95.665090000000006</v>
      </c>
      <c r="F16" s="44">
        <v>698</v>
      </c>
      <c r="G16" s="351">
        <v>3.7035100000000001</v>
      </c>
      <c r="H16" s="44">
        <v>110</v>
      </c>
      <c r="I16" s="351">
        <v>0.58365</v>
      </c>
      <c r="J16" s="44">
        <v>9</v>
      </c>
      <c r="K16" s="394">
        <v>4.7750000000000001E-2</v>
      </c>
      <c r="L16" s="283">
        <v>18847</v>
      </c>
      <c r="N16" s="173"/>
    </row>
    <row r="17" spans="1:14" ht="15" x14ac:dyDescent="0.25">
      <c r="A17" s="189"/>
      <c r="B17" s="135" t="s">
        <v>125</v>
      </c>
      <c r="C17" s="387" t="s">
        <v>37</v>
      </c>
      <c r="D17" s="51">
        <v>15795</v>
      </c>
      <c r="E17" s="351">
        <v>95.721469999999997</v>
      </c>
      <c r="F17" s="44">
        <v>601</v>
      </c>
      <c r="G17" s="351">
        <v>3.6421999999999999</v>
      </c>
      <c r="H17" s="44">
        <v>87</v>
      </c>
      <c r="I17" s="351">
        <v>0.52724000000000004</v>
      </c>
      <c r="J17" s="44">
        <v>18</v>
      </c>
      <c r="K17" s="394">
        <v>0.10908</v>
      </c>
      <c r="L17" s="283">
        <v>16501</v>
      </c>
      <c r="N17" s="173"/>
    </row>
    <row r="18" spans="1:14" ht="15" x14ac:dyDescent="0.25">
      <c r="A18" s="189"/>
      <c r="B18" s="342" t="s">
        <v>378</v>
      </c>
      <c r="C18" s="387" t="s">
        <v>58</v>
      </c>
      <c r="D18" s="51">
        <v>20421</v>
      </c>
      <c r="E18" s="351">
        <v>96.489320000000006</v>
      </c>
      <c r="F18" s="44">
        <v>680</v>
      </c>
      <c r="G18" s="351">
        <v>3.2130000000000001</v>
      </c>
      <c r="H18" s="44">
        <v>12</v>
      </c>
      <c r="I18" s="351">
        <v>5.67E-2</v>
      </c>
      <c r="J18" s="44">
        <v>51</v>
      </c>
      <c r="K18" s="394">
        <v>0.24098</v>
      </c>
      <c r="L18" s="283">
        <v>21164</v>
      </c>
      <c r="N18" s="173"/>
    </row>
    <row r="19" spans="1:14" ht="15.75" thickBot="1" x14ac:dyDescent="0.3">
      <c r="A19" s="425" t="s">
        <v>320</v>
      </c>
      <c r="B19" s="426"/>
      <c r="C19" s="426"/>
      <c r="D19" s="395">
        <v>182817</v>
      </c>
      <c r="E19" s="352">
        <v>93.950329999999994</v>
      </c>
      <c r="F19" s="279">
        <v>8332</v>
      </c>
      <c r="G19" s="352">
        <v>4.2818500000000004</v>
      </c>
      <c r="H19" s="279">
        <v>2072</v>
      </c>
      <c r="I19" s="352">
        <v>1.06481</v>
      </c>
      <c r="J19" s="279">
        <v>1368</v>
      </c>
      <c r="K19" s="396">
        <v>0.70301999999999998</v>
      </c>
      <c r="L19" s="284">
        <v>194589</v>
      </c>
      <c r="N19" s="173"/>
    </row>
    <row r="20" spans="1:14" ht="15" x14ac:dyDescent="0.25">
      <c r="A20" s="192" t="s">
        <v>321</v>
      </c>
      <c r="B20" s="343" t="s">
        <v>379</v>
      </c>
      <c r="C20" s="388" t="s">
        <v>30</v>
      </c>
      <c r="D20" s="53">
        <v>39325</v>
      </c>
      <c r="E20" s="353">
        <v>95.088980000000006</v>
      </c>
      <c r="F20" s="43">
        <v>1815</v>
      </c>
      <c r="G20" s="353">
        <v>4.3887200000000002</v>
      </c>
      <c r="H20" s="43">
        <v>69</v>
      </c>
      <c r="I20" s="353">
        <v>0.16683999999999999</v>
      </c>
      <c r="J20" s="43">
        <v>147</v>
      </c>
      <c r="K20" s="397">
        <v>0.35544999999999999</v>
      </c>
      <c r="L20" s="285">
        <v>41356</v>
      </c>
      <c r="N20" s="173"/>
    </row>
    <row r="21" spans="1:14" ht="15" x14ac:dyDescent="0.25">
      <c r="A21" s="189"/>
      <c r="B21" s="342" t="s">
        <v>380</v>
      </c>
      <c r="C21" s="387" t="s">
        <v>381</v>
      </c>
      <c r="D21" s="51">
        <v>18409</v>
      </c>
      <c r="E21" s="351">
        <v>95.770470000000003</v>
      </c>
      <c r="F21" s="44">
        <v>740</v>
      </c>
      <c r="G21" s="351">
        <v>3.8497599999999998</v>
      </c>
      <c r="H21" s="44">
        <v>71</v>
      </c>
      <c r="I21" s="351">
        <v>0.36936999999999998</v>
      </c>
      <c r="J21" s="44">
        <v>2</v>
      </c>
      <c r="K21" s="394">
        <v>1.04E-2</v>
      </c>
      <c r="L21" s="283">
        <v>19222</v>
      </c>
      <c r="N21" s="173"/>
    </row>
    <row r="22" spans="1:14" ht="15" x14ac:dyDescent="0.25">
      <c r="A22" s="189"/>
      <c r="B22" s="135" t="s">
        <v>117</v>
      </c>
      <c r="C22" s="387" t="s">
        <v>35</v>
      </c>
      <c r="D22" s="51">
        <v>22210</v>
      </c>
      <c r="E22" s="351">
        <v>93.622219999999999</v>
      </c>
      <c r="F22" s="44">
        <v>1143</v>
      </c>
      <c r="G22" s="351">
        <v>4.8181099999999999</v>
      </c>
      <c r="H22" s="44">
        <v>79</v>
      </c>
      <c r="I22" s="351">
        <v>0.33300999999999997</v>
      </c>
      <c r="J22" s="44">
        <v>291</v>
      </c>
      <c r="K22" s="394">
        <v>1.2266600000000001</v>
      </c>
      <c r="L22" s="283">
        <v>23723</v>
      </c>
      <c r="N22" s="173"/>
    </row>
    <row r="23" spans="1:14" ht="15" x14ac:dyDescent="0.25">
      <c r="A23" s="189"/>
      <c r="B23" s="135" t="s">
        <v>115</v>
      </c>
      <c r="C23" s="387" t="s">
        <v>45</v>
      </c>
      <c r="D23" s="51">
        <v>39761</v>
      </c>
      <c r="E23" s="351">
        <v>94.917640000000006</v>
      </c>
      <c r="F23" s="44">
        <v>1766</v>
      </c>
      <c r="G23" s="351">
        <v>4.2157999999999998</v>
      </c>
      <c r="H23" s="44">
        <v>254</v>
      </c>
      <c r="I23" s="351">
        <v>0.60634999999999994</v>
      </c>
      <c r="J23" s="44">
        <v>109</v>
      </c>
      <c r="K23" s="394">
        <v>0.26021</v>
      </c>
      <c r="L23" s="283">
        <v>41890</v>
      </c>
      <c r="N23" s="173"/>
    </row>
    <row r="24" spans="1:14" ht="15" x14ac:dyDescent="0.25">
      <c r="A24" s="189"/>
      <c r="B24" s="136">
        <v>29400</v>
      </c>
      <c r="C24" t="s">
        <v>36</v>
      </c>
      <c r="D24" s="51">
        <v>63503</v>
      </c>
      <c r="E24" s="351">
        <v>96.586920000000006</v>
      </c>
      <c r="F24" s="44">
        <v>1911</v>
      </c>
      <c r="G24" s="351">
        <v>2.9066000000000001</v>
      </c>
      <c r="H24" s="44">
        <v>26</v>
      </c>
      <c r="I24" s="351">
        <v>3.9550000000000002E-2</v>
      </c>
      <c r="J24" s="44">
        <v>307</v>
      </c>
      <c r="K24" s="394">
        <v>0.46694000000000002</v>
      </c>
      <c r="L24" s="283">
        <v>65747</v>
      </c>
      <c r="N24" s="173"/>
    </row>
    <row r="25" spans="1:14" ht="15.75" thickBot="1" x14ac:dyDescent="0.3">
      <c r="A25" s="427" t="s">
        <v>322</v>
      </c>
      <c r="B25" s="428"/>
      <c r="C25" s="428"/>
      <c r="D25" s="398">
        <v>183208</v>
      </c>
      <c r="E25" s="354">
        <v>95.451660000000004</v>
      </c>
      <c r="F25" s="280">
        <v>7375</v>
      </c>
      <c r="G25" s="354">
        <v>3.84239</v>
      </c>
      <c r="H25" s="280">
        <v>499</v>
      </c>
      <c r="I25" s="354">
        <v>0.25997999999999999</v>
      </c>
      <c r="J25" s="280">
        <v>856</v>
      </c>
      <c r="K25" s="399">
        <v>0.44597999999999999</v>
      </c>
      <c r="L25" s="286">
        <v>191938</v>
      </c>
      <c r="N25" s="173"/>
    </row>
    <row r="26" spans="1:14" ht="15" x14ac:dyDescent="0.25">
      <c r="A26" s="185" t="s">
        <v>323</v>
      </c>
      <c r="B26" s="186" t="s">
        <v>118</v>
      </c>
      <c r="C26" s="386" t="s">
        <v>29</v>
      </c>
      <c r="D26" s="49">
        <v>36337</v>
      </c>
      <c r="E26" s="350">
        <v>94.976349999999996</v>
      </c>
      <c r="F26" s="50">
        <v>1089</v>
      </c>
      <c r="G26" s="350">
        <v>2.84639</v>
      </c>
      <c r="H26" s="50">
        <v>486</v>
      </c>
      <c r="I26" s="350">
        <v>1.2702899999999999</v>
      </c>
      <c r="J26" s="50">
        <v>347</v>
      </c>
      <c r="K26" s="393">
        <v>0.90698000000000001</v>
      </c>
      <c r="L26" s="282">
        <v>38259</v>
      </c>
      <c r="N26" s="173"/>
    </row>
    <row r="27" spans="1:14" ht="15.75" thickBot="1" x14ac:dyDescent="0.3">
      <c r="A27" s="425" t="s">
        <v>324</v>
      </c>
      <c r="B27" s="426"/>
      <c r="C27" s="426"/>
      <c r="D27" s="395">
        <v>36337</v>
      </c>
      <c r="E27" s="352">
        <v>94.976349999999996</v>
      </c>
      <c r="F27" s="279">
        <v>1089</v>
      </c>
      <c r="G27" s="352">
        <v>2.84639</v>
      </c>
      <c r="H27" s="279">
        <v>486</v>
      </c>
      <c r="I27" s="352">
        <v>1.2702899999999999</v>
      </c>
      <c r="J27" s="279">
        <v>347</v>
      </c>
      <c r="K27" s="396">
        <v>0.90698000000000001</v>
      </c>
      <c r="L27" s="284">
        <v>38259</v>
      </c>
      <c r="N27" s="173"/>
    </row>
    <row r="28" spans="1:14" ht="15" x14ac:dyDescent="0.25">
      <c r="A28" s="192" t="s">
        <v>325</v>
      </c>
      <c r="B28" s="184" t="s">
        <v>128</v>
      </c>
      <c r="C28" s="388" t="s">
        <v>24</v>
      </c>
      <c r="D28" s="53">
        <v>15344</v>
      </c>
      <c r="E28" s="353">
        <v>94.7102</v>
      </c>
      <c r="F28" s="43">
        <v>658</v>
      </c>
      <c r="G28" s="353">
        <v>4.0614800000000004</v>
      </c>
      <c r="H28" s="43">
        <v>177</v>
      </c>
      <c r="I28" s="353">
        <v>1.09253</v>
      </c>
      <c r="J28" s="43">
        <v>22</v>
      </c>
      <c r="K28" s="397">
        <v>0.13578999999999999</v>
      </c>
      <c r="L28" s="285">
        <v>16201</v>
      </c>
      <c r="N28" s="173"/>
    </row>
    <row r="29" spans="1:14" ht="15" x14ac:dyDescent="0.25">
      <c r="A29" s="189"/>
      <c r="B29" s="135" t="s">
        <v>129</v>
      </c>
      <c r="C29" s="387" t="s">
        <v>395</v>
      </c>
      <c r="D29" s="51">
        <v>9545</v>
      </c>
      <c r="E29" s="351">
        <v>95.99718</v>
      </c>
      <c r="F29" s="44">
        <v>323</v>
      </c>
      <c r="G29" s="351">
        <v>3.2485200000000001</v>
      </c>
      <c r="H29" s="44">
        <v>56</v>
      </c>
      <c r="I29" s="351">
        <v>0.56320999999999999</v>
      </c>
      <c r="J29" s="44">
        <v>19</v>
      </c>
      <c r="K29" s="394">
        <v>0.19109000000000001</v>
      </c>
      <c r="L29" s="283">
        <v>9943</v>
      </c>
      <c r="N29" s="173"/>
    </row>
    <row r="30" spans="1:14" ht="15.75" thickBot="1" x14ac:dyDescent="0.3">
      <c r="A30" s="427" t="s">
        <v>326</v>
      </c>
      <c r="B30" s="428"/>
      <c r="C30" s="428"/>
      <c r="D30" s="398">
        <v>24889</v>
      </c>
      <c r="E30" s="354">
        <v>95.199659999999994</v>
      </c>
      <c r="F30" s="280">
        <v>981</v>
      </c>
      <c r="G30" s="354">
        <v>3.7522899999999999</v>
      </c>
      <c r="H30" s="280">
        <v>233</v>
      </c>
      <c r="I30" s="354">
        <v>0.89122000000000001</v>
      </c>
      <c r="J30" s="280">
        <v>41</v>
      </c>
      <c r="K30" s="399">
        <v>0.15681999999999999</v>
      </c>
      <c r="L30" s="286">
        <v>26144</v>
      </c>
      <c r="N30" s="173"/>
    </row>
    <row r="31" spans="1:14" ht="15" x14ac:dyDescent="0.25">
      <c r="A31" s="185" t="s">
        <v>327</v>
      </c>
      <c r="B31" s="186" t="s">
        <v>130</v>
      </c>
      <c r="C31" s="386" t="s">
        <v>25</v>
      </c>
      <c r="D31" s="49">
        <v>16434</v>
      </c>
      <c r="E31" s="350">
        <v>97.444410000000005</v>
      </c>
      <c r="F31" s="50">
        <v>374</v>
      </c>
      <c r="G31" s="350">
        <v>2.2176100000000001</v>
      </c>
      <c r="H31" s="50">
        <v>33</v>
      </c>
      <c r="I31" s="350">
        <v>0.19567000000000001</v>
      </c>
      <c r="J31" s="50">
        <v>24</v>
      </c>
      <c r="K31" s="393">
        <v>0.14230999999999999</v>
      </c>
      <c r="L31" s="282">
        <v>16865</v>
      </c>
      <c r="N31" s="173"/>
    </row>
    <row r="32" spans="1:14" ht="15" x14ac:dyDescent="0.25">
      <c r="A32" s="189"/>
      <c r="B32" s="135" t="s">
        <v>131</v>
      </c>
      <c r="C32" s="387" t="s">
        <v>105</v>
      </c>
      <c r="D32" s="51">
        <v>11469</v>
      </c>
      <c r="E32" s="351">
        <v>97.071520000000007</v>
      </c>
      <c r="F32" s="44">
        <v>323</v>
      </c>
      <c r="G32" s="351">
        <v>2.7338100000000001</v>
      </c>
      <c r="H32" s="44">
        <v>5</v>
      </c>
      <c r="I32" s="351">
        <v>4.2320000000000003E-2</v>
      </c>
      <c r="J32" s="44">
        <v>18</v>
      </c>
      <c r="K32" s="394">
        <v>0.15235000000000001</v>
      </c>
      <c r="L32" s="283">
        <v>11815</v>
      </c>
      <c r="N32" s="173"/>
    </row>
    <row r="33" spans="1:14" ht="15" x14ac:dyDescent="0.25">
      <c r="A33" s="189"/>
      <c r="B33" s="135" t="s">
        <v>132</v>
      </c>
      <c r="C33" s="387" t="s">
        <v>27</v>
      </c>
      <c r="D33" s="51">
        <v>14912</v>
      </c>
      <c r="E33" s="351">
        <v>97.751559999999998</v>
      </c>
      <c r="F33" s="44">
        <v>257</v>
      </c>
      <c r="G33" s="351">
        <v>1.68469</v>
      </c>
      <c r="H33" s="44">
        <v>76</v>
      </c>
      <c r="I33" s="351">
        <v>0.49819999999999998</v>
      </c>
      <c r="J33" s="44">
        <v>10</v>
      </c>
      <c r="K33" s="394">
        <v>6.5549999999999997E-2</v>
      </c>
      <c r="L33" s="283">
        <v>15255</v>
      </c>
      <c r="N33" s="173"/>
    </row>
    <row r="34" spans="1:14" ht="15" x14ac:dyDescent="0.25">
      <c r="A34" s="189"/>
      <c r="B34" s="135" t="s">
        <v>133</v>
      </c>
      <c r="C34" s="387" t="s">
        <v>28</v>
      </c>
      <c r="D34" s="51">
        <v>5305</v>
      </c>
      <c r="E34" s="351">
        <v>98.331789999999998</v>
      </c>
      <c r="F34" s="44">
        <v>87</v>
      </c>
      <c r="G34" s="351">
        <v>1.6126</v>
      </c>
      <c r="H34" s="44">
        <v>3</v>
      </c>
      <c r="I34" s="351">
        <v>5.561E-2</v>
      </c>
      <c r="J34" s="44">
        <v>0</v>
      </c>
      <c r="K34" s="394">
        <v>0</v>
      </c>
      <c r="L34" s="283">
        <v>5395</v>
      </c>
      <c r="N34" s="173"/>
    </row>
    <row r="35" spans="1:14" ht="15" x14ac:dyDescent="0.25">
      <c r="A35" s="189"/>
      <c r="B35" s="135" t="s">
        <v>134</v>
      </c>
      <c r="C35" s="387" t="s">
        <v>106</v>
      </c>
      <c r="D35" s="51">
        <v>24406</v>
      </c>
      <c r="E35" s="351">
        <v>97.053330000000003</v>
      </c>
      <c r="F35" s="44">
        <v>670</v>
      </c>
      <c r="G35" s="351">
        <v>2.6643300000000001</v>
      </c>
      <c r="H35" s="44">
        <v>21</v>
      </c>
      <c r="I35" s="351">
        <v>8.3510000000000001E-2</v>
      </c>
      <c r="J35" s="44">
        <v>50</v>
      </c>
      <c r="K35" s="394">
        <v>0.19883000000000001</v>
      </c>
      <c r="L35" s="283">
        <v>25147</v>
      </c>
      <c r="N35" s="173"/>
    </row>
    <row r="36" spans="1:14" ht="15.75" thickBot="1" x14ac:dyDescent="0.3">
      <c r="A36" s="425" t="s">
        <v>328</v>
      </c>
      <c r="B36" s="426"/>
      <c r="C36" s="426"/>
      <c r="D36" s="395">
        <v>72526</v>
      </c>
      <c r="E36" s="352">
        <v>97.380399999999995</v>
      </c>
      <c r="F36" s="279">
        <v>1711</v>
      </c>
      <c r="G36" s="352">
        <v>2.2973499999999998</v>
      </c>
      <c r="H36" s="279">
        <v>138</v>
      </c>
      <c r="I36" s="352">
        <v>0.18529000000000001</v>
      </c>
      <c r="J36" s="279">
        <v>102</v>
      </c>
      <c r="K36" s="396">
        <v>0.13696</v>
      </c>
      <c r="L36" s="284">
        <v>74477</v>
      </c>
      <c r="N36" s="173"/>
    </row>
    <row r="37" spans="1:14" ht="15" x14ac:dyDescent="0.25">
      <c r="A37" s="192" t="s">
        <v>329</v>
      </c>
      <c r="B37" s="184" t="s">
        <v>135</v>
      </c>
      <c r="C37" s="388" t="s">
        <v>23</v>
      </c>
      <c r="D37" s="53">
        <v>18409</v>
      </c>
      <c r="E37" s="353">
        <v>96.569270000000003</v>
      </c>
      <c r="F37" s="43">
        <v>448</v>
      </c>
      <c r="G37" s="353">
        <v>2.3500999999999999</v>
      </c>
      <c r="H37" s="43">
        <v>177</v>
      </c>
      <c r="I37" s="353">
        <v>0.92849999999999999</v>
      </c>
      <c r="J37" s="43">
        <v>29</v>
      </c>
      <c r="K37" s="397">
        <v>0.15212999999999999</v>
      </c>
      <c r="L37" s="285">
        <v>19063</v>
      </c>
      <c r="N37" s="173"/>
    </row>
    <row r="38" spans="1:14" ht="15" x14ac:dyDescent="0.25">
      <c r="A38" s="189"/>
      <c r="B38" s="135" t="s">
        <v>136</v>
      </c>
      <c r="C38" s="387" t="s">
        <v>26</v>
      </c>
      <c r="D38" s="51">
        <v>16864</v>
      </c>
      <c r="E38" s="351">
        <v>97.081339999999997</v>
      </c>
      <c r="F38" s="44">
        <v>412</v>
      </c>
      <c r="G38" s="351">
        <v>2.3717700000000002</v>
      </c>
      <c r="H38" s="44">
        <v>82</v>
      </c>
      <c r="I38" s="351">
        <v>0.47205000000000003</v>
      </c>
      <c r="J38" s="44">
        <v>13</v>
      </c>
      <c r="K38" s="394">
        <v>7.4840000000000004E-2</v>
      </c>
      <c r="L38" s="283">
        <v>17371</v>
      </c>
      <c r="N38" s="173"/>
    </row>
    <row r="39" spans="1:14" ht="15" x14ac:dyDescent="0.25">
      <c r="A39" s="189"/>
      <c r="B39" s="135" t="s">
        <v>137</v>
      </c>
      <c r="C39" s="387" t="s">
        <v>199</v>
      </c>
      <c r="D39" s="51">
        <v>15618</v>
      </c>
      <c r="E39" s="351">
        <v>98.337739999999997</v>
      </c>
      <c r="F39" s="44">
        <v>228</v>
      </c>
      <c r="G39" s="351">
        <v>1.4355899999999999</v>
      </c>
      <c r="H39" s="44">
        <v>30</v>
      </c>
      <c r="I39" s="351">
        <v>0.18889</v>
      </c>
      <c r="J39" s="44">
        <v>6</v>
      </c>
      <c r="K39" s="394">
        <v>3.7780000000000001E-2</v>
      </c>
      <c r="L39" s="283">
        <v>15882</v>
      </c>
      <c r="N39" s="173"/>
    </row>
    <row r="40" spans="1:14" ht="15" x14ac:dyDescent="0.25">
      <c r="A40" s="189"/>
      <c r="B40" s="135" t="s">
        <v>138</v>
      </c>
      <c r="C40" s="387" t="s">
        <v>19</v>
      </c>
      <c r="D40" s="51">
        <v>13139</v>
      </c>
      <c r="E40" s="351">
        <v>96.235259999999997</v>
      </c>
      <c r="F40" s="44">
        <v>434</v>
      </c>
      <c r="G40" s="351">
        <v>3.1787899999999998</v>
      </c>
      <c r="H40" s="44">
        <v>71</v>
      </c>
      <c r="I40" s="351">
        <v>0.52002999999999999</v>
      </c>
      <c r="J40" s="44">
        <v>9</v>
      </c>
      <c r="K40" s="394">
        <v>6.5920000000000006E-2</v>
      </c>
      <c r="L40" s="283">
        <v>13653</v>
      </c>
      <c r="N40" s="173"/>
    </row>
    <row r="41" spans="1:14" ht="15" x14ac:dyDescent="0.25">
      <c r="A41" s="189"/>
      <c r="B41" s="342" t="s">
        <v>383</v>
      </c>
      <c r="C41" s="387" t="s">
        <v>382</v>
      </c>
      <c r="D41" s="51">
        <v>23923</v>
      </c>
      <c r="E41" s="351">
        <v>97.33502</v>
      </c>
      <c r="F41" s="44">
        <v>539</v>
      </c>
      <c r="G41" s="351">
        <v>2.1930200000000002</v>
      </c>
      <c r="H41" s="44">
        <v>98</v>
      </c>
      <c r="I41" s="351">
        <v>0.39872999999999997</v>
      </c>
      <c r="J41" s="44">
        <v>18</v>
      </c>
      <c r="K41" s="394">
        <v>7.324E-2</v>
      </c>
      <c r="L41" s="283">
        <v>24578</v>
      </c>
      <c r="N41" s="173"/>
    </row>
    <row r="42" spans="1:14" ht="15.75" thickBot="1" x14ac:dyDescent="0.3">
      <c r="A42" s="427" t="s">
        <v>330</v>
      </c>
      <c r="B42" s="428"/>
      <c r="C42" s="428"/>
      <c r="D42" s="398">
        <v>87953</v>
      </c>
      <c r="E42" s="354">
        <v>97.135189999999994</v>
      </c>
      <c r="F42" s="280">
        <v>2061</v>
      </c>
      <c r="G42" s="354">
        <v>2.27617</v>
      </c>
      <c r="H42" s="280">
        <v>458</v>
      </c>
      <c r="I42" s="354">
        <v>0.50580999999999998</v>
      </c>
      <c r="J42" s="280">
        <v>75</v>
      </c>
      <c r="K42" s="399">
        <v>8.2830000000000001E-2</v>
      </c>
      <c r="L42" s="286">
        <v>90547</v>
      </c>
      <c r="N42" s="173"/>
    </row>
    <row r="43" spans="1:14" ht="15" x14ac:dyDescent="0.25">
      <c r="A43" s="185" t="s">
        <v>10</v>
      </c>
      <c r="B43" s="186" t="s">
        <v>139</v>
      </c>
      <c r="C43" s="386" t="s">
        <v>17</v>
      </c>
      <c r="D43" s="49">
        <v>4095</v>
      </c>
      <c r="E43" s="350">
        <v>90.939369999999997</v>
      </c>
      <c r="F43" s="50">
        <v>349</v>
      </c>
      <c r="G43" s="350">
        <v>7.7503900000000003</v>
      </c>
      <c r="H43" s="50">
        <v>58</v>
      </c>
      <c r="I43" s="350">
        <v>1.28803</v>
      </c>
      <c r="J43" s="50">
        <v>1</v>
      </c>
      <c r="K43" s="393">
        <v>2.2210000000000001E-2</v>
      </c>
      <c r="L43" s="282">
        <v>4503</v>
      </c>
      <c r="N43" s="173"/>
    </row>
    <row r="44" spans="1:14" ht="15" x14ac:dyDescent="0.25">
      <c r="A44" s="189"/>
      <c r="B44" s="135" t="s">
        <v>140</v>
      </c>
      <c r="C44" s="387" t="s">
        <v>18</v>
      </c>
      <c r="D44" s="51">
        <v>10657</v>
      </c>
      <c r="E44" s="351">
        <v>97.120199999999997</v>
      </c>
      <c r="F44" s="44">
        <v>262</v>
      </c>
      <c r="G44" s="351">
        <v>2.38768</v>
      </c>
      <c r="H44" s="44">
        <v>48</v>
      </c>
      <c r="I44" s="351">
        <v>0.43744</v>
      </c>
      <c r="J44" s="44">
        <v>6</v>
      </c>
      <c r="K44" s="394">
        <v>5.4679999999999999E-2</v>
      </c>
      <c r="L44" s="283">
        <v>10973</v>
      </c>
      <c r="N44" s="173"/>
    </row>
    <row r="45" spans="1:14" ht="15" x14ac:dyDescent="0.25">
      <c r="A45" s="189"/>
      <c r="B45" s="135" t="s">
        <v>141</v>
      </c>
      <c r="C45" s="387" t="s">
        <v>20</v>
      </c>
      <c r="D45" s="51">
        <v>10304</v>
      </c>
      <c r="E45" s="351">
        <v>94.697180000000003</v>
      </c>
      <c r="F45" s="44">
        <v>465</v>
      </c>
      <c r="G45" s="351">
        <v>4.2735000000000003</v>
      </c>
      <c r="H45" s="44">
        <v>111</v>
      </c>
      <c r="I45" s="351">
        <v>1.02013</v>
      </c>
      <c r="J45" s="44">
        <v>1</v>
      </c>
      <c r="K45" s="394">
        <v>9.1900000000000003E-3</v>
      </c>
      <c r="L45" s="283">
        <v>10881</v>
      </c>
      <c r="N45" s="173"/>
    </row>
    <row r="46" spans="1:14" ht="15" x14ac:dyDescent="0.25">
      <c r="A46" s="189"/>
      <c r="B46" s="135" t="s">
        <v>142</v>
      </c>
      <c r="C46" s="387" t="s">
        <v>46</v>
      </c>
      <c r="D46" s="51">
        <v>32094</v>
      </c>
      <c r="E46" s="351">
        <v>96.109960000000001</v>
      </c>
      <c r="F46" s="44">
        <v>1092</v>
      </c>
      <c r="G46" s="351">
        <v>3.2701500000000001</v>
      </c>
      <c r="H46" s="44">
        <v>182</v>
      </c>
      <c r="I46" s="351">
        <v>0.54501999999999995</v>
      </c>
      <c r="J46" s="44">
        <v>25</v>
      </c>
      <c r="K46" s="394">
        <v>7.4870000000000006E-2</v>
      </c>
      <c r="L46" s="283">
        <v>33393</v>
      </c>
      <c r="N46" s="173"/>
    </row>
    <row r="47" spans="1:14" ht="15.75" thickBot="1" x14ac:dyDescent="0.3">
      <c r="A47" s="425" t="s">
        <v>158</v>
      </c>
      <c r="B47" s="426"/>
      <c r="C47" s="426"/>
      <c r="D47" s="395">
        <v>57150</v>
      </c>
      <c r="E47" s="352">
        <v>95.648539999999997</v>
      </c>
      <c r="F47" s="279">
        <v>2168</v>
      </c>
      <c r="G47" s="352">
        <v>3.62845</v>
      </c>
      <c r="H47" s="279">
        <v>399</v>
      </c>
      <c r="I47" s="352">
        <v>0.66778000000000004</v>
      </c>
      <c r="J47" s="279">
        <v>33</v>
      </c>
      <c r="K47" s="396">
        <v>5.5230000000000001E-2</v>
      </c>
      <c r="L47" s="284">
        <v>59750</v>
      </c>
      <c r="N47" s="173"/>
    </row>
    <row r="48" spans="1:14" ht="15" x14ac:dyDescent="0.25">
      <c r="A48" s="192" t="s">
        <v>14</v>
      </c>
      <c r="B48" s="413" t="s">
        <v>426</v>
      </c>
      <c r="C48" s="388" t="s">
        <v>21</v>
      </c>
      <c r="D48" s="53">
        <v>21664</v>
      </c>
      <c r="E48" s="353">
        <v>95.735560000000007</v>
      </c>
      <c r="F48" s="43">
        <v>622</v>
      </c>
      <c r="G48" s="353">
        <v>2.7486899999999999</v>
      </c>
      <c r="H48" s="43">
        <v>91</v>
      </c>
      <c r="I48" s="353">
        <v>0.40214</v>
      </c>
      <c r="J48" s="43">
        <v>252</v>
      </c>
      <c r="K48" s="397">
        <v>1.1136200000000001</v>
      </c>
      <c r="L48" s="285">
        <v>22629</v>
      </c>
      <c r="N48" s="173"/>
    </row>
    <row r="49" spans="1:14" ht="15.75" thickBot="1" x14ac:dyDescent="0.3">
      <c r="A49" s="427" t="s">
        <v>159</v>
      </c>
      <c r="B49" s="428"/>
      <c r="C49" s="428"/>
      <c r="D49" s="398">
        <v>21664</v>
      </c>
      <c r="E49" s="354">
        <v>95.735560000000007</v>
      </c>
      <c r="F49" s="280">
        <v>622</v>
      </c>
      <c r="G49" s="354">
        <v>2.7486899999999999</v>
      </c>
      <c r="H49" s="280">
        <v>91</v>
      </c>
      <c r="I49" s="354">
        <v>0.40214</v>
      </c>
      <c r="J49" s="280">
        <v>252</v>
      </c>
      <c r="K49" s="399">
        <v>1.1136200000000001</v>
      </c>
      <c r="L49" s="286">
        <v>22629</v>
      </c>
      <c r="N49" s="173"/>
    </row>
    <row r="50" spans="1:14" ht="15" x14ac:dyDescent="0.25">
      <c r="A50" s="185" t="s">
        <v>8</v>
      </c>
      <c r="B50" s="341" t="s">
        <v>384</v>
      </c>
      <c r="C50" s="386" t="s">
        <v>60</v>
      </c>
      <c r="D50" s="49">
        <v>37803</v>
      </c>
      <c r="E50" s="350">
        <v>97.292500000000004</v>
      </c>
      <c r="F50" s="50">
        <v>917</v>
      </c>
      <c r="G50" s="350">
        <v>2.3600599999999998</v>
      </c>
      <c r="H50" s="50">
        <v>66</v>
      </c>
      <c r="I50" s="350">
        <v>0.16986000000000001</v>
      </c>
      <c r="J50" s="50">
        <v>69</v>
      </c>
      <c r="K50" s="393">
        <v>0.17757999999999999</v>
      </c>
      <c r="L50" s="282">
        <v>38855</v>
      </c>
      <c r="N50" s="173"/>
    </row>
    <row r="51" spans="1:14" ht="15" x14ac:dyDescent="0.25">
      <c r="A51" s="189"/>
      <c r="B51" s="135" t="s">
        <v>143</v>
      </c>
      <c r="C51" s="387" t="s">
        <v>38</v>
      </c>
      <c r="D51" s="51">
        <v>22339</v>
      </c>
      <c r="E51" s="351">
        <v>95.846739999999997</v>
      </c>
      <c r="F51" s="44">
        <v>821</v>
      </c>
      <c r="G51" s="351">
        <v>3.5225499999999998</v>
      </c>
      <c r="H51" s="44">
        <v>97</v>
      </c>
      <c r="I51" s="351">
        <v>0.41617999999999999</v>
      </c>
      <c r="J51" s="44">
        <v>50</v>
      </c>
      <c r="K51" s="394">
        <v>0.21453</v>
      </c>
      <c r="L51" s="283">
        <v>23307</v>
      </c>
      <c r="N51" s="173"/>
    </row>
    <row r="52" spans="1:14" ht="15" x14ac:dyDescent="0.25">
      <c r="A52" s="189"/>
      <c r="B52" s="135" t="s">
        <v>144</v>
      </c>
      <c r="C52" s="387" t="s">
        <v>39</v>
      </c>
      <c r="D52" s="51">
        <v>15009</v>
      </c>
      <c r="E52" s="351">
        <v>96.638980000000004</v>
      </c>
      <c r="F52" s="44">
        <v>451</v>
      </c>
      <c r="G52" s="351">
        <v>2.90387</v>
      </c>
      <c r="H52" s="44">
        <v>45</v>
      </c>
      <c r="I52" s="351">
        <v>0.28974</v>
      </c>
      <c r="J52" s="44">
        <v>26</v>
      </c>
      <c r="K52" s="394">
        <v>0.16741</v>
      </c>
      <c r="L52" s="283">
        <v>15531</v>
      </c>
      <c r="N52" s="173"/>
    </row>
    <row r="53" spans="1:14" ht="15" x14ac:dyDescent="0.25">
      <c r="A53" s="189"/>
      <c r="B53" s="342" t="s">
        <v>385</v>
      </c>
      <c r="C53" s="387" t="s">
        <v>40</v>
      </c>
      <c r="D53" s="51">
        <v>24400</v>
      </c>
      <c r="E53" s="351">
        <v>85.991190000000003</v>
      </c>
      <c r="F53" s="44">
        <v>3816</v>
      </c>
      <c r="G53" s="351">
        <v>13.448460000000001</v>
      </c>
      <c r="H53" s="44">
        <v>144</v>
      </c>
      <c r="I53" s="351">
        <v>0.50749</v>
      </c>
      <c r="J53" s="44">
        <v>15</v>
      </c>
      <c r="K53" s="394">
        <v>5.2859999999999997E-2</v>
      </c>
      <c r="L53" s="283">
        <v>28375</v>
      </c>
      <c r="N53" s="173"/>
    </row>
    <row r="54" spans="1:14" ht="15" x14ac:dyDescent="0.25">
      <c r="A54" s="189"/>
      <c r="B54" s="342" t="s">
        <v>386</v>
      </c>
      <c r="C54" s="387" t="s">
        <v>41</v>
      </c>
      <c r="D54" s="51">
        <v>13752</v>
      </c>
      <c r="E54" s="351">
        <v>97.795479999999998</v>
      </c>
      <c r="F54" s="44">
        <v>292</v>
      </c>
      <c r="G54" s="351">
        <v>2.0765199999999999</v>
      </c>
      <c r="H54" s="44">
        <v>17</v>
      </c>
      <c r="I54" s="351">
        <v>0.12089</v>
      </c>
      <c r="J54" s="44">
        <v>1</v>
      </c>
      <c r="K54" s="394">
        <v>7.11E-3</v>
      </c>
      <c r="L54" s="283">
        <v>14062</v>
      </c>
      <c r="N54" s="173"/>
    </row>
    <row r="55" spans="1:14" ht="15" x14ac:dyDescent="0.25">
      <c r="A55" s="189"/>
      <c r="B55" s="135" t="s">
        <v>145</v>
      </c>
      <c r="C55" s="387" t="s">
        <v>42</v>
      </c>
      <c r="D55" s="51">
        <v>29573</v>
      </c>
      <c r="E55" s="351">
        <v>97.739369999999994</v>
      </c>
      <c r="F55" s="44">
        <v>633</v>
      </c>
      <c r="G55" s="351">
        <v>2.0920800000000002</v>
      </c>
      <c r="H55" s="44">
        <v>23</v>
      </c>
      <c r="I55" s="351">
        <v>7.6020000000000004E-2</v>
      </c>
      <c r="J55" s="44">
        <v>28</v>
      </c>
      <c r="K55" s="394">
        <v>9.2539999999999997E-2</v>
      </c>
      <c r="L55" s="283">
        <v>30257</v>
      </c>
      <c r="N55" s="173"/>
    </row>
    <row r="56" spans="1:14" ht="15.75" thickBot="1" x14ac:dyDescent="0.3">
      <c r="A56" s="425" t="s">
        <v>160</v>
      </c>
      <c r="B56" s="426"/>
      <c r="C56" s="426"/>
      <c r="D56" s="395">
        <v>142876</v>
      </c>
      <c r="E56" s="352">
        <v>95.005549999999999</v>
      </c>
      <c r="F56" s="279">
        <v>6930</v>
      </c>
      <c r="G56" s="352">
        <v>4.6081099999999999</v>
      </c>
      <c r="H56" s="279">
        <v>392</v>
      </c>
      <c r="I56" s="352">
        <v>0.26066</v>
      </c>
      <c r="J56" s="279">
        <v>189</v>
      </c>
      <c r="K56" s="396">
        <v>0.12567999999999999</v>
      </c>
      <c r="L56" s="284">
        <v>150387</v>
      </c>
      <c r="N56" s="173"/>
    </row>
    <row r="57" spans="1:14" ht="15" x14ac:dyDescent="0.25">
      <c r="A57" s="192" t="s">
        <v>9</v>
      </c>
      <c r="B57" s="343" t="s">
        <v>387</v>
      </c>
      <c r="C57" s="388" t="s">
        <v>292</v>
      </c>
      <c r="D57" s="53">
        <v>27318</v>
      </c>
      <c r="E57" s="353">
        <v>97.735320000000002</v>
      </c>
      <c r="F57" s="43">
        <v>613</v>
      </c>
      <c r="G57" s="353">
        <v>2.19312</v>
      </c>
      <c r="H57" s="43">
        <v>7</v>
      </c>
      <c r="I57" s="353">
        <v>2.504E-2</v>
      </c>
      <c r="J57" s="43">
        <v>13</v>
      </c>
      <c r="K57" s="397">
        <v>4.6510000000000003E-2</v>
      </c>
      <c r="L57" s="285">
        <v>27951</v>
      </c>
      <c r="N57" s="173"/>
    </row>
    <row r="58" spans="1:14" ht="15" x14ac:dyDescent="0.25">
      <c r="A58" s="189"/>
      <c r="B58" s="342" t="s">
        <v>388</v>
      </c>
      <c r="C58" s="387" t="s">
        <v>43</v>
      </c>
      <c r="D58" s="51">
        <v>19685</v>
      </c>
      <c r="E58" s="351">
        <v>98.859979999999993</v>
      </c>
      <c r="F58" s="44">
        <v>224</v>
      </c>
      <c r="G58" s="351">
        <v>1.1249499999999999</v>
      </c>
      <c r="H58" s="44">
        <v>1</v>
      </c>
      <c r="I58" s="351">
        <v>5.0200000000000002E-3</v>
      </c>
      <c r="J58" s="44">
        <v>2</v>
      </c>
      <c r="K58" s="394">
        <v>1.004E-2</v>
      </c>
      <c r="L58" s="283">
        <v>19912</v>
      </c>
      <c r="N58" s="173"/>
    </row>
    <row r="59" spans="1:14" ht="15" x14ac:dyDescent="0.25">
      <c r="A59" s="189"/>
      <c r="B59" s="135" t="s">
        <v>146</v>
      </c>
      <c r="C59" s="387" t="s">
        <v>44</v>
      </c>
      <c r="D59" s="51">
        <v>18597</v>
      </c>
      <c r="E59" s="351">
        <v>94.761780000000002</v>
      </c>
      <c r="F59" s="44">
        <v>942</v>
      </c>
      <c r="G59" s="351">
        <v>4.8</v>
      </c>
      <c r="H59" s="44">
        <v>81</v>
      </c>
      <c r="I59" s="351">
        <v>0.41274</v>
      </c>
      <c r="J59" s="44">
        <v>5</v>
      </c>
      <c r="K59" s="394">
        <v>2.5479999999999999E-2</v>
      </c>
      <c r="L59" s="283">
        <v>19625</v>
      </c>
      <c r="N59" s="173"/>
    </row>
    <row r="60" spans="1:14" ht="15" x14ac:dyDescent="0.25">
      <c r="A60" s="189"/>
      <c r="B60" s="135" t="s">
        <v>147</v>
      </c>
      <c r="C60" s="387" t="s">
        <v>201</v>
      </c>
      <c r="D60" s="51">
        <v>24280</v>
      </c>
      <c r="E60" s="351">
        <v>90.563220000000001</v>
      </c>
      <c r="F60" s="44">
        <v>2389</v>
      </c>
      <c r="G60" s="351">
        <v>8.9108499999999999</v>
      </c>
      <c r="H60" s="44">
        <v>129</v>
      </c>
      <c r="I60" s="351">
        <v>0.48115999999999998</v>
      </c>
      <c r="J60" s="44">
        <v>12</v>
      </c>
      <c r="K60" s="394">
        <v>4.4760000000000001E-2</v>
      </c>
      <c r="L60" s="283">
        <v>26810</v>
      </c>
      <c r="N60" s="173"/>
    </row>
    <row r="61" spans="1:14" ht="15.75" thickBot="1" x14ac:dyDescent="0.3">
      <c r="A61" s="427" t="s">
        <v>331</v>
      </c>
      <c r="B61" s="428"/>
      <c r="C61" s="428"/>
      <c r="D61" s="398">
        <v>89880</v>
      </c>
      <c r="E61" s="354">
        <v>95.314850000000007</v>
      </c>
      <c r="F61" s="280">
        <v>4168</v>
      </c>
      <c r="G61" s="354">
        <v>4.4200299999999997</v>
      </c>
      <c r="H61" s="280">
        <v>218</v>
      </c>
      <c r="I61" s="354">
        <v>0.23118</v>
      </c>
      <c r="J61" s="280">
        <v>32</v>
      </c>
      <c r="K61" s="399">
        <v>3.3930000000000002E-2</v>
      </c>
      <c r="L61" s="286">
        <v>94298</v>
      </c>
      <c r="N61" s="173"/>
    </row>
    <row r="62" spans="1:14" ht="15" x14ac:dyDescent="0.25">
      <c r="A62" s="185" t="s">
        <v>152</v>
      </c>
      <c r="B62" s="186" t="s">
        <v>119</v>
      </c>
      <c r="C62" s="389" t="s">
        <v>120</v>
      </c>
      <c r="D62" s="400">
        <v>45603</v>
      </c>
      <c r="E62" s="355">
        <v>93.868099999999998</v>
      </c>
      <c r="F62" s="346">
        <v>1767</v>
      </c>
      <c r="G62" s="355">
        <v>3.6371500000000001</v>
      </c>
      <c r="H62" s="346">
        <v>875</v>
      </c>
      <c r="I62" s="355">
        <v>1.80108</v>
      </c>
      <c r="J62" s="346">
        <v>337</v>
      </c>
      <c r="K62" s="401">
        <v>0.69367000000000001</v>
      </c>
      <c r="L62" s="347">
        <v>48582</v>
      </c>
      <c r="N62" s="173"/>
    </row>
    <row r="63" spans="1:14" ht="15" x14ac:dyDescent="0.25">
      <c r="A63" s="189" t="s">
        <v>11</v>
      </c>
      <c r="B63" s="135" t="s">
        <v>112</v>
      </c>
      <c r="C63" s="256" t="s">
        <v>47</v>
      </c>
      <c r="D63" s="402">
        <v>34444</v>
      </c>
      <c r="E63" s="356">
        <v>88.510859999999994</v>
      </c>
      <c r="F63" s="344">
        <v>2643</v>
      </c>
      <c r="G63" s="356">
        <v>6.7917300000000003</v>
      </c>
      <c r="H63" s="344">
        <v>1515</v>
      </c>
      <c r="I63" s="356">
        <v>3.8931</v>
      </c>
      <c r="J63" s="344">
        <v>313</v>
      </c>
      <c r="K63" s="403">
        <v>0.80432000000000003</v>
      </c>
      <c r="L63" s="345">
        <v>38915</v>
      </c>
      <c r="N63" s="173"/>
    </row>
    <row r="64" spans="1:14" ht="15" x14ac:dyDescent="0.25">
      <c r="A64" s="189" t="s">
        <v>13</v>
      </c>
      <c r="B64" s="342" t="s">
        <v>389</v>
      </c>
      <c r="C64" s="256" t="s">
        <v>48</v>
      </c>
      <c r="D64" s="51">
        <v>38011</v>
      </c>
      <c r="E64" s="351">
        <v>92.902360000000002</v>
      </c>
      <c r="F64" s="44">
        <v>2111</v>
      </c>
      <c r="G64" s="351">
        <v>5.1594800000000003</v>
      </c>
      <c r="H64" s="44">
        <v>791</v>
      </c>
      <c r="I64" s="351">
        <v>1.9332800000000001</v>
      </c>
      <c r="J64" s="44">
        <v>2</v>
      </c>
      <c r="K64" s="394">
        <v>4.8900000000000002E-3</v>
      </c>
      <c r="L64" s="283">
        <v>40915</v>
      </c>
      <c r="N64" s="173"/>
    </row>
    <row r="65" spans="1:14" ht="15" x14ac:dyDescent="0.25">
      <c r="A65" s="189"/>
      <c r="B65" s="342" t="s">
        <v>390</v>
      </c>
      <c r="C65" s="387" t="s">
        <v>393</v>
      </c>
      <c r="D65" s="51">
        <v>20145</v>
      </c>
      <c r="E65" s="351">
        <v>96.734690000000001</v>
      </c>
      <c r="F65" s="44">
        <v>539</v>
      </c>
      <c r="G65" s="351">
        <v>2.5882399999999999</v>
      </c>
      <c r="H65" s="44">
        <v>141</v>
      </c>
      <c r="I65" s="351">
        <v>0.67706999999999995</v>
      </c>
      <c r="J65" s="44">
        <v>0</v>
      </c>
      <c r="K65" s="394">
        <v>0</v>
      </c>
      <c r="L65" s="283">
        <v>20825</v>
      </c>
      <c r="N65" s="173"/>
    </row>
    <row r="66" spans="1:14" ht="15" customHeight="1" x14ac:dyDescent="0.25">
      <c r="A66" s="432" t="s">
        <v>392</v>
      </c>
      <c r="B66" s="433"/>
      <c r="C66" s="433"/>
      <c r="D66" s="402">
        <v>58156</v>
      </c>
      <c r="E66" s="356">
        <v>94.195009999999996</v>
      </c>
      <c r="F66" s="344">
        <v>2650</v>
      </c>
      <c r="G66" s="356">
        <v>4.2921899999999997</v>
      </c>
      <c r="H66" s="344">
        <v>932</v>
      </c>
      <c r="I66" s="356">
        <v>1.50956</v>
      </c>
      <c r="J66" s="344">
        <v>2</v>
      </c>
      <c r="K66" s="403">
        <v>3.2399999999999998E-3</v>
      </c>
      <c r="L66" s="345">
        <v>61740</v>
      </c>
      <c r="N66" s="173"/>
    </row>
    <row r="67" spans="1:14" ht="15" customHeight="1" x14ac:dyDescent="0.25">
      <c r="A67" s="189" t="s">
        <v>12</v>
      </c>
      <c r="B67" s="342" t="s">
        <v>391</v>
      </c>
      <c r="C67" s="256" t="s">
        <v>49</v>
      </c>
      <c r="D67" s="402">
        <v>53244</v>
      </c>
      <c r="E67" s="356">
        <v>92.646600000000007</v>
      </c>
      <c r="F67" s="344">
        <v>4116</v>
      </c>
      <c r="G67" s="356">
        <v>7.1619999999999999</v>
      </c>
      <c r="H67" s="344">
        <v>110</v>
      </c>
      <c r="I67" s="356">
        <v>0.19139999999999999</v>
      </c>
      <c r="J67" s="344">
        <v>0</v>
      </c>
      <c r="K67" s="403">
        <v>0</v>
      </c>
      <c r="L67" s="345">
        <v>57470</v>
      </c>
      <c r="N67" s="173"/>
    </row>
    <row r="68" spans="1:14" ht="15" customHeight="1" x14ac:dyDescent="0.25">
      <c r="A68" s="189" t="s">
        <v>153</v>
      </c>
      <c r="B68" s="135" t="s">
        <v>113</v>
      </c>
      <c r="C68" s="256" t="s">
        <v>71</v>
      </c>
      <c r="D68" s="402">
        <v>71382</v>
      </c>
      <c r="E68" s="356">
        <v>90.16977</v>
      </c>
      <c r="F68" s="344">
        <v>5100</v>
      </c>
      <c r="G68" s="356">
        <v>6.4423199999999996</v>
      </c>
      <c r="H68" s="344">
        <v>2368</v>
      </c>
      <c r="I68" s="356">
        <v>2.99126</v>
      </c>
      <c r="J68" s="344">
        <v>314</v>
      </c>
      <c r="K68" s="403">
        <v>0.39663999999999999</v>
      </c>
      <c r="L68" s="345">
        <v>79164</v>
      </c>
      <c r="N68" s="173"/>
    </row>
    <row r="69" spans="1:14" ht="15" customHeight="1" x14ac:dyDescent="0.25">
      <c r="A69" s="189" t="s">
        <v>428</v>
      </c>
      <c r="B69" s="335" t="s">
        <v>427</v>
      </c>
      <c r="C69" s="256" t="s">
        <v>424</v>
      </c>
      <c r="D69" s="402">
        <v>3186</v>
      </c>
      <c r="E69" s="356">
        <v>94.455969999999994</v>
      </c>
      <c r="F69" s="344">
        <v>173</v>
      </c>
      <c r="G69" s="356">
        <v>5.1289699999999998</v>
      </c>
      <c r="H69" s="344">
        <v>8</v>
      </c>
      <c r="I69" s="356">
        <v>0.23718</v>
      </c>
      <c r="J69" s="344">
        <v>6</v>
      </c>
      <c r="K69" s="403">
        <v>0.17788000000000001</v>
      </c>
      <c r="L69" s="345">
        <v>3373</v>
      </c>
      <c r="N69" s="173"/>
    </row>
    <row r="70" spans="1:14" ht="15" x14ac:dyDescent="0.25">
      <c r="A70" s="189" t="s">
        <v>154</v>
      </c>
      <c r="B70" s="135" t="s">
        <v>126</v>
      </c>
      <c r="C70" s="256" t="s">
        <v>127</v>
      </c>
      <c r="D70" s="402">
        <v>29555</v>
      </c>
      <c r="E70" s="356">
        <v>95.92353</v>
      </c>
      <c r="F70" s="344">
        <v>1197</v>
      </c>
      <c r="G70" s="356">
        <v>3.8849800000000001</v>
      </c>
      <c r="H70" s="344">
        <v>33</v>
      </c>
      <c r="I70" s="356">
        <v>0.1071</v>
      </c>
      <c r="J70" s="344">
        <v>26</v>
      </c>
      <c r="K70" s="403">
        <v>8.4390000000000007E-2</v>
      </c>
      <c r="L70" s="345">
        <v>30811</v>
      </c>
      <c r="N70" s="173"/>
    </row>
    <row r="71" spans="1:14" ht="15.75" thickBot="1" x14ac:dyDescent="0.3">
      <c r="A71" s="190" t="s">
        <v>15</v>
      </c>
      <c r="B71" s="191" t="s">
        <v>116</v>
      </c>
      <c r="C71" s="390" t="s">
        <v>50</v>
      </c>
      <c r="D71" s="404">
        <v>28524</v>
      </c>
      <c r="E71" s="357">
        <v>95.076830000000001</v>
      </c>
      <c r="F71" s="348">
        <v>1169</v>
      </c>
      <c r="G71" s="357">
        <v>3.8965399999999999</v>
      </c>
      <c r="H71" s="348">
        <v>168</v>
      </c>
      <c r="I71" s="357">
        <v>0.55998000000000003</v>
      </c>
      <c r="J71" s="348">
        <v>140</v>
      </c>
      <c r="K71" s="405">
        <v>0.46665000000000001</v>
      </c>
      <c r="L71" s="349">
        <v>30001</v>
      </c>
      <c r="N71" s="173"/>
    </row>
    <row r="72" spans="1:14" ht="15.75" thickBot="1" x14ac:dyDescent="0.3">
      <c r="A72" s="429" t="s">
        <v>102</v>
      </c>
      <c r="B72" s="430"/>
      <c r="C72" s="431"/>
      <c r="D72" s="278">
        <v>1223394</v>
      </c>
      <c r="E72" s="358">
        <v>94.611289999999997</v>
      </c>
      <c r="F72" s="281">
        <v>54252</v>
      </c>
      <c r="G72" s="358">
        <v>4.1955799999999996</v>
      </c>
      <c r="H72" s="281">
        <v>10995</v>
      </c>
      <c r="I72" s="358">
        <v>0.85029999999999994</v>
      </c>
      <c r="J72" s="281">
        <v>4433</v>
      </c>
      <c r="K72" s="358">
        <v>0.34283000000000002</v>
      </c>
      <c r="L72" s="287">
        <v>1293074</v>
      </c>
      <c r="N72" s="173"/>
    </row>
    <row r="73" spans="1:14" x14ac:dyDescent="0.2">
      <c r="D73" s="406"/>
      <c r="N73" s="173"/>
    </row>
    <row r="74" spans="1:14" x14ac:dyDescent="0.2">
      <c r="N74" s="173"/>
    </row>
    <row r="75" spans="1:14" x14ac:dyDescent="0.2">
      <c r="N75" s="173"/>
    </row>
    <row r="76" spans="1:14" x14ac:dyDescent="0.2">
      <c r="N76" s="173"/>
    </row>
    <row r="77" spans="1:14" x14ac:dyDescent="0.2">
      <c r="N77" s="173"/>
    </row>
    <row r="78" spans="1:14" x14ac:dyDescent="0.2">
      <c r="N78" s="173"/>
    </row>
    <row r="79" spans="1:14" x14ac:dyDescent="0.2">
      <c r="N79" s="173"/>
    </row>
  </sheetData>
  <mergeCells count="19">
    <mergeCell ref="A4:L4"/>
    <mergeCell ref="A2:L2"/>
    <mergeCell ref="J9:K9"/>
    <mergeCell ref="D9:E9"/>
    <mergeCell ref="F9:G9"/>
    <mergeCell ref="H9:I9"/>
    <mergeCell ref="L9:L10"/>
    <mergeCell ref="A72:C72"/>
    <mergeCell ref="A61:C61"/>
    <mergeCell ref="A56:C56"/>
    <mergeCell ref="A49:C49"/>
    <mergeCell ref="A47:C47"/>
    <mergeCell ref="A66:C66"/>
    <mergeCell ref="A19:C19"/>
    <mergeCell ref="A42:C42"/>
    <mergeCell ref="A36:C36"/>
    <mergeCell ref="A30:C30"/>
    <mergeCell ref="A27:C27"/>
    <mergeCell ref="A25:C2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zoomScaleSheetLayoutView="100" workbookViewId="0">
      <selection activeCell="A2" sqref="A2:O2"/>
    </sheetView>
  </sheetViews>
  <sheetFormatPr defaultRowHeight="12.75" x14ac:dyDescent="0.2"/>
  <cols>
    <col min="1" max="1" width="18.42578125" bestFit="1" customWidth="1"/>
    <col min="2" max="11" width="11.28515625" customWidth="1"/>
    <col min="12" max="13" width="10.85546875" bestFit="1" customWidth="1"/>
    <col min="14" max="14" width="13.85546875" bestFit="1" customWidth="1"/>
    <col min="15" max="15" width="12.42578125" customWidth="1"/>
  </cols>
  <sheetData>
    <row r="1" spans="1:15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">
      <c r="A2" s="423" t="s">
        <v>423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</row>
    <row r="3" spans="1:15" x14ac:dyDescent="0.2">
      <c r="A3" s="3"/>
      <c r="B3" s="11"/>
      <c r="C3" s="11"/>
      <c r="D3" s="11"/>
      <c r="E3" s="11"/>
      <c r="F3" s="12"/>
      <c r="G3" s="17"/>
    </row>
    <row r="4" spans="1:15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">
      <c r="A6" s="32" t="s">
        <v>271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5" thickBot="1" x14ac:dyDescent="0.25">
      <c r="A8" s="69"/>
      <c r="B8" s="439" t="s">
        <v>97</v>
      </c>
      <c r="C8" s="440"/>
      <c r="D8" s="440"/>
      <c r="E8" s="440"/>
      <c r="F8" s="440"/>
      <c r="G8" s="440"/>
      <c r="H8" s="440"/>
      <c r="I8" s="440"/>
      <c r="J8" s="440"/>
      <c r="K8" s="440"/>
      <c r="L8" s="440"/>
      <c r="M8" s="440"/>
      <c r="N8" s="440"/>
      <c r="O8" s="441"/>
    </row>
    <row r="9" spans="1:15" ht="38.25" customHeight="1" thickBot="1" x14ac:dyDescent="0.25">
      <c r="A9" s="242" t="s">
        <v>148</v>
      </c>
      <c r="B9" s="238" t="s">
        <v>332</v>
      </c>
      <c r="C9" s="226" t="s">
        <v>333</v>
      </c>
      <c r="D9" s="226" t="s">
        <v>334</v>
      </c>
      <c r="E9" s="226" t="s">
        <v>335</v>
      </c>
      <c r="F9" s="226" t="s">
        <v>336</v>
      </c>
      <c r="G9" s="226" t="s">
        <v>337</v>
      </c>
      <c r="H9" s="226" t="s">
        <v>101</v>
      </c>
      <c r="I9" s="226" t="s">
        <v>100</v>
      </c>
      <c r="J9" s="226" t="s">
        <v>99</v>
      </c>
      <c r="K9" s="239" t="s">
        <v>98</v>
      </c>
      <c r="L9" s="225" t="s">
        <v>150</v>
      </c>
      <c r="M9" s="226" t="s">
        <v>149</v>
      </c>
      <c r="N9" s="240" t="s">
        <v>151</v>
      </c>
      <c r="O9" s="241" t="s">
        <v>102</v>
      </c>
    </row>
    <row r="10" spans="1:15" x14ac:dyDescent="0.2">
      <c r="A10" s="243" t="s">
        <v>319</v>
      </c>
      <c r="B10" s="39">
        <v>178727</v>
      </c>
      <c r="C10" s="37">
        <v>94295</v>
      </c>
      <c r="D10" s="37">
        <v>37642</v>
      </c>
      <c r="E10" s="37">
        <v>29894</v>
      </c>
      <c r="F10" s="37">
        <v>29841</v>
      </c>
      <c r="G10" s="37">
        <v>18245</v>
      </c>
      <c r="H10" s="37">
        <v>5494</v>
      </c>
      <c r="I10" s="37">
        <v>3926</v>
      </c>
      <c r="J10" s="37">
        <v>6325</v>
      </c>
      <c r="K10" s="37">
        <v>5064</v>
      </c>
      <c r="L10" s="34">
        <v>6889</v>
      </c>
      <c r="M10" s="37">
        <v>23499</v>
      </c>
      <c r="N10" s="196">
        <v>2023</v>
      </c>
      <c r="O10" s="193">
        <v>441864</v>
      </c>
    </row>
    <row r="11" spans="1:15" x14ac:dyDescent="0.2">
      <c r="A11" s="244" t="s">
        <v>321</v>
      </c>
      <c r="B11" s="35">
        <v>17255</v>
      </c>
      <c r="C11" s="40">
        <v>147473</v>
      </c>
      <c r="D11" s="38">
        <v>12769</v>
      </c>
      <c r="E11" s="38">
        <v>1587</v>
      </c>
      <c r="F11" s="38">
        <v>12615</v>
      </c>
      <c r="G11" s="38">
        <v>17637</v>
      </c>
      <c r="H11" s="38">
        <v>716</v>
      </c>
      <c r="I11" s="38">
        <v>780</v>
      </c>
      <c r="J11" s="38">
        <v>2001</v>
      </c>
      <c r="K11" s="38">
        <v>2085</v>
      </c>
      <c r="L11" s="35">
        <v>675</v>
      </c>
      <c r="M11" s="38">
        <v>8717</v>
      </c>
      <c r="N11" s="197">
        <v>1002</v>
      </c>
      <c r="O11" s="194">
        <v>225312</v>
      </c>
    </row>
    <row r="12" spans="1:15" x14ac:dyDescent="0.2">
      <c r="A12" s="244" t="s">
        <v>323</v>
      </c>
      <c r="B12" s="35">
        <v>8701</v>
      </c>
      <c r="C12" s="38">
        <v>11577</v>
      </c>
      <c r="D12" s="40">
        <v>65496</v>
      </c>
      <c r="E12" s="38">
        <v>7304</v>
      </c>
      <c r="F12" s="38">
        <v>1902</v>
      </c>
      <c r="G12" s="38">
        <v>4015</v>
      </c>
      <c r="H12" s="38">
        <v>1035</v>
      </c>
      <c r="I12" s="38">
        <v>343</v>
      </c>
      <c r="J12" s="38">
        <v>1104</v>
      </c>
      <c r="K12" s="38">
        <v>608</v>
      </c>
      <c r="L12" s="35">
        <v>1502</v>
      </c>
      <c r="M12" s="38">
        <v>3395</v>
      </c>
      <c r="N12" s="197">
        <v>684</v>
      </c>
      <c r="O12" s="194">
        <v>107666</v>
      </c>
    </row>
    <row r="13" spans="1:15" x14ac:dyDescent="0.2">
      <c r="A13" s="244" t="s">
        <v>325</v>
      </c>
      <c r="B13" s="35">
        <v>1205</v>
      </c>
      <c r="C13" s="38">
        <v>454</v>
      </c>
      <c r="D13" s="38">
        <v>433</v>
      </c>
      <c r="E13" s="40">
        <v>21020</v>
      </c>
      <c r="F13" s="38">
        <v>113</v>
      </c>
      <c r="G13" s="38">
        <v>86</v>
      </c>
      <c r="H13" s="38">
        <v>1454</v>
      </c>
      <c r="I13" s="38">
        <v>32</v>
      </c>
      <c r="J13" s="38">
        <v>57</v>
      </c>
      <c r="K13" s="38">
        <v>35</v>
      </c>
      <c r="L13" s="35">
        <v>233</v>
      </c>
      <c r="M13" s="38">
        <v>981</v>
      </c>
      <c r="N13" s="197">
        <v>41</v>
      </c>
      <c r="O13" s="194">
        <v>26144</v>
      </c>
    </row>
    <row r="14" spans="1:15" x14ac:dyDescent="0.2">
      <c r="A14" s="244" t="s">
        <v>327</v>
      </c>
      <c r="B14" s="35">
        <v>1330</v>
      </c>
      <c r="C14" s="38">
        <v>3377</v>
      </c>
      <c r="D14" s="38">
        <v>477</v>
      </c>
      <c r="E14" s="38">
        <v>1543</v>
      </c>
      <c r="F14" s="40">
        <v>59814</v>
      </c>
      <c r="G14" s="38">
        <v>1418</v>
      </c>
      <c r="H14" s="38">
        <v>104</v>
      </c>
      <c r="I14" s="38">
        <v>632</v>
      </c>
      <c r="J14" s="38">
        <v>242</v>
      </c>
      <c r="K14" s="38">
        <v>3589</v>
      </c>
      <c r="L14" s="35">
        <v>138</v>
      </c>
      <c r="M14" s="38">
        <v>1711</v>
      </c>
      <c r="N14" s="197">
        <v>102</v>
      </c>
      <c r="O14" s="194">
        <v>74477</v>
      </c>
    </row>
    <row r="15" spans="1:15" x14ac:dyDescent="0.2">
      <c r="A15" s="244" t="s">
        <v>329</v>
      </c>
      <c r="B15" s="35">
        <v>1691</v>
      </c>
      <c r="C15" s="38">
        <v>7432</v>
      </c>
      <c r="D15" s="38">
        <v>758</v>
      </c>
      <c r="E15" s="38">
        <v>164</v>
      </c>
      <c r="F15" s="38">
        <v>2108</v>
      </c>
      <c r="G15" s="40">
        <v>70299</v>
      </c>
      <c r="H15" s="38">
        <v>88</v>
      </c>
      <c r="I15" s="38">
        <v>100</v>
      </c>
      <c r="J15" s="38">
        <v>5062</v>
      </c>
      <c r="K15" s="38">
        <v>251</v>
      </c>
      <c r="L15" s="35">
        <v>458</v>
      </c>
      <c r="M15" s="38">
        <v>2061</v>
      </c>
      <c r="N15" s="197">
        <v>75</v>
      </c>
      <c r="O15" s="194">
        <v>90547</v>
      </c>
    </row>
    <row r="16" spans="1:15" x14ac:dyDescent="0.2">
      <c r="A16" s="244" t="s">
        <v>10</v>
      </c>
      <c r="B16" s="35">
        <v>1011</v>
      </c>
      <c r="C16" s="38">
        <v>817</v>
      </c>
      <c r="D16" s="38">
        <v>403</v>
      </c>
      <c r="E16" s="38">
        <v>3871</v>
      </c>
      <c r="F16" s="38">
        <v>179</v>
      </c>
      <c r="G16" s="38">
        <v>141</v>
      </c>
      <c r="H16" s="40">
        <v>49634</v>
      </c>
      <c r="I16" s="38">
        <v>947</v>
      </c>
      <c r="J16" s="38">
        <v>73</v>
      </c>
      <c r="K16" s="38">
        <v>74</v>
      </c>
      <c r="L16" s="35">
        <v>399</v>
      </c>
      <c r="M16" s="38">
        <v>2168</v>
      </c>
      <c r="N16" s="197">
        <v>33</v>
      </c>
      <c r="O16" s="194">
        <v>59750</v>
      </c>
    </row>
    <row r="17" spans="1:15" x14ac:dyDescent="0.2">
      <c r="A17" s="244" t="s">
        <v>14</v>
      </c>
      <c r="B17" s="35">
        <v>672</v>
      </c>
      <c r="C17" s="38">
        <v>413</v>
      </c>
      <c r="D17" s="38">
        <v>128</v>
      </c>
      <c r="E17" s="38">
        <v>156</v>
      </c>
      <c r="F17" s="38">
        <v>740</v>
      </c>
      <c r="G17" s="38">
        <v>42</v>
      </c>
      <c r="H17" s="38">
        <v>31</v>
      </c>
      <c r="I17" s="40">
        <v>19411</v>
      </c>
      <c r="J17" s="38">
        <v>41</v>
      </c>
      <c r="K17" s="38">
        <v>30</v>
      </c>
      <c r="L17" s="35">
        <v>91</v>
      </c>
      <c r="M17" s="38">
        <v>622</v>
      </c>
      <c r="N17" s="197">
        <v>252</v>
      </c>
      <c r="O17" s="194">
        <v>22629</v>
      </c>
    </row>
    <row r="18" spans="1:15" x14ac:dyDescent="0.2">
      <c r="A18" s="244" t="s">
        <v>8</v>
      </c>
      <c r="B18" s="35">
        <v>1259</v>
      </c>
      <c r="C18" s="38">
        <v>1850</v>
      </c>
      <c r="D18" s="38">
        <v>558</v>
      </c>
      <c r="E18" s="38">
        <v>126</v>
      </c>
      <c r="F18" s="38">
        <v>561</v>
      </c>
      <c r="G18" s="38">
        <v>11833</v>
      </c>
      <c r="H18" s="38">
        <v>67</v>
      </c>
      <c r="I18" s="38">
        <v>72</v>
      </c>
      <c r="J18" s="40">
        <v>124131</v>
      </c>
      <c r="K18" s="38">
        <v>2419</v>
      </c>
      <c r="L18" s="35">
        <v>392</v>
      </c>
      <c r="M18" s="38">
        <v>6930</v>
      </c>
      <c r="N18" s="197">
        <v>189</v>
      </c>
      <c r="O18" s="194">
        <v>150387</v>
      </c>
    </row>
    <row r="19" spans="1:15" ht="13.5" thickBot="1" x14ac:dyDescent="0.25">
      <c r="A19" s="244" t="s">
        <v>9</v>
      </c>
      <c r="B19" s="35">
        <v>444</v>
      </c>
      <c r="C19" s="38">
        <v>751</v>
      </c>
      <c r="D19" s="38">
        <v>176</v>
      </c>
      <c r="E19" s="38">
        <v>53</v>
      </c>
      <c r="F19" s="38">
        <v>435</v>
      </c>
      <c r="G19" s="38">
        <v>191</v>
      </c>
      <c r="H19" s="38">
        <v>42</v>
      </c>
      <c r="I19" s="38">
        <v>33</v>
      </c>
      <c r="J19" s="38">
        <v>1253</v>
      </c>
      <c r="K19" s="40">
        <v>86502</v>
      </c>
      <c r="L19" s="35">
        <v>218</v>
      </c>
      <c r="M19" s="38">
        <v>4168</v>
      </c>
      <c r="N19" s="197">
        <v>32</v>
      </c>
      <c r="O19" s="194">
        <v>94298</v>
      </c>
    </row>
    <row r="20" spans="1:15" ht="13.5" thickBot="1" x14ac:dyDescent="0.25">
      <c r="A20" s="245" t="s">
        <v>102</v>
      </c>
      <c r="B20" s="41">
        <v>212295</v>
      </c>
      <c r="C20" s="42">
        <v>268439</v>
      </c>
      <c r="D20" s="42">
        <v>118840</v>
      </c>
      <c r="E20" s="42">
        <v>65718</v>
      </c>
      <c r="F20" s="42">
        <v>108308</v>
      </c>
      <c r="G20" s="42">
        <v>123907</v>
      </c>
      <c r="H20" s="42">
        <v>58665</v>
      </c>
      <c r="I20" s="42">
        <v>26276</v>
      </c>
      <c r="J20" s="42">
        <v>140289</v>
      </c>
      <c r="K20" s="42">
        <v>100657</v>
      </c>
      <c r="L20" s="41">
        <v>10995</v>
      </c>
      <c r="M20" s="42">
        <v>54252</v>
      </c>
      <c r="N20" s="195">
        <v>4433</v>
      </c>
      <c r="O20" s="195">
        <v>1293074</v>
      </c>
    </row>
    <row r="25" spans="1:15" x14ac:dyDescent="0.2"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</row>
    <row r="26" spans="1:15" x14ac:dyDescent="0.2"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</row>
    <row r="27" spans="1:15" x14ac:dyDescent="0.2">
      <c r="B27" s="173"/>
      <c r="C27" s="173"/>
      <c r="D27" s="173"/>
      <c r="E27" s="173"/>
      <c r="F27" s="173"/>
      <c r="G27" s="173"/>
      <c r="H27" s="173"/>
      <c r="J27" s="173"/>
      <c r="K27" s="173"/>
      <c r="L27" s="173"/>
      <c r="M27" s="173"/>
      <c r="N27" s="173"/>
    </row>
    <row r="28" spans="1:15" x14ac:dyDescent="0.2">
      <c r="B28" s="173"/>
      <c r="C28" s="173"/>
      <c r="D28" s="173"/>
      <c r="E28" s="173"/>
      <c r="F28" s="173"/>
      <c r="G28" s="173"/>
      <c r="H28" s="173"/>
      <c r="J28" s="173"/>
      <c r="L28" s="173"/>
      <c r="M28" s="173"/>
    </row>
    <row r="29" spans="1:15" x14ac:dyDescent="0.2">
      <c r="B29" s="173"/>
      <c r="C29" s="173"/>
      <c r="E29" s="173"/>
      <c r="F29" s="173"/>
      <c r="G29" s="173"/>
      <c r="H29" s="173"/>
      <c r="K29" s="173"/>
      <c r="M29" s="173"/>
    </row>
    <row r="30" spans="1:15" x14ac:dyDescent="0.2">
      <c r="B30" s="173"/>
      <c r="C30" s="173"/>
      <c r="D30" s="173"/>
      <c r="E30" s="173"/>
      <c r="F30" s="173"/>
      <c r="G30" s="173"/>
      <c r="J30" s="173"/>
      <c r="K30" s="173"/>
      <c r="M30" s="173"/>
    </row>
    <row r="31" spans="1:15" x14ac:dyDescent="0.2">
      <c r="B31" s="173"/>
      <c r="C31" s="173"/>
      <c r="E31" s="173"/>
      <c r="F31" s="173"/>
      <c r="G31" s="173"/>
      <c r="H31" s="173"/>
      <c r="I31" s="173"/>
      <c r="J31" s="173"/>
      <c r="M31" s="173"/>
    </row>
    <row r="32" spans="1:15" x14ac:dyDescent="0.2">
      <c r="B32" s="173"/>
      <c r="E32" s="173"/>
      <c r="F32" s="173"/>
      <c r="H32" s="173"/>
      <c r="I32" s="173"/>
      <c r="M32" s="173"/>
    </row>
    <row r="33" spans="2:15" x14ac:dyDescent="0.2">
      <c r="B33" s="173"/>
      <c r="C33" s="173"/>
      <c r="G33" s="173"/>
      <c r="I33" s="173"/>
      <c r="J33" s="173"/>
      <c r="K33" s="173"/>
      <c r="M33" s="173"/>
    </row>
    <row r="34" spans="2:15" x14ac:dyDescent="0.2"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</row>
    <row r="35" spans="2:15" x14ac:dyDescent="0.2"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</row>
    <row r="36" spans="2:15" x14ac:dyDescent="0.2"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</row>
    <row r="37" spans="2:15" x14ac:dyDescent="0.2"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</row>
    <row r="38" spans="2:15" x14ac:dyDescent="0.2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</row>
    <row r="39" spans="2:15" x14ac:dyDescent="0.2"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</row>
    <row r="40" spans="2:15" x14ac:dyDescent="0.2"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</row>
    <row r="41" spans="2:15" x14ac:dyDescent="0.2"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</row>
    <row r="42" spans="2:15" x14ac:dyDescent="0.2"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</row>
    <row r="43" spans="2:15" x14ac:dyDescent="0.2"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</row>
    <row r="44" spans="2:15" x14ac:dyDescent="0.2"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</row>
    <row r="45" spans="2:15" x14ac:dyDescent="0.2"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</row>
    <row r="46" spans="2:15" x14ac:dyDescent="0.2">
      <c r="B46" s="173"/>
      <c r="C46" s="173"/>
      <c r="E46" s="173"/>
      <c r="H46" s="173"/>
      <c r="I46" s="173"/>
      <c r="M46" s="173"/>
    </row>
    <row r="47" spans="2:15" x14ac:dyDescent="0.2">
      <c r="F47" s="173"/>
      <c r="I47" s="173"/>
    </row>
    <row r="48" spans="2:15" x14ac:dyDescent="0.2">
      <c r="B48" s="173"/>
      <c r="C48" s="173"/>
      <c r="G48" s="173"/>
      <c r="J48" s="173"/>
      <c r="K48" s="173"/>
      <c r="M48" s="173"/>
    </row>
    <row r="49" spans="2:14" x14ac:dyDescent="0.2">
      <c r="C49" s="173"/>
      <c r="J49" s="173"/>
      <c r="K49" s="173"/>
      <c r="M49" s="173"/>
    </row>
    <row r="50" spans="2:14" x14ac:dyDescent="0.2"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A2" sqref="A2:E2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8" x14ac:dyDescent="0.2">
      <c r="A1" s="3"/>
      <c r="B1" s="3"/>
      <c r="C1" s="3"/>
      <c r="D1" s="3"/>
      <c r="E1" s="3"/>
    </row>
    <row r="2" spans="1:8" x14ac:dyDescent="0.2">
      <c r="A2" s="423" t="s">
        <v>423</v>
      </c>
      <c r="B2" s="423"/>
      <c r="C2" s="423"/>
      <c r="D2" s="423"/>
      <c r="E2" s="423"/>
    </row>
    <row r="3" spans="1:8" x14ac:dyDescent="0.2">
      <c r="A3" s="3"/>
      <c r="B3" s="11"/>
      <c r="C3" s="11"/>
      <c r="D3" s="11"/>
      <c r="E3" s="11"/>
    </row>
    <row r="4" spans="1:8" x14ac:dyDescent="0.2">
      <c r="A4" s="423" t="s">
        <v>61</v>
      </c>
      <c r="B4" s="423"/>
      <c r="C4" s="423"/>
      <c r="D4" s="423"/>
      <c r="E4" s="423"/>
    </row>
    <row r="6" spans="1:8" x14ac:dyDescent="0.2">
      <c r="A6" s="1" t="s">
        <v>272</v>
      </c>
    </row>
    <row r="7" spans="1:8" ht="13.5" thickBot="1" x14ac:dyDescent="0.25"/>
    <row r="8" spans="1:8" ht="39.75" customHeight="1" thickBot="1" x14ac:dyDescent="0.25">
      <c r="A8" s="230" t="s">
        <v>7</v>
      </c>
      <c r="B8" s="231" t="s">
        <v>190</v>
      </c>
      <c r="C8" s="232" t="s">
        <v>74</v>
      </c>
      <c r="D8" s="233" t="s">
        <v>75</v>
      </c>
      <c r="E8" s="234" t="s">
        <v>191</v>
      </c>
    </row>
    <row r="9" spans="1:8" x14ac:dyDescent="0.2">
      <c r="A9" s="46" t="s">
        <v>319</v>
      </c>
      <c r="B9" s="49">
        <v>398</v>
      </c>
      <c r="C9" s="50">
        <v>194589</v>
      </c>
      <c r="D9" s="58">
        <f>C9+B9</f>
        <v>194987</v>
      </c>
      <c r="E9" s="52">
        <f>B9/(C9+B9)*100</f>
        <v>0.20411617184735395</v>
      </c>
    </row>
    <row r="10" spans="1:8" x14ac:dyDescent="0.2">
      <c r="A10" s="47" t="s">
        <v>321</v>
      </c>
      <c r="B10" s="51">
        <v>123</v>
      </c>
      <c r="C10" s="44">
        <v>191938</v>
      </c>
      <c r="D10" s="58">
        <f t="shared" ref="D10:D26" si="0">C10+B10</f>
        <v>192061</v>
      </c>
      <c r="E10" s="52">
        <f t="shared" ref="E10:E26" si="1">B10/(C10+B10)*100</f>
        <v>6.4042153274220165E-2</v>
      </c>
      <c r="F10" s="173"/>
      <c r="G10" s="173"/>
      <c r="H10" s="173"/>
    </row>
    <row r="11" spans="1:8" x14ac:dyDescent="0.2">
      <c r="A11" s="47" t="s">
        <v>323</v>
      </c>
      <c r="B11" s="359">
        <v>0</v>
      </c>
      <c r="C11" s="277">
        <v>38259</v>
      </c>
      <c r="D11" s="58">
        <f t="shared" si="0"/>
        <v>38259</v>
      </c>
      <c r="E11" s="52">
        <f t="shared" si="1"/>
        <v>0</v>
      </c>
      <c r="F11" s="173"/>
      <c r="G11" s="173"/>
      <c r="H11" s="173"/>
    </row>
    <row r="12" spans="1:8" x14ac:dyDescent="0.2">
      <c r="A12" s="47" t="s">
        <v>325</v>
      </c>
      <c r="B12" s="51">
        <v>52</v>
      </c>
      <c r="C12" s="44">
        <v>26144</v>
      </c>
      <c r="D12" s="58">
        <f t="shared" si="0"/>
        <v>26196</v>
      </c>
      <c r="E12" s="52">
        <f t="shared" si="1"/>
        <v>0.19850358833409681</v>
      </c>
      <c r="F12" s="173"/>
      <c r="G12" s="173"/>
      <c r="H12" s="173"/>
    </row>
    <row r="13" spans="1:8" x14ac:dyDescent="0.2">
      <c r="A13" s="47" t="s">
        <v>327</v>
      </c>
      <c r="B13" s="51">
        <v>222</v>
      </c>
      <c r="C13" s="44">
        <v>74477</v>
      </c>
      <c r="D13" s="58">
        <f t="shared" si="0"/>
        <v>74699</v>
      </c>
      <c r="E13" s="52">
        <f t="shared" si="1"/>
        <v>0.29719273350379521</v>
      </c>
      <c r="F13" s="173"/>
      <c r="G13" s="173"/>
      <c r="H13" s="173"/>
    </row>
    <row r="14" spans="1:8" x14ac:dyDescent="0.2">
      <c r="A14" s="47" t="s">
        <v>329</v>
      </c>
      <c r="B14" s="51">
        <v>18</v>
      </c>
      <c r="C14" s="44">
        <v>90547</v>
      </c>
      <c r="D14" s="58">
        <f t="shared" si="0"/>
        <v>90565</v>
      </c>
      <c r="E14" s="52">
        <f t="shared" si="1"/>
        <v>1.9875227736984486E-2</v>
      </c>
      <c r="F14" s="173"/>
      <c r="G14" s="173"/>
      <c r="H14" s="173"/>
    </row>
    <row r="15" spans="1:8" x14ac:dyDescent="0.2">
      <c r="A15" s="47" t="s">
        <v>10</v>
      </c>
      <c r="B15" s="51">
        <v>25</v>
      </c>
      <c r="C15" s="44">
        <v>59750</v>
      </c>
      <c r="D15" s="58">
        <f t="shared" si="0"/>
        <v>59775</v>
      </c>
      <c r="E15" s="52">
        <f t="shared" si="1"/>
        <v>4.1823504809703052E-2</v>
      </c>
      <c r="F15" s="173"/>
      <c r="G15" s="173"/>
      <c r="H15" s="173"/>
    </row>
    <row r="16" spans="1:8" x14ac:dyDescent="0.2">
      <c r="A16" s="47" t="s">
        <v>14</v>
      </c>
      <c r="B16" s="51">
        <v>4</v>
      </c>
      <c r="C16" s="44">
        <v>22629</v>
      </c>
      <c r="D16" s="58">
        <f t="shared" si="0"/>
        <v>22633</v>
      </c>
      <c r="E16" s="52">
        <f t="shared" si="1"/>
        <v>1.7673308885256041E-2</v>
      </c>
      <c r="F16" s="173"/>
      <c r="G16" s="173"/>
      <c r="H16" s="173"/>
    </row>
    <row r="17" spans="1:8" x14ac:dyDescent="0.2">
      <c r="A17" s="47" t="s">
        <v>8</v>
      </c>
      <c r="B17" s="51">
        <v>0</v>
      </c>
      <c r="C17" s="44">
        <v>150387</v>
      </c>
      <c r="D17" s="58">
        <f t="shared" si="0"/>
        <v>150387</v>
      </c>
      <c r="E17" s="52">
        <f>B17/(C17+B17)*100</f>
        <v>0</v>
      </c>
      <c r="F17" s="173"/>
      <c r="G17" s="173"/>
      <c r="H17" s="173"/>
    </row>
    <row r="18" spans="1:8" x14ac:dyDescent="0.2">
      <c r="A18" s="47" t="s">
        <v>9</v>
      </c>
      <c r="B18" s="359">
        <v>0</v>
      </c>
      <c r="C18" s="44">
        <v>94298</v>
      </c>
      <c r="D18" s="58">
        <f t="shared" si="0"/>
        <v>94298</v>
      </c>
      <c r="E18" s="52">
        <f t="shared" si="1"/>
        <v>0</v>
      </c>
      <c r="F18" s="173"/>
      <c r="G18" s="173"/>
      <c r="H18" s="173"/>
    </row>
    <row r="19" spans="1:8" x14ac:dyDescent="0.2">
      <c r="A19" s="47" t="s">
        <v>152</v>
      </c>
      <c r="B19" s="359">
        <v>0</v>
      </c>
      <c r="C19" s="44">
        <v>48582</v>
      </c>
      <c r="D19" s="58">
        <f>C19+B19</f>
        <v>48582</v>
      </c>
      <c r="E19" s="52">
        <f t="shared" si="1"/>
        <v>0</v>
      </c>
      <c r="F19" s="173"/>
      <c r="G19" s="173"/>
      <c r="H19" s="173"/>
    </row>
    <row r="20" spans="1:8" x14ac:dyDescent="0.2">
      <c r="A20" s="47" t="s">
        <v>11</v>
      </c>
      <c r="B20" s="51">
        <v>24</v>
      </c>
      <c r="C20" s="44">
        <v>38915</v>
      </c>
      <c r="D20" s="58">
        <f t="shared" si="0"/>
        <v>38939</v>
      </c>
      <c r="E20" s="52">
        <f t="shared" si="1"/>
        <v>6.1634864788515369E-2</v>
      </c>
      <c r="F20" s="173"/>
      <c r="G20" s="173"/>
      <c r="H20" s="173"/>
    </row>
    <row r="21" spans="1:8" x14ac:dyDescent="0.2">
      <c r="A21" s="47" t="s">
        <v>13</v>
      </c>
      <c r="B21" s="51">
        <v>160</v>
      </c>
      <c r="C21" s="44">
        <v>61740</v>
      </c>
      <c r="D21" s="58">
        <f t="shared" si="0"/>
        <v>61900</v>
      </c>
      <c r="E21" s="52">
        <f t="shared" si="1"/>
        <v>0.25848142164781907</v>
      </c>
      <c r="F21" s="173"/>
      <c r="G21" s="173"/>
      <c r="H21" s="173"/>
    </row>
    <row r="22" spans="1:8" x14ac:dyDescent="0.2">
      <c r="A22" s="47" t="s">
        <v>12</v>
      </c>
      <c r="B22" s="51">
        <v>107</v>
      </c>
      <c r="C22" s="44">
        <v>57470</v>
      </c>
      <c r="D22" s="58">
        <f t="shared" si="0"/>
        <v>57577</v>
      </c>
      <c r="E22" s="52">
        <f t="shared" si="1"/>
        <v>0.18583809507268526</v>
      </c>
      <c r="F22" s="173"/>
      <c r="G22" s="173"/>
      <c r="H22" s="173"/>
    </row>
    <row r="23" spans="1:8" x14ac:dyDescent="0.2">
      <c r="A23" s="47" t="s">
        <v>153</v>
      </c>
      <c r="B23" s="51">
        <v>55</v>
      </c>
      <c r="C23" s="44">
        <v>79164</v>
      </c>
      <c r="D23" s="58">
        <f t="shared" si="0"/>
        <v>79219</v>
      </c>
      <c r="E23" s="52">
        <f t="shared" si="1"/>
        <v>6.9427788788043274E-2</v>
      </c>
      <c r="F23" s="173"/>
      <c r="G23" s="173"/>
      <c r="H23" s="173"/>
    </row>
    <row r="24" spans="1:8" x14ac:dyDescent="0.2">
      <c r="A24" s="47" t="s">
        <v>428</v>
      </c>
      <c r="B24" s="359">
        <v>0</v>
      </c>
      <c r="C24" s="44">
        <v>3373</v>
      </c>
      <c r="D24" s="58">
        <f t="shared" ref="D24" si="2">C24+B24</f>
        <v>3373</v>
      </c>
      <c r="E24" s="52">
        <f t="shared" ref="E24" si="3">B24/(C24+B24)*100</f>
        <v>0</v>
      </c>
      <c r="F24" s="173"/>
      <c r="G24" s="173"/>
      <c r="H24" s="173"/>
    </row>
    <row r="25" spans="1:8" x14ac:dyDescent="0.2">
      <c r="A25" s="47" t="s">
        <v>154</v>
      </c>
      <c r="B25" s="51">
        <v>12</v>
      </c>
      <c r="C25" s="44">
        <v>30811</v>
      </c>
      <c r="D25" s="58">
        <f t="shared" si="0"/>
        <v>30823</v>
      </c>
      <c r="E25" s="52">
        <f t="shared" si="1"/>
        <v>3.8931966388735681E-2</v>
      </c>
      <c r="F25" s="173"/>
      <c r="G25" s="173"/>
      <c r="H25" s="173"/>
    </row>
    <row r="26" spans="1:8" ht="13.5" thickBot="1" x14ac:dyDescent="0.25">
      <c r="A26" s="48" t="s">
        <v>15</v>
      </c>
      <c r="B26" s="54">
        <v>78</v>
      </c>
      <c r="C26" s="45">
        <v>30001</v>
      </c>
      <c r="D26" s="59">
        <f t="shared" si="0"/>
        <v>30079</v>
      </c>
      <c r="E26" s="57">
        <f t="shared" si="1"/>
        <v>0.25931713155357561</v>
      </c>
      <c r="F26" s="173"/>
      <c r="G26" s="173"/>
      <c r="H26" s="173"/>
    </row>
    <row r="27" spans="1:8" ht="13.5" thickBot="1" x14ac:dyDescent="0.25">
      <c r="A27" s="230" t="s">
        <v>155</v>
      </c>
      <c r="B27" s="235">
        <f>SUM(B9:B26)</f>
        <v>1278</v>
      </c>
      <c r="C27" s="235">
        <f>SUM(C9:C26)</f>
        <v>1293074</v>
      </c>
      <c r="D27" s="236">
        <f>C27+B27</f>
        <v>1294352</v>
      </c>
      <c r="E27" s="237">
        <f>B27/(C27+B27)*100</f>
        <v>9.8736665142094268E-2</v>
      </c>
      <c r="F27" s="173"/>
      <c r="G27" s="173"/>
      <c r="H27" s="173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zoomScaleSheetLayoutView="100" workbookViewId="0">
      <pane ySplit="8" topLeftCell="A9" activePane="bottomLeft" state="frozenSplit"/>
      <selection pane="bottomLeft" activeCell="A2" sqref="A2:D2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7.5703125" customWidth="1"/>
  </cols>
  <sheetData>
    <row r="1" spans="1:12" x14ac:dyDescent="0.2">
      <c r="A1" s="3"/>
      <c r="B1" s="3"/>
      <c r="C1" s="3"/>
      <c r="D1" s="3"/>
    </row>
    <row r="2" spans="1:12" x14ac:dyDescent="0.2">
      <c r="A2" s="423" t="s">
        <v>423</v>
      </c>
      <c r="B2" s="423"/>
      <c r="C2" s="423"/>
      <c r="D2" s="423"/>
    </row>
    <row r="3" spans="1:12" x14ac:dyDescent="0.2">
      <c r="A3" s="3"/>
      <c r="B3" s="11"/>
      <c r="C3" s="11"/>
      <c r="D3" s="11"/>
    </row>
    <row r="4" spans="1:12" x14ac:dyDescent="0.2">
      <c r="A4" s="423" t="s">
        <v>61</v>
      </c>
      <c r="B4" s="423"/>
      <c r="C4" s="423"/>
      <c r="D4" s="423"/>
    </row>
    <row r="6" spans="1:12" x14ac:dyDescent="0.2">
      <c r="A6" s="1" t="s">
        <v>273</v>
      </c>
    </row>
    <row r="7" spans="1:12" ht="13.5" thickBot="1" x14ac:dyDescent="0.25"/>
    <row r="8" spans="1:12" ht="28.5" customHeight="1" thickBot="1" x14ac:dyDescent="0.25">
      <c r="A8" s="224" t="s">
        <v>7</v>
      </c>
      <c r="B8" s="225" t="s">
        <v>156</v>
      </c>
      <c r="C8" s="226" t="s">
        <v>157</v>
      </c>
      <c r="D8" s="227" t="s">
        <v>53</v>
      </c>
    </row>
    <row r="9" spans="1:12" x14ac:dyDescent="0.2">
      <c r="A9" s="30" t="s">
        <v>319</v>
      </c>
      <c r="B9" s="53">
        <v>5722</v>
      </c>
      <c r="C9" s="43">
        <v>194589</v>
      </c>
      <c r="D9" s="267">
        <f>B9/C9</f>
        <v>2.940556763229165E-2</v>
      </c>
    </row>
    <row r="10" spans="1:12" x14ac:dyDescent="0.2">
      <c r="A10" s="31" t="s">
        <v>321</v>
      </c>
      <c r="B10" s="51">
        <v>7606</v>
      </c>
      <c r="C10" s="44">
        <v>191938</v>
      </c>
      <c r="D10" s="265">
        <f>B10/C10</f>
        <v>3.9627379674686616E-2</v>
      </c>
    </row>
    <row r="11" spans="1:12" x14ac:dyDescent="0.2">
      <c r="A11" s="31" t="s">
        <v>323</v>
      </c>
      <c r="B11" s="51">
        <v>1663</v>
      </c>
      <c r="C11" s="44">
        <v>38259</v>
      </c>
      <c r="D11" s="265">
        <f t="shared" ref="D11:D27" si="0">B11/C11</f>
        <v>4.3466896677905854E-2</v>
      </c>
      <c r="H11" s="173"/>
      <c r="J11" s="173"/>
      <c r="L11" s="173"/>
    </row>
    <row r="12" spans="1:12" x14ac:dyDescent="0.2">
      <c r="A12" s="31" t="s">
        <v>325</v>
      </c>
      <c r="B12" s="51">
        <v>1154</v>
      </c>
      <c r="C12" s="44">
        <v>26144</v>
      </c>
      <c r="D12" s="265">
        <f t="shared" si="0"/>
        <v>4.4140146878824969E-2</v>
      </c>
      <c r="H12" s="173"/>
      <c r="J12" s="173"/>
      <c r="L12" s="173"/>
    </row>
    <row r="13" spans="1:12" x14ac:dyDescent="0.2">
      <c r="A13" s="31" t="s">
        <v>327</v>
      </c>
      <c r="B13" s="51">
        <v>3922</v>
      </c>
      <c r="C13" s="44">
        <v>74477</v>
      </c>
      <c r="D13" s="265">
        <f t="shared" si="0"/>
        <v>5.2660552922378721E-2</v>
      </c>
      <c r="H13" s="173"/>
      <c r="J13" s="173"/>
      <c r="L13" s="173"/>
    </row>
    <row r="14" spans="1:12" x14ac:dyDescent="0.2">
      <c r="A14" s="31" t="s">
        <v>329</v>
      </c>
      <c r="B14" s="51">
        <v>4930</v>
      </c>
      <c r="C14" s="44">
        <v>90547</v>
      </c>
      <c r="D14" s="265">
        <f t="shared" si="0"/>
        <v>5.4446861850751545E-2</v>
      </c>
      <c r="H14" s="173"/>
      <c r="J14" s="173"/>
      <c r="L14" s="173"/>
    </row>
    <row r="15" spans="1:12" x14ac:dyDescent="0.2">
      <c r="A15" s="31" t="s">
        <v>10</v>
      </c>
      <c r="B15" s="51">
        <v>1659</v>
      </c>
      <c r="C15" s="44">
        <v>59750</v>
      </c>
      <c r="D15" s="265">
        <f t="shared" si="0"/>
        <v>2.7765690376569039E-2</v>
      </c>
      <c r="H15" s="173"/>
      <c r="J15" s="173"/>
      <c r="L15" s="173"/>
    </row>
    <row r="16" spans="1:12" x14ac:dyDescent="0.2">
      <c r="A16" s="31" t="s">
        <v>14</v>
      </c>
      <c r="B16" s="51">
        <v>1237</v>
      </c>
      <c r="C16" s="44">
        <v>22629</v>
      </c>
      <c r="D16" s="265">
        <f t="shared" si="0"/>
        <v>5.4664368730390205E-2</v>
      </c>
      <c r="H16" s="173"/>
      <c r="J16" s="173"/>
      <c r="L16" s="173"/>
    </row>
    <row r="17" spans="1:12" x14ac:dyDescent="0.2">
      <c r="A17" s="31" t="s">
        <v>8</v>
      </c>
      <c r="B17" s="51">
        <v>5537</v>
      </c>
      <c r="C17" s="44">
        <v>150387</v>
      </c>
      <c r="D17" s="265">
        <f t="shared" si="0"/>
        <v>3.6818342010945096E-2</v>
      </c>
      <c r="H17" s="173"/>
      <c r="J17" s="173"/>
      <c r="L17" s="173"/>
    </row>
    <row r="18" spans="1:12" x14ac:dyDescent="0.2">
      <c r="A18" s="31" t="s">
        <v>9</v>
      </c>
      <c r="B18" s="51">
        <v>3409</v>
      </c>
      <c r="C18" s="44">
        <v>94298</v>
      </c>
      <c r="D18" s="265">
        <f t="shared" si="0"/>
        <v>3.6151349975609239E-2</v>
      </c>
      <c r="H18" s="173"/>
      <c r="J18" s="173"/>
      <c r="L18" s="173"/>
    </row>
    <row r="19" spans="1:12" x14ac:dyDescent="0.2">
      <c r="A19" s="31" t="s">
        <v>152</v>
      </c>
      <c r="B19" s="51">
        <v>1502</v>
      </c>
      <c r="C19" s="44">
        <v>48582</v>
      </c>
      <c r="D19" s="265">
        <f t="shared" si="0"/>
        <v>3.0916800461076119E-2</v>
      </c>
      <c r="H19" s="173"/>
      <c r="J19" s="173"/>
      <c r="L19" s="173"/>
    </row>
    <row r="20" spans="1:12" x14ac:dyDescent="0.2">
      <c r="A20" s="31" t="s">
        <v>11</v>
      </c>
      <c r="B20" s="51">
        <v>1934</v>
      </c>
      <c r="C20" s="44">
        <v>38915</v>
      </c>
      <c r="D20" s="265">
        <f t="shared" si="0"/>
        <v>4.9698059874084544E-2</v>
      </c>
      <c r="H20" s="173"/>
      <c r="J20" s="173"/>
      <c r="L20" s="173"/>
    </row>
    <row r="21" spans="1:12" x14ac:dyDescent="0.2">
      <c r="A21" s="31" t="s">
        <v>13</v>
      </c>
      <c r="B21" s="51">
        <v>1003</v>
      </c>
      <c r="C21" s="44">
        <v>61740</v>
      </c>
      <c r="D21" s="265">
        <f t="shared" si="0"/>
        <v>1.6245545837382573E-2</v>
      </c>
      <c r="H21" s="173"/>
      <c r="J21" s="173"/>
      <c r="L21" s="173"/>
    </row>
    <row r="22" spans="1:12" x14ac:dyDescent="0.2">
      <c r="A22" s="31" t="s">
        <v>12</v>
      </c>
      <c r="B22" s="51">
        <v>1350</v>
      </c>
      <c r="C22" s="44">
        <v>57470</v>
      </c>
      <c r="D22" s="265">
        <f t="shared" si="0"/>
        <v>2.349051679136941E-2</v>
      </c>
      <c r="H22" s="173"/>
      <c r="J22" s="173"/>
      <c r="L22" s="173"/>
    </row>
    <row r="23" spans="1:12" x14ac:dyDescent="0.2">
      <c r="A23" s="31" t="s">
        <v>153</v>
      </c>
      <c r="B23" s="51">
        <v>3313</v>
      </c>
      <c r="C23" s="44">
        <v>79164</v>
      </c>
      <c r="D23" s="265">
        <f t="shared" si="0"/>
        <v>4.1849830731140417E-2</v>
      </c>
      <c r="H23" s="173"/>
      <c r="J23" s="173"/>
      <c r="L23" s="173"/>
    </row>
    <row r="24" spans="1:12" x14ac:dyDescent="0.2">
      <c r="A24" s="47" t="s">
        <v>428</v>
      </c>
      <c r="B24" s="51">
        <v>129</v>
      </c>
      <c r="C24" s="44">
        <v>3373</v>
      </c>
      <c r="D24" s="265">
        <f>B24/C24</f>
        <v>3.8244885858286393E-2</v>
      </c>
      <c r="H24" s="173"/>
      <c r="J24" s="173"/>
      <c r="L24" s="173"/>
    </row>
    <row r="25" spans="1:12" x14ac:dyDescent="0.2">
      <c r="A25" s="31" t="s">
        <v>154</v>
      </c>
      <c r="B25" s="51">
        <v>1713</v>
      </c>
      <c r="C25" s="44">
        <v>30811</v>
      </c>
      <c r="D25" s="265">
        <f t="shared" si="0"/>
        <v>5.5597027035798906E-2</v>
      </c>
      <c r="H25" s="173"/>
      <c r="J25" s="173"/>
      <c r="L25" s="173"/>
    </row>
    <row r="26" spans="1:12" ht="13.5" thickBot="1" x14ac:dyDescent="0.25">
      <c r="A26" s="31" t="s">
        <v>15</v>
      </c>
      <c r="B26" s="54">
        <v>3237</v>
      </c>
      <c r="C26" s="45">
        <v>30001</v>
      </c>
      <c r="D26" s="268">
        <f t="shared" si="0"/>
        <v>0.10789640345321823</v>
      </c>
      <c r="H26" s="173"/>
      <c r="L26" s="173"/>
    </row>
    <row r="27" spans="1:12" ht="13.5" thickBot="1" x14ac:dyDescent="0.25">
      <c r="A27" s="269" t="s">
        <v>155</v>
      </c>
      <c r="B27" s="229">
        <v>51020</v>
      </c>
      <c r="C27" s="223">
        <v>1293074</v>
      </c>
      <c r="D27" s="270">
        <f t="shared" si="0"/>
        <v>3.9456365219623937E-2</v>
      </c>
      <c r="H27" s="173"/>
      <c r="J27" s="173"/>
      <c r="L27" s="173"/>
    </row>
    <row r="28" spans="1:12" x14ac:dyDescent="0.2">
      <c r="H28" s="173"/>
      <c r="J28" s="173"/>
      <c r="L28" s="173"/>
    </row>
    <row r="29" spans="1:12" x14ac:dyDescent="0.2">
      <c r="H29" s="173"/>
      <c r="J29" s="173"/>
      <c r="L29" s="173"/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zoomScaleNormal="100" zoomScaleSheetLayoutView="100" workbookViewId="0">
      <pane ySplit="8" topLeftCell="A51" activePane="bottomLeft" state="frozenSplit"/>
      <selection pane="bottomLeft" activeCell="A2" sqref="A2:F2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16" x14ac:dyDescent="0.2">
      <c r="A1" s="3"/>
      <c r="B1" s="3"/>
      <c r="C1" s="3"/>
      <c r="D1" s="3"/>
    </row>
    <row r="2" spans="1:16" x14ac:dyDescent="0.2">
      <c r="A2" s="423" t="s">
        <v>423</v>
      </c>
      <c r="B2" s="423"/>
      <c r="C2" s="423"/>
      <c r="D2" s="423"/>
      <c r="E2" s="423"/>
      <c r="F2" s="423"/>
    </row>
    <row r="3" spans="1:16" x14ac:dyDescent="0.2">
      <c r="A3" s="3"/>
      <c r="B3" s="11"/>
      <c r="C3" s="11"/>
      <c r="D3" s="11"/>
    </row>
    <row r="4" spans="1:16" x14ac:dyDescent="0.2">
      <c r="A4" s="423" t="s">
        <v>61</v>
      </c>
      <c r="B4" s="423"/>
      <c r="C4" s="423"/>
      <c r="D4" s="423"/>
      <c r="E4" s="423"/>
      <c r="F4" s="423"/>
    </row>
    <row r="6" spans="1:16" x14ac:dyDescent="0.2">
      <c r="A6" s="1" t="s">
        <v>274</v>
      </c>
    </row>
    <row r="7" spans="1:16" ht="13.5" thickBot="1" x14ac:dyDescent="0.25"/>
    <row r="8" spans="1:16" ht="39" thickBot="1" x14ac:dyDescent="0.25">
      <c r="A8" s="219" t="s">
        <v>7</v>
      </c>
      <c r="B8" s="220" t="s">
        <v>16</v>
      </c>
      <c r="C8" s="220" t="s">
        <v>57</v>
      </c>
      <c r="D8" s="220" t="s">
        <v>156</v>
      </c>
      <c r="E8" s="221" t="s">
        <v>157</v>
      </c>
      <c r="F8" s="222" t="s">
        <v>53</v>
      </c>
    </row>
    <row r="9" spans="1:16" x14ac:dyDescent="0.2">
      <c r="A9" s="448" t="s">
        <v>319</v>
      </c>
      <c r="B9" s="418" t="s">
        <v>425</v>
      </c>
      <c r="C9" s="187" t="s">
        <v>59</v>
      </c>
      <c r="D9" s="50">
        <v>1555</v>
      </c>
      <c r="E9" s="50">
        <v>20910</v>
      </c>
      <c r="F9" s="264">
        <f>D9/E9</f>
        <v>7.4366331898613108E-2</v>
      </c>
      <c r="J9" s="173"/>
    </row>
    <row r="10" spans="1:16" x14ac:dyDescent="0.2">
      <c r="A10" s="445"/>
      <c r="B10" s="55" t="s">
        <v>121</v>
      </c>
      <c r="C10" s="55" t="s">
        <v>22</v>
      </c>
      <c r="D10" s="44">
        <v>679</v>
      </c>
      <c r="E10" s="44">
        <v>44725</v>
      </c>
      <c r="F10" s="262">
        <f>D10/E10</f>
        <v>1.5181665735047513E-2</v>
      </c>
      <c r="J10" s="173"/>
      <c r="L10" s="173"/>
      <c r="N10" s="173"/>
      <c r="P10" s="173"/>
    </row>
    <row r="11" spans="1:16" x14ac:dyDescent="0.2">
      <c r="A11" s="445"/>
      <c r="B11" s="55" t="s">
        <v>122</v>
      </c>
      <c r="C11" s="55" t="s">
        <v>31</v>
      </c>
      <c r="D11" s="44">
        <v>766</v>
      </c>
      <c r="E11" s="44">
        <v>31545</v>
      </c>
      <c r="F11" s="262">
        <f t="shared" ref="F11:F63" si="0">D11/E11</f>
        <v>2.4282770645110158E-2</v>
      </c>
      <c r="J11" s="173"/>
      <c r="L11" s="173"/>
      <c r="P11" s="173"/>
    </row>
    <row r="12" spans="1:16" x14ac:dyDescent="0.2">
      <c r="A12" s="445"/>
      <c r="B12" s="55" t="s">
        <v>111</v>
      </c>
      <c r="C12" s="55" t="s">
        <v>32</v>
      </c>
      <c r="D12" s="44">
        <v>1013</v>
      </c>
      <c r="E12" s="44">
        <v>24778</v>
      </c>
      <c r="F12" s="262">
        <f t="shared" si="0"/>
        <v>4.0883041407700382E-2</v>
      </c>
      <c r="J12" s="173"/>
      <c r="L12" s="173"/>
      <c r="P12" s="173"/>
    </row>
    <row r="13" spans="1:16" x14ac:dyDescent="0.2">
      <c r="A13" s="445"/>
      <c r="B13" s="55" t="s">
        <v>123</v>
      </c>
      <c r="C13" s="55" t="s">
        <v>33</v>
      </c>
      <c r="D13" s="44">
        <v>475</v>
      </c>
      <c r="E13" s="44">
        <v>16119</v>
      </c>
      <c r="F13" s="262">
        <f t="shared" si="0"/>
        <v>2.9468329300825113E-2</v>
      </c>
      <c r="J13" s="173"/>
      <c r="L13" s="173"/>
      <c r="N13" s="173"/>
      <c r="P13" s="173"/>
    </row>
    <row r="14" spans="1:16" x14ac:dyDescent="0.2">
      <c r="A14" s="445"/>
      <c r="B14" s="55" t="s">
        <v>124</v>
      </c>
      <c r="C14" s="55" t="s">
        <v>34</v>
      </c>
      <c r="D14" s="44">
        <v>168</v>
      </c>
      <c r="E14" s="44">
        <v>18847</v>
      </c>
      <c r="F14" s="262">
        <f t="shared" si="0"/>
        <v>8.9138854990184115E-3</v>
      </c>
      <c r="J14" s="173"/>
      <c r="L14" s="173"/>
      <c r="P14" s="173"/>
    </row>
    <row r="15" spans="1:16" x14ac:dyDescent="0.2">
      <c r="A15" s="445"/>
      <c r="B15" s="55" t="s">
        <v>125</v>
      </c>
      <c r="C15" s="55" t="s">
        <v>37</v>
      </c>
      <c r="D15" s="44">
        <v>306</v>
      </c>
      <c r="E15" s="44">
        <v>16501</v>
      </c>
      <c r="F15" s="262">
        <f t="shared" si="0"/>
        <v>1.8544330646627478E-2</v>
      </c>
      <c r="J15" s="173"/>
      <c r="L15" s="173"/>
      <c r="P15" s="173"/>
    </row>
    <row r="16" spans="1:16" x14ac:dyDescent="0.2">
      <c r="A16" s="445"/>
      <c r="B16" s="55" t="s">
        <v>378</v>
      </c>
      <c r="C16" s="55" t="s">
        <v>58</v>
      </c>
      <c r="D16" s="44">
        <v>760</v>
      </c>
      <c r="E16" s="44">
        <v>21164</v>
      </c>
      <c r="F16" s="262">
        <f t="shared" si="0"/>
        <v>3.5910035910035908E-2</v>
      </c>
      <c r="J16" s="173"/>
      <c r="L16" s="173"/>
      <c r="P16" s="173"/>
    </row>
    <row r="17" spans="1:16" x14ac:dyDescent="0.2">
      <c r="A17" s="445" t="s">
        <v>321</v>
      </c>
      <c r="B17" s="55" t="s">
        <v>379</v>
      </c>
      <c r="C17" s="55" t="s">
        <v>30</v>
      </c>
      <c r="D17" s="44">
        <v>2788</v>
      </c>
      <c r="E17" s="44">
        <v>41356</v>
      </c>
      <c r="F17" s="262">
        <f t="shared" si="0"/>
        <v>6.7414643582551503E-2</v>
      </c>
      <c r="J17" s="173"/>
      <c r="L17" s="173"/>
      <c r="P17" s="173"/>
    </row>
    <row r="18" spans="1:16" x14ac:dyDescent="0.2">
      <c r="A18" s="445"/>
      <c r="B18" s="55" t="s">
        <v>380</v>
      </c>
      <c r="C18" s="55" t="s">
        <v>381</v>
      </c>
      <c r="D18" s="44">
        <v>691</v>
      </c>
      <c r="E18" s="44">
        <v>19222</v>
      </c>
      <c r="F18" s="262">
        <f t="shared" si="0"/>
        <v>3.5948392466964935E-2</v>
      </c>
      <c r="J18" s="173"/>
      <c r="L18" s="173"/>
      <c r="N18" s="173"/>
      <c r="P18" s="173"/>
    </row>
    <row r="19" spans="1:16" x14ac:dyDescent="0.2">
      <c r="A19" s="445"/>
      <c r="B19" s="55" t="s">
        <v>117</v>
      </c>
      <c r="C19" s="55" t="s">
        <v>35</v>
      </c>
      <c r="D19" s="44">
        <v>0</v>
      </c>
      <c r="E19" s="44">
        <v>23723</v>
      </c>
      <c r="F19" s="262">
        <f t="shared" si="0"/>
        <v>0</v>
      </c>
      <c r="J19" s="173"/>
      <c r="L19" s="173"/>
      <c r="P19" s="173"/>
    </row>
    <row r="20" spans="1:16" x14ac:dyDescent="0.2">
      <c r="A20" s="445"/>
      <c r="B20" s="55" t="s">
        <v>115</v>
      </c>
      <c r="C20" s="55" t="s">
        <v>45</v>
      </c>
      <c r="D20" s="44">
        <v>1369</v>
      </c>
      <c r="E20" s="44">
        <v>41890</v>
      </c>
      <c r="F20" s="262">
        <f>D20/E20</f>
        <v>3.2680830747195036E-2</v>
      </c>
      <c r="J20" s="173"/>
      <c r="L20" s="173"/>
      <c r="P20" s="173"/>
    </row>
    <row r="21" spans="1:16" x14ac:dyDescent="0.2">
      <c r="A21" s="445"/>
      <c r="B21" s="360" t="s">
        <v>412</v>
      </c>
      <c r="C21" s="55" t="s">
        <v>36</v>
      </c>
      <c r="D21">
        <v>2758</v>
      </c>
      <c r="E21">
        <v>65747</v>
      </c>
      <c r="F21" s="262">
        <f>D21/E21</f>
        <v>4.1948682069143838E-2</v>
      </c>
      <c r="J21" s="173"/>
      <c r="L21" s="173"/>
      <c r="N21" s="173"/>
      <c r="P21" s="173"/>
    </row>
    <row r="22" spans="1:16" x14ac:dyDescent="0.2">
      <c r="A22" s="198" t="s">
        <v>323</v>
      </c>
      <c r="B22" s="55" t="s">
        <v>118</v>
      </c>
      <c r="C22" s="55" t="s">
        <v>29</v>
      </c>
      <c r="D22" s="44">
        <v>1663</v>
      </c>
      <c r="E22" s="44">
        <v>38259</v>
      </c>
      <c r="F22" s="262">
        <f t="shared" si="0"/>
        <v>4.3466896677905854E-2</v>
      </c>
      <c r="J22" s="173"/>
      <c r="L22" s="173"/>
      <c r="N22" s="173"/>
      <c r="P22" s="173"/>
    </row>
    <row r="23" spans="1:16" x14ac:dyDescent="0.2">
      <c r="A23" s="445" t="s">
        <v>325</v>
      </c>
      <c r="B23" s="55" t="s">
        <v>128</v>
      </c>
      <c r="C23" s="55" t="s">
        <v>24</v>
      </c>
      <c r="D23" s="44">
        <v>739</v>
      </c>
      <c r="E23" s="44">
        <v>16201</v>
      </c>
      <c r="F23" s="262">
        <f t="shared" si="0"/>
        <v>4.5614468242701066E-2</v>
      </c>
      <c r="J23" s="173"/>
      <c r="L23" s="173"/>
      <c r="N23" s="173"/>
      <c r="P23" s="173"/>
    </row>
    <row r="24" spans="1:16" x14ac:dyDescent="0.2">
      <c r="A24" s="445"/>
      <c r="B24" s="55" t="s">
        <v>129</v>
      </c>
      <c r="C24" s="55" t="s">
        <v>395</v>
      </c>
      <c r="D24" s="44">
        <v>415</v>
      </c>
      <c r="E24" s="44">
        <v>9943</v>
      </c>
      <c r="F24" s="262">
        <f t="shared" si="0"/>
        <v>4.1737906064568037E-2</v>
      </c>
      <c r="J24" s="173"/>
      <c r="L24" s="173"/>
      <c r="P24" s="173"/>
    </row>
    <row r="25" spans="1:16" x14ac:dyDescent="0.2">
      <c r="A25" s="445" t="s">
        <v>327</v>
      </c>
      <c r="B25" s="55" t="s">
        <v>130</v>
      </c>
      <c r="C25" s="55" t="s">
        <v>25</v>
      </c>
      <c r="D25" s="44">
        <v>1130</v>
      </c>
      <c r="E25" s="44">
        <v>16865</v>
      </c>
      <c r="F25" s="262">
        <f t="shared" si="0"/>
        <v>6.7002668247850575E-2</v>
      </c>
      <c r="J25" s="173"/>
      <c r="L25" s="173"/>
      <c r="P25" s="173"/>
    </row>
    <row r="26" spans="1:16" x14ac:dyDescent="0.2">
      <c r="A26" s="445"/>
      <c r="B26" s="55" t="s">
        <v>131</v>
      </c>
      <c r="C26" s="55" t="s">
        <v>105</v>
      </c>
      <c r="D26" s="44">
        <v>889</v>
      </c>
      <c r="E26" s="44">
        <v>11815</v>
      </c>
      <c r="F26" s="262">
        <f t="shared" si="0"/>
        <v>7.5243334743969534E-2</v>
      </c>
      <c r="J26" s="173"/>
      <c r="L26" s="173"/>
      <c r="N26" s="173"/>
      <c r="P26" s="173"/>
    </row>
    <row r="27" spans="1:16" x14ac:dyDescent="0.2">
      <c r="A27" s="445"/>
      <c r="B27" s="55" t="s">
        <v>132</v>
      </c>
      <c r="C27" s="55" t="s">
        <v>27</v>
      </c>
      <c r="D27" s="44">
        <v>479</v>
      </c>
      <c r="E27" s="44">
        <v>15255</v>
      </c>
      <c r="F27" s="262">
        <f t="shared" si="0"/>
        <v>3.1399541134054409E-2</v>
      </c>
      <c r="J27" s="173"/>
      <c r="L27" s="173"/>
      <c r="P27" s="173"/>
    </row>
    <row r="28" spans="1:16" x14ac:dyDescent="0.2">
      <c r="A28" s="445"/>
      <c r="B28" s="55" t="s">
        <v>133</v>
      </c>
      <c r="C28" s="55" t="s">
        <v>28</v>
      </c>
      <c r="D28" s="44">
        <v>72</v>
      </c>
      <c r="E28" s="44">
        <v>5395</v>
      </c>
      <c r="F28" s="262">
        <f t="shared" si="0"/>
        <v>1.3345690454124188E-2</v>
      </c>
      <c r="J28" s="173"/>
      <c r="L28" s="173"/>
      <c r="P28" s="173"/>
    </row>
    <row r="29" spans="1:16" x14ac:dyDescent="0.2">
      <c r="A29" s="445"/>
      <c r="B29" s="55" t="s">
        <v>134</v>
      </c>
      <c r="C29" s="55" t="s">
        <v>106</v>
      </c>
      <c r="D29" s="44">
        <v>1352</v>
      </c>
      <c r="E29" s="44">
        <v>25147</v>
      </c>
      <c r="F29" s="262">
        <f t="shared" si="0"/>
        <v>5.3763868453493457E-2</v>
      </c>
      <c r="J29" s="173"/>
      <c r="L29" s="173"/>
      <c r="P29" s="173"/>
    </row>
    <row r="30" spans="1:16" x14ac:dyDescent="0.2">
      <c r="A30" s="445" t="s">
        <v>329</v>
      </c>
      <c r="B30" s="55" t="s">
        <v>135</v>
      </c>
      <c r="C30" s="55" t="s">
        <v>23</v>
      </c>
      <c r="D30" s="44">
        <v>1686</v>
      </c>
      <c r="E30" s="44">
        <v>19063</v>
      </c>
      <c r="F30" s="262">
        <f t="shared" si="0"/>
        <v>8.8443581807690297E-2</v>
      </c>
      <c r="J30" s="173"/>
      <c r="L30" s="173"/>
      <c r="N30" s="173"/>
      <c r="P30" s="173"/>
    </row>
    <row r="31" spans="1:16" x14ac:dyDescent="0.2">
      <c r="A31" s="445"/>
      <c r="B31" s="55" t="s">
        <v>136</v>
      </c>
      <c r="C31" s="55" t="s">
        <v>26</v>
      </c>
      <c r="D31" s="44">
        <v>677</v>
      </c>
      <c r="E31" s="44">
        <v>17371</v>
      </c>
      <c r="F31" s="262">
        <f t="shared" si="0"/>
        <v>3.8973000978642564E-2</v>
      </c>
      <c r="J31" s="173"/>
      <c r="L31" s="173"/>
      <c r="N31" s="173"/>
      <c r="P31" s="173"/>
    </row>
    <row r="32" spans="1:16" x14ac:dyDescent="0.2">
      <c r="A32" s="445"/>
      <c r="B32" s="55" t="s">
        <v>137</v>
      </c>
      <c r="C32" s="55" t="s">
        <v>199</v>
      </c>
      <c r="D32" s="44">
        <v>1042</v>
      </c>
      <c r="E32" s="44">
        <v>15882</v>
      </c>
      <c r="F32" s="262">
        <f t="shared" si="0"/>
        <v>6.5608865382193682E-2</v>
      </c>
      <c r="J32" s="173"/>
      <c r="L32" s="173"/>
      <c r="P32" s="173"/>
    </row>
    <row r="33" spans="1:16" x14ac:dyDescent="0.2">
      <c r="A33" s="445"/>
      <c r="B33" s="55" t="s">
        <v>138</v>
      </c>
      <c r="C33" s="55" t="s">
        <v>19</v>
      </c>
      <c r="D33" s="44">
        <v>435</v>
      </c>
      <c r="E33" s="44">
        <v>13653</v>
      </c>
      <c r="F33" s="262">
        <f t="shared" si="0"/>
        <v>3.1861129422105033E-2</v>
      </c>
      <c r="J33" s="173"/>
      <c r="L33" s="173"/>
      <c r="N33" s="173"/>
      <c r="P33" s="173"/>
    </row>
    <row r="34" spans="1:16" x14ac:dyDescent="0.2">
      <c r="A34" s="445"/>
      <c r="B34" s="55" t="s">
        <v>383</v>
      </c>
      <c r="C34" s="55" t="s">
        <v>382</v>
      </c>
      <c r="D34" s="44">
        <v>1090</v>
      </c>
      <c r="E34" s="44">
        <v>24578</v>
      </c>
      <c r="F34" s="262">
        <f t="shared" si="0"/>
        <v>4.4348604442997805E-2</v>
      </c>
      <c r="J34" s="173"/>
      <c r="L34" s="173"/>
      <c r="P34" s="173"/>
    </row>
    <row r="35" spans="1:16" x14ac:dyDescent="0.2">
      <c r="A35" s="445" t="s">
        <v>10</v>
      </c>
      <c r="B35" s="55" t="s">
        <v>139</v>
      </c>
      <c r="C35" s="55" t="s">
        <v>17</v>
      </c>
      <c r="D35" s="44">
        <v>4</v>
      </c>
      <c r="E35" s="44">
        <v>4503</v>
      </c>
      <c r="F35" s="262">
        <f t="shared" si="0"/>
        <v>8.8829669109482569E-4</v>
      </c>
      <c r="J35" s="173"/>
      <c r="L35" s="173"/>
      <c r="N35" s="173"/>
      <c r="P35" s="173"/>
    </row>
    <row r="36" spans="1:16" x14ac:dyDescent="0.2">
      <c r="A36" s="445"/>
      <c r="B36" s="55" t="s">
        <v>140</v>
      </c>
      <c r="C36" s="55" t="s">
        <v>18</v>
      </c>
      <c r="D36" s="44">
        <v>338</v>
      </c>
      <c r="E36" s="44">
        <v>10973</v>
      </c>
      <c r="F36" s="262">
        <f t="shared" si="0"/>
        <v>3.0802879795862572E-2</v>
      </c>
      <c r="J36" s="173"/>
      <c r="L36" s="173"/>
      <c r="P36" s="173"/>
    </row>
    <row r="37" spans="1:16" x14ac:dyDescent="0.2">
      <c r="A37" s="445"/>
      <c r="B37" s="55" t="s">
        <v>141</v>
      </c>
      <c r="C37" s="55" t="s">
        <v>20</v>
      </c>
      <c r="D37" s="44">
        <v>126</v>
      </c>
      <c r="E37" s="44">
        <v>10881</v>
      </c>
      <c r="F37" s="262">
        <f t="shared" si="0"/>
        <v>1.1579818031430935E-2</v>
      </c>
      <c r="J37" s="173"/>
      <c r="L37" s="173"/>
      <c r="P37" s="173"/>
    </row>
    <row r="38" spans="1:16" x14ac:dyDescent="0.2">
      <c r="A38" s="445"/>
      <c r="B38" s="55" t="s">
        <v>142</v>
      </c>
      <c r="C38" s="55" t="s">
        <v>46</v>
      </c>
      <c r="D38" s="44">
        <v>1191</v>
      </c>
      <c r="E38" s="44">
        <v>33393</v>
      </c>
      <c r="F38" s="262">
        <f t="shared" si="0"/>
        <v>3.5666157577935495E-2</v>
      </c>
      <c r="J38" s="173"/>
      <c r="L38" s="173"/>
      <c r="P38" s="173"/>
    </row>
    <row r="39" spans="1:16" x14ac:dyDescent="0.2">
      <c r="A39" s="288" t="s">
        <v>14</v>
      </c>
      <c r="B39" s="360" t="s">
        <v>426</v>
      </c>
      <c r="C39" s="55" t="s">
        <v>21</v>
      </c>
      <c r="D39" s="44">
        <v>1237</v>
      </c>
      <c r="E39" s="44">
        <v>22629</v>
      </c>
      <c r="F39" s="262">
        <f t="shared" si="0"/>
        <v>5.4664368730390205E-2</v>
      </c>
      <c r="J39" s="173"/>
      <c r="L39" s="173"/>
      <c r="N39" s="173"/>
      <c r="P39" s="173"/>
    </row>
    <row r="40" spans="1:16" x14ac:dyDescent="0.2">
      <c r="A40" s="445" t="s">
        <v>8</v>
      </c>
      <c r="B40" s="55" t="s">
        <v>384</v>
      </c>
      <c r="C40" s="55" t="s">
        <v>60</v>
      </c>
      <c r="D40" s="44">
        <v>2751</v>
      </c>
      <c r="E40" s="44">
        <v>38855</v>
      </c>
      <c r="F40" s="262">
        <f t="shared" si="0"/>
        <v>7.0801698623085829E-2</v>
      </c>
      <c r="J40" s="173"/>
      <c r="L40" s="173"/>
      <c r="N40" s="173"/>
      <c r="P40" s="173"/>
    </row>
    <row r="41" spans="1:16" x14ac:dyDescent="0.2">
      <c r="A41" s="445"/>
      <c r="B41" s="55" t="s">
        <v>143</v>
      </c>
      <c r="C41" s="55" t="s">
        <v>38</v>
      </c>
      <c r="D41" s="44">
        <v>977</v>
      </c>
      <c r="E41" s="44">
        <v>23307</v>
      </c>
      <c r="F41" s="262">
        <f t="shared" si="0"/>
        <v>4.1918736860170766E-2</v>
      </c>
      <c r="J41" s="173"/>
      <c r="L41" s="173"/>
      <c r="N41" s="173"/>
      <c r="P41" s="173"/>
    </row>
    <row r="42" spans="1:16" x14ac:dyDescent="0.2">
      <c r="A42" s="445"/>
      <c r="B42" s="55" t="s">
        <v>144</v>
      </c>
      <c r="C42" s="55" t="s">
        <v>39</v>
      </c>
      <c r="D42" s="44">
        <v>87</v>
      </c>
      <c r="E42" s="44">
        <v>15531</v>
      </c>
      <c r="F42" s="262">
        <f t="shared" si="0"/>
        <v>5.6016998261541433E-3</v>
      </c>
      <c r="J42" s="173"/>
      <c r="L42" s="173"/>
      <c r="P42" s="173"/>
    </row>
    <row r="43" spans="1:16" x14ac:dyDescent="0.2">
      <c r="A43" s="445"/>
      <c r="B43" s="55" t="s">
        <v>385</v>
      </c>
      <c r="C43" s="55" t="s">
        <v>40</v>
      </c>
      <c r="D43" s="44">
        <v>404</v>
      </c>
      <c r="E43" s="44">
        <v>28375</v>
      </c>
      <c r="F43" s="262">
        <f t="shared" si="0"/>
        <v>1.4237885462555066E-2</v>
      </c>
      <c r="J43" s="173"/>
      <c r="L43" s="173"/>
      <c r="P43" s="173"/>
    </row>
    <row r="44" spans="1:16" x14ac:dyDescent="0.2">
      <c r="A44" s="445"/>
      <c r="B44" s="55" t="s">
        <v>386</v>
      </c>
      <c r="C44" s="55" t="s">
        <v>41</v>
      </c>
      <c r="D44" s="44">
        <v>152</v>
      </c>
      <c r="E44" s="44">
        <v>14062</v>
      </c>
      <c r="F44" s="262">
        <f t="shared" si="0"/>
        <v>1.0809273218603328E-2</v>
      </c>
      <c r="J44" s="173"/>
      <c r="L44" s="173"/>
      <c r="P44" s="173"/>
    </row>
    <row r="45" spans="1:16" x14ac:dyDescent="0.2">
      <c r="A45" s="445"/>
      <c r="B45" s="55" t="s">
        <v>145</v>
      </c>
      <c r="C45" s="55" t="s">
        <v>42</v>
      </c>
      <c r="D45" s="44">
        <v>1166</v>
      </c>
      <c r="E45" s="44">
        <v>30257</v>
      </c>
      <c r="F45" s="262">
        <f t="shared" si="0"/>
        <v>3.8536536999702546E-2</v>
      </c>
      <c r="J45" s="173"/>
      <c r="L45" s="173"/>
      <c r="P45" s="173"/>
    </row>
    <row r="46" spans="1:16" x14ac:dyDescent="0.2">
      <c r="A46" s="445" t="s">
        <v>9</v>
      </c>
      <c r="B46" s="55" t="s">
        <v>387</v>
      </c>
      <c r="C46" s="55" t="s">
        <v>292</v>
      </c>
      <c r="D46" s="44">
        <v>2100</v>
      </c>
      <c r="E46" s="44">
        <v>27951</v>
      </c>
      <c r="F46" s="262">
        <f t="shared" si="0"/>
        <v>7.5131480090157771E-2</v>
      </c>
      <c r="J46" s="173"/>
      <c r="L46" s="173"/>
      <c r="N46" s="173"/>
      <c r="P46" s="173"/>
    </row>
    <row r="47" spans="1:16" x14ac:dyDescent="0.2">
      <c r="A47" s="445"/>
      <c r="B47" s="55" t="s">
        <v>388</v>
      </c>
      <c r="C47" s="55" t="s">
        <v>43</v>
      </c>
      <c r="D47" s="44">
        <v>1065</v>
      </c>
      <c r="E47" s="44">
        <v>19912</v>
      </c>
      <c r="F47" s="262">
        <f t="shared" si="0"/>
        <v>5.3485335476094818E-2</v>
      </c>
      <c r="J47" s="173"/>
      <c r="L47" s="173"/>
      <c r="N47" s="173"/>
      <c r="P47" s="173"/>
    </row>
    <row r="48" spans="1:16" x14ac:dyDescent="0.2">
      <c r="A48" s="445"/>
      <c r="B48" s="55" t="s">
        <v>146</v>
      </c>
      <c r="C48" s="55" t="s">
        <v>44</v>
      </c>
      <c r="D48" s="44">
        <v>149</v>
      </c>
      <c r="E48" s="44">
        <v>19625</v>
      </c>
      <c r="F48" s="262">
        <f t="shared" si="0"/>
        <v>7.5923566878980889E-3</v>
      </c>
      <c r="J48" s="173"/>
      <c r="L48" s="173"/>
      <c r="N48" s="173"/>
      <c r="P48" s="173"/>
    </row>
    <row r="49" spans="1:16" x14ac:dyDescent="0.2">
      <c r="A49" s="445"/>
      <c r="B49" s="55" t="s">
        <v>147</v>
      </c>
      <c r="C49" s="55" t="s">
        <v>201</v>
      </c>
      <c r="D49" s="44">
        <v>95</v>
      </c>
      <c r="E49" s="44">
        <v>26810</v>
      </c>
      <c r="F49" s="262">
        <f t="shared" si="0"/>
        <v>3.5434539350988436E-3</v>
      </c>
      <c r="J49" s="173"/>
      <c r="L49" s="173"/>
      <c r="P49" s="173"/>
    </row>
    <row r="50" spans="1:16" x14ac:dyDescent="0.2">
      <c r="A50" s="445" t="s">
        <v>152</v>
      </c>
      <c r="B50" s="55" t="s">
        <v>119</v>
      </c>
      <c r="C50" s="55" t="s">
        <v>220</v>
      </c>
      <c r="D50" s="44">
        <v>1295</v>
      </c>
      <c r="E50" s="44">
        <v>35965</v>
      </c>
      <c r="F50" s="262">
        <f t="shared" si="0"/>
        <v>3.6007229250660362E-2</v>
      </c>
      <c r="J50" s="173"/>
      <c r="L50" s="173"/>
      <c r="P50" s="173"/>
    </row>
    <row r="51" spans="1:16" x14ac:dyDescent="0.2">
      <c r="A51" s="445"/>
      <c r="B51" s="55" t="s">
        <v>162</v>
      </c>
      <c r="C51" s="55" t="s">
        <v>221</v>
      </c>
      <c r="D51" s="44">
        <v>181</v>
      </c>
      <c r="E51" s="44">
        <v>6610</v>
      </c>
      <c r="F51" s="262">
        <f t="shared" si="0"/>
        <v>2.7382753403933435E-2</v>
      </c>
      <c r="J51" s="173"/>
      <c r="L51" s="173"/>
      <c r="N51" s="173"/>
      <c r="P51" s="173"/>
    </row>
    <row r="52" spans="1:16" x14ac:dyDescent="0.2">
      <c r="A52" s="445"/>
      <c r="B52" s="55" t="s">
        <v>163</v>
      </c>
      <c r="C52" s="55" t="s">
        <v>222</v>
      </c>
      <c r="D52" s="44">
        <v>26</v>
      </c>
      <c r="E52" s="44">
        <v>6007</v>
      </c>
      <c r="F52" s="262">
        <f t="shared" si="0"/>
        <v>4.328283669052772E-3</v>
      </c>
      <c r="J52" s="173"/>
      <c r="L52" s="173"/>
      <c r="P52" s="173"/>
    </row>
    <row r="53" spans="1:16" x14ac:dyDescent="0.2">
      <c r="A53" s="198" t="s">
        <v>11</v>
      </c>
      <c r="B53" s="55" t="s">
        <v>112</v>
      </c>
      <c r="C53" s="55" t="s">
        <v>47</v>
      </c>
      <c r="D53" s="44">
        <v>1934</v>
      </c>
      <c r="E53" s="44">
        <v>38915</v>
      </c>
      <c r="F53" s="262">
        <f t="shared" si="0"/>
        <v>4.9698059874084544E-2</v>
      </c>
      <c r="J53" s="173"/>
      <c r="L53" s="173"/>
      <c r="P53" s="173"/>
    </row>
    <row r="54" spans="1:16" x14ac:dyDescent="0.2">
      <c r="A54" s="446" t="s">
        <v>13</v>
      </c>
      <c r="B54" s="55" t="s">
        <v>389</v>
      </c>
      <c r="C54" s="55" t="s">
        <v>48</v>
      </c>
      <c r="D54" s="44">
        <v>863</v>
      </c>
      <c r="E54" s="44">
        <v>40915</v>
      </c>
      <c r="F54" s="262">
        <f t="shared" si="0"/>
        <v>2.1092508859831358E-2</v>
      </c>
      <c r="J54" s="173"/>
      <c r="L54" s="173"/>
      <c r="N54" s="173"/>
      <c r="P54" s="173"/>
    </row>
    <row r="55" spans="1:16" x14ac:dyDescent="0.2">
      <c r="A55" s="447"/>
      <c r="B55" s="55" t="s">
        <v>390</v>
      </c>
      <c r="C55" s="55" t="s">
        <v>393</v>
      </c>
      <c r="D55" s="44">
        <v>140</v>
      </c>
      <c r="E55" s="44">
        <v>20825</v>
      </c>
      <c r="F55" s="262">
        <f t="shared" si="0"/>
        <v>6.7226890756302525E-3</v>
      </c>
      <c r="J55" s="173"/>
      <c r="L55" s="173"/>
      <c r="P55" s="173"/>
    </row>
    <row r="56" spans="1:16" x14ac:dyDescent="0.2">
      <c r="A56" s="198" t="s">
        <v>12</v>
      </c>
      <c r="B56" s="360" t="s">
        <v>391</v>
      </c>
      <c r="C56" s="55" t="s">
        <v>49</v>
      </c>
      <c r="D56" s="44">
        <v>1350</v>
      </c>
      <c r="E56" s="44">
        <v>57470</v>
      </c>
      <c r="F56" s="262">
        <f t="shared" si="0"/>
        <v>2.349051679136941E-2</v>
      </c>
      <c r="J56" s="173"/>
      <c r="L56" s="173"/>
      <c r="P56" s="173"/>
    </row>
    <row r="57" spans="1:16" x14ac:dyDescent="0.2">
      <c r="A57" s="445" t="s">
        <v>153</v>
      </c>
      <c r="B57" s="372" t="s">
        <v>164</v>
      </c>
      <c r="C57" s="55" t="s">
        <v>165</v>
      </c>
      <c r="D57" s="44">
        <v>2238</v>
      </c>
      <c r="E57" s="44">
        <v>42624</v>
      </c>
      <c r="F57" s="262">
        <f t="shared" si="0"/>
        <v>5.2505630630630629E-2</v>
      </c>
      <c r="J57" s="173"/>
      <c r="L57" s="173"/>
      <c r="N57" s="173"/>
      <c r="P57" s="173"/>
    </row>
    <row r="58" spans="1:16" x14ac:dyDescent="0.2">
      <c r="A58" s="445"/>
      <c r="B58" s="55" t="s">
        <v>166</v>
      </c>
      <c r="C58" s="55" t="s">
        <v>167</v>
      </c>
      <c r="D58" s="44">
        <v>57</v>
      </c>
      <c r="E58" s="44">
        <v>4372</v>
      </c>
      <c r="F58" s="262">
        <f t="shared" si="0"/>
        <v>1.3037511436413541E-2</v>
      </c>
      <c r="J58" s="173"/>
      <c r="L58" s="173"/>
      <c r="N58" s="173"/>
      <c r="P58" s="173"/>
    </row>
    <row r="59" spans="1:16" x14ac:dyDescent="0.2">
      <c r="A59" s="445"/>
      <c r="B59" s="55" t="s">
        <v>168</v>
      </c>
      <c r="C59" s="55" t="s">
        <v>169</v>
      </c>
      <c r="D59" s="44">
        <v>65</v>
      </c>
      <c r="E59" s="44">
        <v>3818</v>
      </c>
      <c r="F59" s="262">
        <f t="shared" si="0"/>
        <v>1.7024620220010476E-2</v>
      </c>
      <c r="J59" s="173"/>
      <c r="L59" s="173"/>
      <c r="P59" s="173"/>
    </row>
    <row r="60" spans="1:16" x14ac:dyDescent="0.2">
      <c r="A60" s="445"/>
      <c r="B60" s="55" t="s">
        <v>170</v>
      </c>
      <c r="C60" s="55" t="s">
        <v>171</v>
      </c>
      <c r="D60" s="44">
        <v>536</v>
      </c>
      <c r="E60" s="44">
        <v>13041</v>
      </c>
      <c r="F60" s="262">
        <f t="shared" si="0"/>
        <v>4.1101142550417913E-2</v>
      </c>
      <c r="J60" s="173"/>
      <c r="L60" s="173"/>
      <c r="P60" s="173"/>
    </row>
    <row r="61" spans="1:16" x14ac:dyDescent="0.2">
      <c r="A61" s="445"/>
      <c r="B61" s="55" t="s">
        <v>172</v>
      </c>
      <c r="C61" s="55" t="s">
        <v>173</v>
      </c>
      <c r="D61" s="44">
        <v>1</v>
      </c>
      <c r="E61" s="44">
        <v>2834</v>
      </c>
      <c r="F61" s="262">
        <f t="shared" si="0"/>
        <v>3.5285815102328866E-4</v>
      </c>
      <c r="J61" s="173"/>
      <c r="L61" s="173"/>
      <c r="P61" s="173"/>
    </row>
    <row r="62" spans="1:16" x14ac:dyDescent="0.2">
      <c r="A62" s="445"/>
      <c r="B62" s="55" t="s">
        <v>338</v>
      </c>
      <c r="C62" s="55" t="s">
        <v>339</v>
      </c>
      <c r="D62" s="44">
        <v>416</v>
      </c>
      <c r="E62" s="44">
        <v>12475</v>
      </c>
      <c r="F62" s="262">
        <f t="shared" si="0"/>
        <v>3.3346693386773547E-2</v>
      </c>
      <c r="J62" s="173"/>
      <c r="L62" s="173"/>
      <c r="P62" s="173"/>
    </row>
    <row r="63" spans="1:16" x14ac:dyDescent="0.2">
      <c r="A63" s="384" t="s">
        <v>428</v>
      </c>
      <c r="B63" s="55">
        <v>91500</v>
      </c>
      <c r="C63" s="55" t="s">
        <v>424</v>
      </c>
      <c r="D63" s="44">
        <v>129</v>
      </c>
      <c r="E63" s="44">
        <v>3373</v>
      </c>
      <c r="F63" s="262">
        <f t="shared" si="0"/>
        <v>3.8244885858286393E-2</v>
      </c>
      <c r="J63" s="173"/>
      <c r="L63" s="173"/>
      <c r="P63" s="173"/>
    </row>
    <row r="64" spans="1:16" x14ac:dyDescent="0.2">
      <c r="A64" s="198" t="s">
        <v>154</v>
      </c>
      <c r="B64" s="55" t="s">
        <v>126</v>
      </c>
      <c r="C64" s="55" t="s">
        <v>127</v>
      </c>
      <c r="D64" s="44">
        <v>1713</v>
      </c>
      <c r="E64" s="44">
        <v>30811</v>
      </c>
      <c r="F64" s="262">
        <f>D64/E64</f>
        <v>5.5597027035798906E-2</v>
      </c>
      <c r="J64" s="173"/>
      <c r="L64" s="173"/>
      <c r="P64" s="173"/>
    </row>
    <row r="65" spans="1:16" x14ac:dyDescent="0.2">
      <c r="A65" s="445" t="s">
        <v>15</v>
      </c>
      <c r="B65" s="55" t="s">
        <v>116</v>
      </c>
      <c r="C65" s="55" t="s">
        <v>175</v>
      </c>
      <c r="D65" s="44">
        <v>3224</v>
      </c>
      <c r="E65" s="44">
        <v>29095</v>
      </c>
      <c r="F65" s="262">
        <f>D65/E65</f>
        <v>0.11080941742567452</v>
      </c>
      <c r="J65" s="173"/>
      <c r="L65" s="173"/>
      <c r="N65" s="173"/>
      <c r="P65" s="173"/>
    </row>
    <row r="66" spans="1:16" ht="13.5" thickBot="1" x14ac:dyDescent="0.25">
      <c r="A66" s="446"/>
      <c r="B66" s="56" t="s">
        <v>176</v>
      </c>
      <c r="C66" s="56" t="s">
        <v>177</v>
      </c>
      <c r="D66" s="45">
        <v>13</v>
      </c>
      <c r="E66" s="45">
        <v>906</v>
      </c>
      <c r="F66" s="263">
        <f>D66/E66</f>
        <v>1.434878587196468E-2</v>
      </c>
      <c r="J66" s="173"/>
      <c r="L66" s="173"/>
      <c r="N66" s="173"/>
      <c r="P66" s="173"/>
    </row>
    <row r="67" spans="1:16" ht="13.5" thickBot="1" x14ac:dyDescent="0.25">
      <c r="A67" s="442" t="s">
        <v>155</v>
      </c>
      <c r="B67" s="443"/>
      <c r="C67" s="444"/>
      <c r="D67" s="223">
        <v>51020</v>
      </c>
      <c r="E67" s="223">
        <v>1293074</v>
      </c>
      <c r="F67" s="266">
        <f>D67/E67</f>
        <v>3.9456365219623937E-2</v>
      </c>
      <c r="J67" s="173"/>
    </row>
    <row r="68" spans="1:16" x14ac:dyDescent="0.2">
      <c r="L68" s="173"/>
      <c r="N68" s="173"/>
      <c r="P68" s="173"/>
    </row>
  </sheetData>
  <mergeCells count="15">
    <mergeCell ref="A25:A29"/>
    <mergeCell ref="A4:F4"/>
    <mergeCell ref="A2:F2"/>
    <mergeCell ref="A9:A16"/>
    <mergeCell ref="A17:A21"/>
    <mergeCell ref="A23:A24"/>
    <mergeCell ref="A67:C67"/>
    <mergeCell ref="A65:A66"/>
    <mergeCell ref="A30:A34"/>
    <mergeCell ref="A35:A38"/>
    <mergeCell ref="A40:A45"/>
    <mergeCell ref="A46:A49"/>
    <mergeCell ref="A50:A52"/>
    <mergeCell ref="A57:A62"/>
    <mergeCell ref="A54:A55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6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A2" sqref="A2:T2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70" bestFit="1" customWidth="1"/>
    <col min="6" max="6" width="7.140625" bestFit="1" customWidth="1"/>
    <col min="7" max="7" width="6.7109375" style="70" bestFit="1" customWidth="1"/>
    <col min="8" max="8" width="7.140625" bestFit="1" customWidth="1"/>
    <col min="9" max="9" width="6.7109375" style="70" bestFit="1" customWidth="1"/>
    <col min="10" max="10" width="9.85546875" bestFit="1" customWidth="1"/>
    <col min="11" max="11" width="7.85546875" style="70" bestFit="1" customWidth="1"/>
    <col min="12" max="12" width="6" bestFit="1" customWidth="1"/>
    <col min="13" max="13" width="8.5703125" style="70" customWidth="1"/>
    <col min="14" max="14" width="5.28515625" customWidth="1"/>
    <col min="15" max="15" width="7.5703125" style="70" customWidth="1"/>
    <col min="16" max="16" width="5.42578125" customWidth="1"/>
    <col min="17" max="17" width="8.7109375" style="70" customWidth="1"/>
    <col min="18" max="18" width="7.140625" bestFit="1" customWidth="1"/>
    <col min="19" max="19" width="7.85546875" style="70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423" t="s">
        <v>423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</row>
    <row r="3" spans="1:20" x14ac:dyDescent="0.2">
      <c r="A3" s="3"/>
      <c r="B3" s="11"/>
      <c r="C3" s="11"/>
    </row>
    <row r="4" spans="1:20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</row>
    <row r="6" spans="1:20" x14ac:dyDescent="0.2">
      <c r="A6" s="1" t="s">
        <v>275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214"/>
      <c r="B9" s="215"/>
      <c r="C9" s="213"/>
      <c r="D9" s="461" t="s">
        <v>78</v>
      </c>
      <c r="E9" s="462"/>
      <c r="F9" s="462" t="s">
        <v>79</v>
      </c>
      <c r="G9" s="462"/>
      <c r="H9" s="462" t="s">
        <v>80</v>
      </c>
      <c r="I9" s="462"/>
      <c r="J9" s="462" t="s">
        <v>72</v>
      </c>
      <c r="K9" s="462"/>
      <c r="L9" s="462" t="s">
        <v>186</v>
      </c>
      <c r="M9" s="462"/>
      <c r="N9" s="462" t="s">
        <v>187</v>
      </c>
      <c r="O9" s="462"/>
      <c r="P9" s="462" t="s">
        <v>185</v>
      </c>
      <c r="Q9" s="462"/>
      <c r="R9" s="462" t="s">
        <v>184</v>
      </c>
      <c r="S9" s="462"/>
      <c r="T9" s="459" t="s">
        <v>64</v>
      </c>
    </row>
    <row r="10" spans="1:20" ht="13.5" thickBot="1" x14ac:dyDescent="0.25">
      <c r="A10" s="216" t="s">
        <v>7</v>
      </c>
      <c r="B10" s="217" t="s">
        <v>16</v>
      </c>
      <c r="C10" s="218" t="s">
        <v>57</v>
      </c>
      <c r="D10" s="208" t="s">
        <v>202</v>
      </c>
      <c r="E10" s="209" t="s">
        <v>53</v>
      </c>
      <c r="F10" s="210" t="s">
        <v>202</v>
      </c>
      <c r="G10" s="209" t="s">
        <v>53</v>
      </c>
      <c r="H10" s="210" t="s">
        <v>202</v>
      </c>
      <c r="I10" s="209" t="s">
        <v>53</v>
      </c>
      <c r="J10" s="210" t="s">
        <v>202</v>
      </c>
      <c r="K10" s="209" t="s">
        <v>53</v>
      </c>
      <c r="L10" s="210" t="s">
        <v>202</v>
      </c>
      <c r="M10" s="209" t="s">
        <v>53</v>
      </c>
      <c r="N10" s="210" t="s">
        <v>202</v>
      </c>
      <c r="O10" s="209" t="s">
        <v>53</v>
      </c>
      <c r="P10" s="210" t="s">
        <v>202</v>
      </c>
      <c r="Q10" s="209" t="s">
        <v>53</v>
      </c>
      <c r="R10" s="210" t="s">
        <v>202</v>
      </c>
      <c r="S10" s="209" t="s">
        <v>53</v>
      </c>
      <c r="T10" s="460"/>
    </row>
    <row r="11" spans="1:20" ht="15" customHeight="1" x14ac:dyDescent="0.2">
      <c r="A11" s="452" t="s">
        <v>319</v>
      </c>
      <c r="B11" s="413" t="s">
        <v>425</v>
      </c>
      <c r="C11" s="184" t="s">
        <v>59</v>
      </c>
      <c r="D11" s="43">
        <v>8485</v>
      </c>
      <c r="E11" s="353">
        <v>40.578670000000002</v>
      </c>
      <c r="F11" s="43">
        <v>80</v>
      </c>
      <c r="G11" s="353">
        <v>0.38258999999999999</v>
      </c>
      <c r="H11" s="43">
        <v>646</v>
      </c>
      <c r="I11" s="353">
        <v>3.0894300000000001</v>
      </c>
      <c r="J11" s="43">
        <v>11582</v>
      </c>
      <c r="K11" s="353">
        <v>55.389769999999999</v>
      </c>
      <c r="L11" s="43">
        <v>0</v>
      </c>
      <c r="M11" s="353">
        <v>0</v>
      </c>
      <c r="N11" s="43">
        <v>5</v>
      </c>
      <c r="O11" s="353">
        <v>2.3910000000000001E-2</v>
      </c>
      <c r="P11" s="43">
        <v>1</v>
      </c>
      <c r="Q11" s="353">
        <v>4.7800000000000004E-3</v>
      </c>
      <c r="R11" s="43">
        <v>111</v>
      </c>
      <c r="S11" s="353">
        <v>0.53085000000000004</v>
      </c>
      <c r="T11" s="292">
        <v>20910</v>
      </c>
    </row>
    <row r="12" spans="1:20" ht="15" customHeight="1" x14ac:dyDescent="0.2">
      <c r="A12" s="451"/>
      <c r="B12" s="135" t="s">
        <v>121</v>
      </c>
      <c r="C12" s="135" t="s">
        <v>22</v>
      </c>
      <c r="D12" s="44">
        <v>95</v>
      </c>
      <c r="E12" s="351">
        <v>0.21240999999999999</v>
      </c>
      <c r="F12" s="44">
        <v>23</v>
      </c>
      <c r="G12" s="351">
        <v>5.1429999999999997E-2</v>
      </c>
      <c r="H12" s="44">
        <v>64</v>
      </c>
      <c r="I12" s="351">
        <v>0.1431</v>
      </c>
      <c r="J12" s="44">
        <v>44537</v>
      </c>
      <c r="K12" s="351">
        <v>99.579650000000001</v>
      </c>
      <c r="L12" s="44">
        <v>0</v>
      </c>
      <c r="M12" s="351">
        <v>0</v>
      </c>
      <c r="N12" s="44">
        <v>0</v>
      </c>
      <c r="O12" s="351">
        <v>0</v>
      </c>
      <c r="P12" s="44">
        <v>1</v>
      </c>
      <c r="Q12" s="351">
        <v>2.2399999999999998E-3</v>
      </c>
      <c r="R12" s="44">
        <v>5</v>
      </c>
      <c r="S12" s="351">
        <v>1.1180000000000001E-2</v>
      </c>
      <c r="T12" s="171">
        <v>44725</v>
      </c>
    </row>
    <row r="13" spans="1:20" ht="15" customHeight="1" x14ac:dyDescent="0.2">
      <c r="A13" s="451"/>
      <c r="B13" s="135" t="s">
        <v>122</v>
      </c>
      <c r="C13" s="135" t="s">
        <v>31</v>
      </c>
      <c r="D13" s="44">
        <v>4892</v>
      </c>
      <c r="E13" s="351">
        <v>15.507999999999999</v>
      </c>
      <c r="F13" s="44">
        <v>124</v>
      </c>
      <c r="G13" s="351">
        <v>0.39308999999999999</v>
      </c>
      <c r="H13" s="44">
        <v>396</v>
      </c>
      <c r="I13" s="351">
        <v>1.25535</v>
      </c>
      <c r="J13" s="44">
        <v>26090</v>
      </c>
      <c r="K13" s="351">
        <v>82.707239999999999</v>
      </c>
      <c r="L13" s="44">
        <v>5</v>
      </c>
      <c r="M13" s="351">
        <v>1.585E-2</v>
      </c>
      <c r="N13" s="44">
        <v>3</v>
      </c>
      <c r="O13" s="351">
        <v>9.5099999999999994E-3</v>
      </c>
      <c r="P13" s="44">
        <v>0</v>
      </c>
      <c r="Q13" s="351">
        <v>0</v>
      </c>
      <c r="R13" s="44">
        <v>35</v>
      </c>
      <c r="S13" s="351">
        <v>0.11094999999999999</v>
      </c>
      <c r="T13" s="171">
        <v>31545</v>
      </c>
    </row>
    <row r="14" spans="1:20" ht="15" customHeight="1" x14ac:dyDescent="0.2">
      <c r="A14" s="451"/>
      <c r="B14" s="135" t="s">
        <v>111</v>
      </c>
      <c r="C14" s="135" t="s">
        <v>32</v>
      </c>
      <c r="D14" s="44">
        <v>1765</v>
      </c>
      <c r="E14" s="351">
        <v>7.1232499999999996</v>
      </c>
      <c r="F14" s="44">
        <v>163</v>
      </c>
      <c r="G14" s="351">
        <v>0.65783999999999998</v>
      </c>
      <c r="H14" s="44">
        <v>328</v>
      </c>
      <c r="I14" s="351">
        <v>1.32375</v>
      </c>
      <c r="J14" s="44">
        <v>22276</v>
      </c>
      <c r="K14" s="351">
        <v>89.902330000000006</v>
      </c>
      <c r="L14" s="44">
        <v>0</v>
      </c>
      <c r="M14" s="351">
        <v>0</v>
      </c>
      <c r="N14" s="44">
        <v>0</v>
      </c>
      <c r="O14" s="351">
        <v>0</v>
      </c>
      <c r="P14" s="44">
        <v>0</v>
      </c>
      <c r="Q14" s="351">
        <v>0</v>
      </c>
      <c r="R14" s="44">
        <v>246</v>
      </c>
      <c r="S14" s="351">
        <v>0.99282000000000004</v>
      </c>
      <c r="T14" s="171">
        <v>24778</v>
      </c>
    </row>
    <row r="15" spans="1:20" ht="15" customHeight="1" x14ac:dyDescent="0.2">
      <c r="A15" s="451"/>
      <c r="B15" s="135" t="s">
        <v>123</v>
      </c>
      <c r="C15" s="135" t="s">
        <v>33</v>
      </c>
      <c r="D15" s="44">
        <v>1946</v>
      </c>
      <c r="E15" s="351">
        <v>12.072710000000001</v>
      </c>
      <c r="F15" s="44">
        <v>31</v>
      </c>
      <c r="G15" s="351">
        <v>0.19231999999999999</v>
      </c>
      <c r="H15" s="44">
        <v>379</v>
      </c>
      <c r="I15" s="351">
        <v>2.3512599999999999</v>
      </c>
      <c r="J15" s="44">
        <v>13536</v>
      </c>
      <c r="K15" s="351">
        <v>83.975430000000003</v>
      </c>
      <c r="L15" s="44">
        <v>7</v>
      </c>
      <c r="M15" s="351">
        <v>4.3430000000000003E-2</v>
      </c>
      <c r="N15" s="44">
        <v>0</v>
      </c>
      <c r="O15" s="351">
        <v>0</v>
      </c>
      <c r="P15" s="44">
        <v>0</v>
      </c>
      <c r="Q15" s="351">
        <v>0</v>
      </c>
      <c r="R15" s="44">
        <v>220</v>
      </c>
      <c r="S15" s="351">
        <v>1.3648499999999999</v>
      </c>
      <c r="T15" s="171">
        <v>16119</v>
      </c>
    </row>
    <row r="16" spans="1:20" ht="15" customHeight="1" x14ac:dyDescent="0.2">
      <c r="A16" s="451"/>
      <c r="B16" s="135" t="s">
        <v>124</v>
      </c>
      <c r="C16" s="135" t="s">
        <v>34</v>
      </c>
      <c r="D16" s="44">
        <v>636</v>
      </c>
      <c r="E16" s="351">
        <v>3.3745400000000001</v>
      </c>
      <c r="F16" s="44">
        <v>1</v>
      </c>
      <c r="G16" s="351">
        <v>5.3099999999999996E-3</v>
      </c>
      <c r="H16" s="44">
        <v>190</v>
      </c>
      <c r="I16" s="351">
        <v>1.0081199999999999</v>
      </c>
      <c r="J16" s="44">
        <v>18000</v>
      </c>
      <c r="K16" s="351">
        <v>95.505920000000003</v>
      </c>
      <c r="L16" s="44">
        <v>0</v>
      </c>
      <c r="M16" s="351">
        <v>0</v>
      </c>
      <c r="N16" s="44">
        <v>0</v>
      </c>
      <c r="O16" s="351">
        <v>0</v>
      </c>
      <c r="P16" s="44">
        <v>1</v>
      </c>
      <c r="Q16" s="351">
        <v>5.3099999999999996E-3</v>
      </c>
      <c r="R16" s="44">
        <v>19</v>
      </c>
      <c r="S16" s="351">
        <v>0.10081</v>
      </c>
      <c r="T16" s="171">
        <v>18847</v>
      </c>
    </row>
    <row r="17" spans="1:20" ht="15" customHeight="1" x14ac:dyDescent="0.2">
      <c r="A17" s="451"/>
      <c r="B17" s="135" t="s">
        <v>125</v>
      </c>
      <c r="C17" s="135" t="s">
        <v>37</v>
      </c>
      <c r="D17" s="44">
        <v>4019</v>
      </c>
      <c r="E17" s="351">
        <v>24.356100000000001</v>
      </c>
      <c r="F17" s="44">
        <v>21</v>
      </c>
      <c r="G17" s="351">
        <v>0.12726999999999999</v>
      </c>
      <c r="H17" s="44">
        <v>397</v>
      </c>
      <c r="I17" s="351">
        <v>2.40591</v>
      </c>
      <c r="J17" s="44">
        <v>12013</v>
      </c>
      <c r="K17" s="351">
        <v>72.801649999999995</v>
      </c>
      <c r="L17" s="44">
        <v>7</v>
      </c>
      <c r="M17" s="351">
        <v>4.2419999999999999E-2</v>
      </c>
      <c r="N17" s="44">
        <v>3</v>
      </c>
      <c r="O17" s="351">
        <v>1.8180000000000002E-2</v>
      </c>
      <c r="P17" s="44">
        <v>1</v>
      </c>
      <c r="Q17" s="351">
        <v>6.0600000000000003E-3</v>
      </c>
      <c r="R17" s="44">
        <v>40</v>
      </c>
      <c r="S17" s="351">
        <v>0.24240999999999999</v>
      </c>
      <c r="T17" s="171">
        <v>16501</v>
      </c>
    </row>
    <row r="18" spans="1:20" ht="15" customHeight="1" x14ac:dyDescent="0.2">
      <c r="A18" s="451"/>
      <c r="B18" s="135" t="s">
        <v>378</v>
      </c>
      <c r="C18" s="135" t="s">
        <v>58</v>
      </c>
      <c r="D18" s="44">
        <v>5420</v>
      </c>
      <c r="E18" s="351">
        <v>25.609529999999999</v>
      </c>
      <c r="F18" s="44">
        <v>25</v>
      </c>
      <c r="G18" s="351">
        <v>0.11813</v>
      </c>
      <c r="H18" s="44">
        <v>316</v>
      </c>
      <c r="I18" s="351">
        <v>1.4931000000000001</v>
      </c>
      <c r="J18" s="44">
        <v>15369</v>
      </c>
      <c r="K18" s="351">
        <v>72.618600000000001</v>
      </c>
      <c r="L18" s="44">
        <v>0</v>
      </c>
      <c r="M18" s="351">
        <v>0</v>
      </c>
      <c r="N18" s="44">
        <v>1</v>
      </c>
      <c r="O18" s="351">
        <v>4.7299999999999998E-3</v>
      </c>
      <c r="P18" s="44">
        <v>2</v>
      </c>
      <c r="Q18" s="351">
        <v>9.4500000000000001E-3</v>
      </c>
      <c r="R18" s="44">
        <v>31</v>
      </c>
      <c r="S18" s="351">
        <v>0.14648</v>
      </c>
      <c r="T18" s="171">
        <v>21164</v>
      </c>
    </row>
    <row r="19" spans="1:20" ht="15" x14ac:dyDescent="0.25">
      <c r="A19" s="449" t="s">
        <v>320</v>
      </c>
      <c r="B19" s="450"/>
      <c r="C19" s="450"/>
      <c r="D19" s="290">
        <v>27258</v>
      </c>
      <c r="E19" s="361">
        <v>14.007989999999999</v>
      </c>
      <c r="F19" s="290">
        <v>468</v>
      </c>
      <c r="G19" s="361">
        <v>0.24051</v>
      </c>
      <c r="H19" s="290">
        <v>2716</v>
      </c>
      <c r="I19" s="361">
        <v>1.3957599999999999</v>
      </c>
      <c r="J19" s="290">
        <v>163403</v>
      </c>
      <c r="K19" s="361">
        <v>83.973399999999998</v>
      </c>
      <c r="L19" s="290">
        <v>19</v>
      </c>
      <c r="M19" s="361">
        <v>9.7599999999999996E-3</v>
      </c>
      <c r="N19" s="290">
        <v>12</v>
      </c>
      <c r="O19" s="361">
        <v>6.1700000000000001E-3</v>
      </c>
      <c r="P19" s="290">
        <v>6</v>
      </c>
      <c r="Q19" s="361">
        <v>3.0799999999999998E-3</v>
      </c>
      <c r="R19" s="290">
        <v>707</v>
      </c>
      <c r="S19" s="361">
        <v>0.36332999999999999</v>
      </c>
      <c r="T19" s="293">
        <v>194589</v>
      </c>
    </row>
    <row r="20" spans="1:20" ht="15" customHeight="1" x14ac:dyDescent="0.2">
      <c r="A20" s="451" t="s">
        <v>321</v>
      </c>
      <c r="B20" s="135" t="s">
        <v>379</v>
      </c>
      <c r="C20" s="135" t="s">
        <v>30</v>
      </c>
      <c r="D20" s="44">
        <v>11815</v>
      </c>
      <c r="E20" s="351">
        <v>28.569009999999999</v>
      </c>
      <c r="F20" s="44">
        <v>422</v>
      </c>
      <c r="G20" s="351">
        <v>1.02041</v>
      </c>
      <c r="H20" s="44">
        <v>790</v>
      </c>
      <c r="I20" s="351">
        <v>1.9102399999999999</v>
      </c>
      <c r="J20" s="44">
        <v>27822</v>
      </c>
      <c r="K20" s="351">
        <v>67.2744</v>
      </c>
      <c r="L20" s="44">
        <v>10</v>
      </c>
      <c r="M20" s="351">
        <v>2.418E-2</v>
      </c>
      <c r="N20" s="44">
        <v>9</v>
      </c>
      <c r="O20" s="351">
        <v>2.1760000000000002E-2</v>
      </c>
      <c r="P20" s="44">
        <v>0</v>
      </c>
      <c r="Q20" s="351">
        <v>0</v>
      </c>
      <c r="R20" s="44">
        <v>488</v>
      </c>
      <c r="S20" s="351">
        <v>1.18</v>
      </c>
      <c r="T20" s="171">
        <v>41356</v>
      </c>
    </row>
    <row r="21" spans="1:20" ht="15" customHeight="1" x14ac:dyDescent="0.2">
      <c r="A21" s="451"/>
      <c r="B21" s="135" t="s">
        <v>380</v>
      </c>
      <c r="C21" s="135" t="s">
        <v>381</v>
      </c>
      <c r="D21" s="44">
        <v>317</v>
      </c>
      <c r="E21" s="351">
        <v>1.6491499999999999</v>
      </c>
      <c r="F21" s="44">
        <v>49</v>
      </c>
      <c r="G21" s="351">
        <v>0.25491999999999998</v>
      </c>
      <c r="H21" s="44">
        <v>121</v>
      </c>
      <c r="I21" s="351">
        <v>0.62948999999999999</v>
      </c>
      <c r="J21" s="44">
        <v>18484</v>
      </c>
      <c r="K21" s="351">
        <v>96.160650000000004</v>
      </c>
      <c r="L21" s="44">
        <v>5</v>
      </c>
      <c r="M21" s="351">
        <v>2.6009999999999998E-2</v>
      </c>
      <c r="N21" s="44">
        <v>0</v>
      </c>
      <c r="O21" s="351">
        <v>0</v>
      </c>
      <c r="P21" s="44">
        <v>0</v>
      </c>
      <c r="Q21" s="351">
        <v>0</v>
      </c>
      <c r="R21" s="44">
        <v>246</v>
      </c>
      <c r="S21" s="351">
        <v>1.2797799999999999</v>
      </c>
      <c r="T21" s="171">
        <v>19222</v>
      </c>
    </row>
    <row r="22" spans="1:20" ht="15" customHeight="1" x14ac:dyDescent="0.2">
      <c r="A22" s="451"/>
      <c r="B22" s="135" t="s">
        <v>117</v>
      </c>
      <c r="C22" s="135" t="s">
        <v>35</v>
      </c>
      <c r="D22" s="44">
        <v>5966</v>
      </c>
      <c r="E22" s="351">
        <v>25.148589999999999</v>
      </c>
      <c r="F22" s="44">
        <v>139</v>
      </c>
      <c r="G22" s="351">
        <v>0.58592999999999995</v>
      </c>
      <c r="H22" s="44">
        <v>454</v>
      </c>
      <c r="I22" s="351">
        <v>1.9137500000000001</v>
      </c>
      <c r="J22" s="44">
        <v>16676</v>
      </c>
      <c r="K22" s="351">
        <v>70.294650000000004</v>
      </c>
      <c r="L22" s="44">
        <v>3</v>
      </c>
      <c r="M22" s="351">
        <v>1.265E-2</v>
      </c>
      <c r="N22" s="44">
        <v>12</v>
      </c>
      <c r="O22" s="351">
        <v>5.058E-2</v>
      </c>
      <c r="P22" s="44">
        <v>0</v>
      </c>
      <c r="Q22" s="351">
        <v>0</v>
      </c>
      <c r="R22" s="44">
        <v>473</v>
      </c>
      <c r="S22" s="351">
        <v>1.9938499999999999</v>
      </c>
      <c r="T22" s="171">
        <v>23723</v>
      </c>
    </row>
    <row r="23" spans="1:20" ht="15" customHeight="1" x14ac:dyDescent="0.2">
      <c r="A23" s="451"/>
      <c r="B23" s="135" t="s">
        <v>115</v>
      </c>
      <c r="C23" s="135" t="s">
        <v>45</v>
      </c>
      <c r="D23" s="44">
        <v>12180</v>
      </c>
      <c r="E23" s="351">
        <v>29.076149999999998</v>
      </c>
      <c r="F23" s="44">
        <v>66</v>
      </c>
      <c r="G23" s="351">
        <v>0.15756000000000001</v>
      </c>
      <c r="H23" s="44">
        <v>240</v>
      </c>
      <c r="I23" s="351">
        <v>0.57293000000000005</v>
      </c>
      <c r="J23" s="44">
        <v>25900</v>
      </c>
      <c r="K23" s="351">
        <v>61.828600000000002</v>
      </c>
      <c r="L23" s="44">
        <v>1</v>
      </c>
      <c r="M23" s="351">
        <v>2.3900000000000002E-3</v>
      </c>
      <c r="N23" s="44">
        <v>14</v>
      </c>
      <c r="O23" s="351">
        <v>3.3419999999999998E-2</v>
      </c>
      <c r="P23" s="44">
        <v>4</v>
      </c>
      <c r="Q23" s="351">
        <v>9.5499999999999995E-3</v>
      </c>
      <c r="R23" s="44">
        <v>3485</v>
      </c>
      <c r="S23" s="351">
        <v>8.3194099999999995</v>
      </c>
      <c r="T23" s="171">
        <v>41890</v>
      </c>
    </row>
    <row r="24" spans="1:20" ht="15" customHeight="1" x14ac:dyDescent="0.2">
      <c r="A24" s="451"/>
      <c r="B24" s="360" t="s">
        <v>412</v>
      </c>
      <c r="C24" s="55" t="s">
        <v>36</v>
      </c>
      <c r="D24" s="44">
        <v>9338</v>
      </c>
      <c r="E24" s="351">
        <v>14.20293</v>
      </c>
      <c r="F24" s="44">
        <v>151</v>
      </c>
      <c r="G24" s="351">
        <v>0.22967000000000001</v>
      </c>
      <c r="H24" s="44">
        <v>419</v>
      </c>
      <c r="I24" s="351">
        <v>0.63729000000000002</v>
      </c>
      <c r="J24" s="44">
        <v>55801</v>
      </c>
      <c r="K24" s="351">
        <v>84.872309999999999</v>
      </c>
      <c r="L24" s="44">
        <v>0</v>
      </c>
      <c r="M24" s="351">
        <v>0</v>
      </c>
      <c r="N24" s="44">
        <v>2</v>
      </c>
      <c r="O24" s="351">
        <v>3.0400000000000002E-3</v>
      </c>
      <c r="P24" s="44">
        <v>0</v>
      </c>
      <c r="Q24" s="351">
        <v>0</v>
      </c>
      <c r="R24" s="44">
        <v>36</v>
      </c>
      <c r="S24" s="351">
        <v>5.4760000000000003E-2</v>
      </c>
      <c r="T24" s="171">
        <v>65747</v>
      </c>
    </row>
    <row r="25" spans="1:20" ht="15" x14ac:dyDescent="0.25">
      <c r="A25" s="449" t="s">
        <v>322</v>
      </c>
      <c r="B25" s="450"/>
      <c r="C25" s="450"/>
      <c r="D25" s="290">
        <v>39616</v>
      </c>
      <c r="E25" s="361">
        <v>20.64</v>
      </c>
      <c r="F25" s="290">
        <v>827</v>
      </c>
      <c r="G25" s="361">
        <v>0.43086999999999998</v>
      </c>
      <c r="H25" s="290">
        <v>2024</v>
      </c>
      <c r="I25" s="361">
        <v>1.0545100000000001</v>
      </c>
      <c r="J25" s="290">
        <v>144683</v>
      </c>
      <c r="K25" s="361">
        <v>75.380070000000003</v>
      </c>
      <c r="L25" s="290">
        <v>19</v>
      </c>
      <c r="M25" s="361">
        <v>9.9000000000000008E-3</v>
      </c>
      <c r="N25" s="290">
        <v>37</v>
      </c>
      <c r="O25" s="361">
        <v>1.9279999999999999E-2</v>
      </c>
      <c r="P25" s="290">
        <v>4</v>
      </c>
      <c r="Q25" s="361">
        <v>2.0799999999999998E-3</v>
      </c>
      <c r="R25" s="290">
        <v>4728</v>
      </c>
      <c r="S25" s="361">
        <v>2.4632999999999998</v>
      </c>
      <c r="T25" s="293">
        <v>191938</v>
      </c>
    </row>
    <row r="26" spans="1:20" ht="15" x14ac:dyDescent="0.25">
      <c r="A26" s="189" t="s">
        <v>323</v>
      </c>
      <c r="B26" s="135" t="s">
        <v>118</v>
      </c>
      <c r="C26" s="135" t="s">
        <v>29</v>
      </c>
      <c r="D26" s="44">
        <v>13165</v>
      </c>
      <c r="E26" s="351">
        <v>34.410200000000003</v>
      </c>
      <c r="F26" s="44">
        <v>8</v>
      </c>
      <c r="G26" s="351">
        <v>2.0910000000000002E-2</v>
      </c>
      <c r="H26" s="44">
        <v>391</v>
      </c>
      <c r="I26" s="351">
        <v>1.0219800000000001</v>
      </c>
      <c r="J26" s="44">
        <v>23732</v>
      </c>
      <c r="K26" s="351">
        <v>62.029850000000003</v>
      </c>
      <c r="L26" s="44">
        <v>0</v>
      </c>
      <c r="M26" s="351">
        <v>0</v>
      </c>
      <c r="N26" s="44">
        <v>15</v>
      </c>
      <c r="O26" s="351">
        <v>3.9210000000000002E-2</v>
      </c>
      <c r="P26" s="44">
        <v>1</v>
      </c>
      <c r="Q26" s="351">
        <v>2.6099999999999999E-3</v>
      </c>
      <c r="R26" s="44">
        <v>947</v>
      </c>
      <c r="S26" s="351">
        <v>2.4752299999999998</v>
      </c>
      <c r="T26" s="171">
        <v>38259</v>
      </c>
    </row>
    <row r="27" spans="1:20" ht="15" x14ac:dyDescent="0.25">
      <c r="A27" s="449" t="s">
        <v>324</v>
      </c>
      <c r="B27" s="450"/>
      <c r="C27" s="450"/>
      <c r="D27" s="290">
        <v>13165</v>
      </c>
      <c r="E27" s="361">
        <v>34.410200000000003</v>
      </c>
      <c r="F27" s="290">
        <v>8</v>
      </c>
      <c r="G27" s="361">
        <v>2.0910000000000002E-2</v>
      </c>
      <c r="H27" s="290">
        <v>391</v>
      </c>
      <c r="I27" s="361">
        <v>1.0219800000000001</v>
      </c>
      <c r="J27" s="290">
        <v>23732</v>
      </c>
      <c r="K27" s="361">
        <v>62.029850000000003</v>
      </c>
      <c r="L27" s="290">
        <v>0</v>
      </c>
      <c r="M27" s="361">
        <v>0</v>
      </c>
      <c r="N27" s="290">
        <v>15</v>
      </c>
      <c r="O27" s="361">
        <v>3.9210000000000002E-2</v>
      </c>
      <c r="P27" s="290">
        <v>1</v>
      </c>
      <c r="Q27" s="361">
        <v>2.6099999999999999E-3</v>
      </c>
      <c r="R27" s="290">
        <v>947</v>
      </c>
      <c r="S27" s="361">
        <v>2.4752299999999998</v>
      </c>
      <c r="T27" s="293">
        <v>38259</v>
      </c>
    </row>
    <row r="28" spans="1:20" ht="15" customHeight="1" x14ac:dyDescent="0.2">
      <c r="A28" s="451" t="s">
        <v>325</v>
      </c>
      <c r="B28" s="135" t="s">
        <v>128</v>
      </c>
      <c r="C28" s="135" t="s">
        <v>24</v>
      </c>
      <c r="D28" s="44">
        <v>4041</v>
      </c>
      <c r="E28" s="351">
        <v>24.942900000000002</v>
      </c>
      <c r="F28" s="44">
        <v>1203</v>
      </c>
      <c r="G28" s="351">
        <v>7.4254699999999998</v>
      </c>
      <c r="H28" s="44">
        <v>411</v>
      </c>
      <c r="I28" s="351">
        <v>2.53688</v>
      </c>
      <c r="J28" s="44">
        <v>10084</v>
      </c>
      <c r="K28" s="351">
        <v>62.243070000000003</v>
      </c>
      <c r="L28" s="44">
        <v>6</v>
      </c>
      <c r="M28" s="351">
        <v>3.703E-2</v>
      </c>
      <c r="N28" s="44">
        <v>4</v>
      </c>
      <c r="O28" s="351">
        <v>2.469E-2</v>
      </c>
      <c r="P28" s="44">
        <v>0</v>
      </c>
      <c r="Q28" s="351">
        <v>0</v>
      </c>
      <c r="R28" s="44">
        <v>452</v>
      </c>
      <c r="S28" s="351">
        <v>2.7899500000000002</v>
      </c>
      <c r="T28" s="171">
        <v>16201</v>
      </c>
    </row>
    <row r="29" spans="1:20" ht="15" customHeight="1" x14ac:dyDescent="0.2">
      <c r="A29" s="451"/>
      <c r="B29" s="135" t="s">
        <v>129</v>
      </c>
      <c r="C29" s="135" t="s">
        <v>395</v>
      </c>
      <c r="D29" s="44">
        <v>2154</v>
      </c>
      <c r="E29" s="351">
        <v>21.66348</v>
      </c>
      <c r="F29" s="44">
        <v>55</v>
      </c>
      <c r="G29" s="351">
        <v>0.55315000000000003</v>
      </c>
      <c r="H29" s="44">
        <v>139</v>
      </c>
      <c r="I29" s="351">
        <v>1.3979699999999999</v>
      </c>
      <c r="J29" s="44">
        <v>7488</v>
      </c>
      <c r="K29" s="351">
        <v>75.309259999999995</v>
      </c>
      <c r="L29" s="44">
        <v>0</v>
      </c>
      <c r="M29" s="351">
        <v>0</v>
      </c>
      <c r="N29" s="44">
        <v>1</v>
      </c>
      <c r="O29" s="351">
        <v>1.0059999999999999E-2</v>
      </c>
      <c r="P29" s="44">
        <v>0</v>
      </c>
      <c r="Q29" s="351">
        <v>0</v>
      </c>
      <c r="R29" s="44">
        <v>106</v>
      </c>
      <c r="S29" s="351">
        <v>1.0660799999999999</v>
      </c>
      <c r="T29" s="171">
        <v>9943</v>
      </c>
    </row>
    <row r="30" spans="1:20" ht="15" x14ac:dyDescent="0.25">
      <c r="A30" s="449" t="s">
        <v>326</v>
      </c>
      <c r="B30" s="450"/>
      <c r="C30" s="450"/>
      <c r="D30" s="290">
        <v>6195</v>
      </c>
      <c r="E30" s="361">
        <v>23.695689999999999</v>
      </c>
      <c r="F30" s="290">
        <v>1258</v>
      </c>
      <c r="G30" s="361">
        <v>4.8118100000000004</v>
      </c>
      <c r="H30" s="290">
        <v>550</v>
      </c>
      <c r="I30" s="361">
        <v>2.1037300000000001</v>
      </c>
      <c r="J30" s="290">
        <v>17572</v>
      </c>
      <c r="K30" s="361">
        <v>67.212360000000004</v>
      </c>
      <c r="L30" s="290">
        <v>6</v>
      </c>
      <c r="M30" s="361">
        <v>2.2950000000000002E-2</v>
      </c>
      <c r="N30" s="290">
        <v>5</v>
      </c>
      <c r="O30" s="361">
        <v>1.9120000000000002E-2</v>
      </c>
      <c r="P30" s="290">
        <v>0</v>
      </c>
      <c r="Q30" s="361">
        <v>0</v>
      </c>
      <c r="R30" s="290">
        <v>558</v>
      </c>
      <c r="S30" s="361">
        <v>2.1343299999999998</v>
      </c>
      <c r="T30" s="293">
        <v>26144</v>
      </c>
    </row>
    <row r="31" spans="1:20" ht="15" customHeight="1" x14ac:dyDescent="0.2">
      <c r="A31" s="451" t="s">
        <v>327</v>
      </c>
      <c r="B31" s="135" t="s">
        <v>130</v>
      </c>
      <c r="C31" s="135" t="s">
        <v>25</v>
      </c>
      <c r="D31" s="44">
        <v>3614</v>
      </c>
      <c r="E31" s="351">
        <v>21.428989999999999</v>
      </c>
      <c r="F31" s="44">
        <v>289</v>
      </c>
      <c r="G31" s="351">
        <v>1.7136100000000001</v>
      </c>
      <c r="H31" s="44">
        <v>66</v>
      </c>
      <c r="I31" s="351">
        <v>0.39134000000000002</v>
      </c>
      <c r="J31" s="44">
        <v>12756</v>
      </c>
      <c r="K31" s="351">
        <v>75.635930000000002</v>
      </c>
      <c r="L31" s="44">
        <v>4</v>
      </c>
      <c r="M31" s="351">
        <v>2.3720000000000001E-2</v>
      </c>
      <c r="N31" s="44">
        <v>2</v>
      </c>
      <c r="O31" s="351">
        <v>1.1860000000000001E-2</v>
      </c>
      <c r="P31" s="44">
        <v>0</v>
      </c>
      <c r="Q31" s="351">
        <v>0</v>
      </c>
      <c r="R31" s="44">
        <v>134</v>
      </c>
      <c r="S31" s="351">
        <v>0.79454000000000002</v>
      </c>
      <c r="T31" s="171">
        <v>16865</v>
      </c>
    </row>
    <row r="32" spans="1:20" ht="15" customHeight="1" x14ac:dyDescent="0.2">
      <c r="A32" s="451"/>
      <c r="B32" s="135" t="s">
        <v>131</v>
      </c>
      <c r="C32" s="135" t="s">
        <v>105</v>
      </c>
      <c r="D32" s="44">
        <v>2629</v>
      </c>
      <c r="E32" s="351">
        <v>22.251380000000001</v>
      </c>
      <c r="F32" s="44">
        <v>68</v>
      </c>
      <c r="G32" s="351">
        <v>0.57554000000000005</v>
      </c>
      <c r="H32" s="44">
        <v>89</v>
      </c>
      <c r="I32" s="351">
        <v>0.75327999999999995</v>
      </c>
      <c r="J32" s="44">
        <v>8853</v>
      </c>
      <c r="K32" s="351">
        <v>74.930170000000004</v>
      </c>
      <c r="L32" s="44">
        <v>3</v>
      </c>
      <c r="M32" s="351">
        <v>2.5389999999999999E-2</v>
      </c>
      <c r="N32" s="44">
        <v>2</v>
      </c>
      <c r="O32" s="351">
        <v>1.6930000000000001E-2</v>
      </c>
      <c r="P32" s="44">
        <v>0</v>
      </c>
      <c r="Q32" s="351">
        <v>0</v>
      </c>
      <c r="R32" s="44">
        <v>171</v>
      </c>
      <c r="S32" s="351">
        <v>1.4473100000000001</v>
      </c>
      <c r="T32" s="171">
        <v>11815</v>
      </c>
    </row>
    <row r="33" spans="1:20" ht="15" customHeight="1" x14ac:dyDescent="0.2">
      <c r="A33" s="451"/>
      <c r="B33" s="135" t="s">
        <v>132</v>
      </c>
      <c r="C33" s="135" t="s">
        <v>27</v>
      </c>
      <c r="D33" s="44">
        <v>2549</v>
      </c>
      <c r="E33" s="351">
        <v>16.70928</v>
      </c>
      <c r="F33" s="44">
        <v>218</v>
      </c>
      <c r="G33" s="351">
        <v>1.4290400000000001</v>
      </c>
      <c r="H33" s="44">
        <v>21</v>
      </c>
      <c r="I33" s="351">
        <v>0.13766</v>
      </c>
      <c r="J33" s="44">
        <v>11864</v>
      </c>
      <c r="K33" s="351">
        <v>77.77122</v>
      </c>
      <c r="L33" s="44">
        <v>3</v>
      </c>
      <c r="M33" s="351">
        <v>1.967E-2</v>
      </c>
      <c r="N33" s="44">
        <v>0</v>
      </c>
      <c r="O33" s="351">
        <v>0</v>
      </c>
      <c r="P33" s="44">
        <v>0</v>
      </c>
      <c r="Q33" s="351">
        <v>0</v>
      </c>
      <c r="R33" s="44">
        <v>600</v>
      </c>
      <c r="S33" s="351">
        <v>3.9331399999999999</v>
      </c>
      <c r="T33" s="171">
        <v>15255</v>
      </c>
    </row>
    <row r="34" spans="1:20" ht="15" customHeight="1" x14ac:dyDescent="0.2">
      <c r="A34" s="451"/>
      <c r="B34" s="135" t="s">
        <v>133</v>
      </c>
      <c r="C34" s="135" t="s">
        <v>28</v>
      </c>
      <c r="D34" s="44">
        <v>789</v>
      </c>
      <c r="E34" s="351">
        <v>14.624650000000001</v>
      </c>
      <c r="F34" s="44">
        <v>57</v>
      </c>
      <c r="G34" s="351">
        <v>1.05653</v>
      </c>
      <c r="H34" s="44">
        <v>21</v>
      </c>
      <c r="I34" s="351">
        <v>0.38924999999999998</v>
      </c>
      <c r="J34" s="44">
        <v>4497</v>
      </c>
      <c r="K34" s="351">
        <v>83.354960000000005</v>
      </c>
      <c r="L34" s="44">
        <v>3</v>
      </c>
      <c r="M34" s="351">
        <v>5.561E-2</v>
      </c>
      <c r="N34" s="44">
        <v>1</v>
      </c>
      <c r="O34" s="351">
        <v>1.8540000000000001E-2</v>
      </c>
      <c r="P34" s="44">
        <v>0</v>
      </c>
      <c r="Q34" s="351">
        <v>0</v>
      </c>
      <c r="R34" s="44">
        <v>27</v>
      </c>
      <c r="S34" s="351">
        <v>0.50046000000000002</v>
      </c>
      <c r="T34" s="171">
        <v>5395</v>
      </c>
    </row>
    <row r="35" spans="1:20" ht="15" customHeight="1" x14ac:dyDescent="0.2">
      <c r="A35" s="451"/>
      <c r="B35" s="135" t="s">
        <v>134</v>
      </c>
      <c r="C35" s="135" t="s">
        <v>106</v>
      </c>
      <c r="D35" s="44">
        <v>7899</v>
      </c>
      <c r="E35" s="351">
        <v>31.411300000000001</v>
      </c>
      <c r="F35" s="44">
        <v>602</v>
      </c>
      <c r="G35" s="351">
        <v>2.39392</v>
      </c>
      <c r="H35" s="44">
        <v>124</v>
      </c>
      <c r="I35" s="351">
        <v>0.49309999999999998</v>
      </c>
      <c r="J35" s="44">
        <v>16390</v>
      </c>
      <c r="K35" s="351">
        <v>65.176760000000002</v>
      </c>
      <c r="L35" s="44">
        <v>1</v>
      </c>
      <c r="M35" s="351">
        <v>3.98E-3</v>
      </c>
      <c r="N35" s="44">
        <v>4</v>
      </c>
      <c r="O35" s="351">
        <v>1.5910000000000001E-2</v>
      </c>
      <c r="P35" s="44">
        <v>0</v>
      </c>
      <c r="Q35" s="351">
        <v>0</v>
      </c>
      <c r="R35" s="44">
        <v>127</v>
      </c>
      <c r="S35" s="351">
        <v>0.50502999999999998</v>
      </c>
      <c r="T35" s="171">
        <v>25147</v>
      </c>
    </row>
    <row r="36" spans="1:20" ht="15" x14ac:dyDescent="0.25">
      <c r="A36" s="449" t="s">
        <v>328</v>
      </c>
      <c r="B36" s="450"/>
      <c r="C36" s="450"/>
      <c r="D36" s="290">
        <v>17480</v>
      </c>
      <c r="E36" s="361">
        <v>23.470330000000001</v>
      </c>
      <c r="F36" s="290">
        <v>1234</v>
      </c>
      <c r="G36" s="361">
        <v>1.65689</v>
      </c>
      <c r="H36" s="290">
        <v>321</v>
      </c>
      <c r="I36" s="361">
        <v>0.43101</v>
      </c>
      <c r="J36" s="290">
        <v>54360</v>
      </c>
      <c r="K36" s="361">
        <v>72.988979999999998</v>
      </c>
      <c r="L36" s="290">
        <v>14</v>
      </c>
      <c r="M36" s="361">
        <v>1.8800000000000001E-2</v>
      </c>
      <c r="N36" s="290">
        <v>9</v>
      </c>
      <c r="O36" s="361">
        <v>1.208E-2</v>
      </c>
      <c r="P36" s="290">
        <v>0</v>
      </c>
      <c r="Q36" s="361">
        <v>0</v>
      </c>
      <c r="R36" s="290">
        <v>1059</v>
      </c>
      <c r="S36" s="361">
        <v>1.4219200000000001</v>
      </c>
      <c r="T36" s="293">
        <v>74477</v>
      </c>
    </row>
    <row r="37" spans="1:20" ht="15" customHeight="1" x14ac:dyDescent="0.2">
      <c r="A37" s="451" t="s">
        <v>329</v>
      </c>
      <c r="B37" s="135" t="s">
        <v>135</v>
      </c>
      <c r="C37" s="135" t="s">
        <v>23</v>
      </c>
      <c r="D37" s="44">
        <v>5025</v>
      </c>
      <c r="E37" s="351">
        <v>26.359960000000001</v>
      </c>
      <c r="F37" s="44">
        <v>70</v>
      </c>
      <c r="G37" s="351">
        <v>0.36720000000000003</v>
      </c>
      <c r="H37" s="44">
        <v>55</v>
      </c>
      <c r="I37" s="351">
        <v>0.28852</v>
      </c>
      <c r="J37" s="44">
        <v>12700</v>
      </c>
      <c r="K37" s="351">
        <v>66.621200000000002</v>
      </c>
      <c r="L37" s="44">
        <v>1</v>
      </c>
      <c r="M37" s="351">
        <v>5.2500000000000003E-3</v>
      </c>
      <c r="N37" s="44">
        <v>11</v>
      </c>
      <c r="O37" s="351">
        <v>5.7700000000000001E-2</v>
      </c>
      <c r="P37" s="44">
        <v>0</v>
      </c>
      <c r="Q37" s="351">
        <v>0</v>
      </c>
      <c r="R37" s="44">
        <v>1201</v>
      </c>
      <c r="S37" s="351">
        <v>6.30016</v>
      </c>
      <c r="T37" s="171">
        <v>19063</v>
      </c>
    </row>
    <row r="38" spans="1:20" ht="15" customHeight="1" x14ac:dyDescent="0.2">
      <c r="A38" s="451"/>
      <c r="B38" s="135" t="s">
        <v>136</v>
      </c>
      <c r="C38" s="135" t="s">
        <v>26</v>
      </c>
      <c r="D38" s="44">
        <v>5110</v>
      </c>
      <c r="E38" s="351">
        <v>29.416840000000001</v>
      </c>
      <c r="F38" s="44">
        <v>111</v>
      </c>
      <c r="G38" s="351">
        <v>0.63900000000000001</v>
      </c>
      <c r="H38" s="44">
        <v>54</v>
      </c>
      <c r="I38" s="351">
        <v>0.31086000000000003</v>
      </c>
      <c r="J38" s="44">
        <v>11171</v>
      </c>
      <c r="K38" s="351">
        <v>64.308329999999998</v>
      </c>
      <c r="L38" s="44">
        <v>1</v>
      </c>
      <c r="M38" s="351">
        <v>5.7600000000000004E-3</v>
      </c>
      <c r="N38" s="44">
        <v>3</v>
      </c>
      <c r="O38" s="351">
        <v>1.7270000000000001E-2</v>
      </c>
      <c r="P38" s="44">
        <v>0</v>
      </c>
      <c r="Q38" s="351">
        <v>0</v>
      </c>
      <c r="R38" s="44">
        <v>921</v>
      </c>
      <c r="S38" s="351">
        <v>5.3019400000000001</v>
      </c>
      <c r="T38" s="171">
        <v>17371</v>
      </c>
    </row>
    <row r="39" spans="1:20" ht="15" customHeight="1" x14ac:dyDescent="0.2">
      <c r="A39" s="451"/>
      <c r="B39" s="135" t="s">
        <v>137</v>
      </c>
      <c r="C39" s="135" t="s">
        <v>199</v>
      </c>
      <c r="D39" s="44">
        <v>2973</v>
      </c>
      <c r="E39" s="351">
        <v>18.7193</v>
      </c>
      <c r="F39" s="44">
        <v>40</v>
      </c>
      <c r="G39" s="351">
        <v>0.25185999999999997</v>
      </c>
      <c r="H39" s="44">
        <v>37</v>
      </c>
      <c r="I39" s="351">
        <v>0.23297000000000001</v>
      </c>
      <c r="J39" s="44">
        <v>11959</v>
      </c>
      <c r="K39" s="351">
        <v>75.299080000000004</v>
      </c>
      <c r="L39" s="44">
        <v>6</v>
      </c>
      <c r="M39" s="351">
        <v>3.7780000000000001E-2</v>
      </c>
      <c r="N39" s="44">
        <v>3</v>
      </c>
      <c r="O39" s="351">
        <v>1.8890000000000001E-2</v>
      </c>
      <c r="P39" s="44">
        <v>0</v>
      </c>
      <c r="Q39" s="351">
        <v>0</v>
      </c>
      <c r="R39" s="44">
        <v>864</v>
      </c>
      <c r="S39" s="351">
        <v>5.4401200000000003</v>
      </c>
      <c r="T39" s="171">
        <v>15882</v>
      </c>
    </row>
    <row r="40" spans="1:20" ht="15" customHeight="1" x14ac:dyDescent="0.2">
      <c r="A40" s="451"/>
      <c r="B40" s="135" t="s">
        <v>138</v>
      </c>
      <c r="C40" s="135" t="s">
        <v>19</v>
      </c>
      <c r="D40" s="44">
        <v>3606</v>
      </c>
      <c r="E40" s="351">
        <v>26.41178</v>
      </c>
      <c r="F40" s="44">
        <v>3</v>
      </c>
      <c r="G40" s="351">
        <v>2.197E-2</v>
      </c>
      <c r="H40" s="44">
        <v>62</v>
      </c>
      <c r="I40" s="351">
        <v>0.45411000000000001</v>
      </c>
      <c r="J40" s="44">
        <v>9948</v>
      </c>
      <c r="K40" s="351">
        <v>72.863110000000006</v>
      </c>
      <c r="L40" s="44">
        <v>0</v>
      </c>
      <c r="M40" s="351">
        <v>0</v>
      </c>
      <c r="N40" s="44">
        <v>25</v>
      </c>
      <c r="O40" s="351">
        <v>0.18310999999999999</v>
      </c>
      <c r="P40" s="44">
        <v>0</v>
      </c>
      <c r="Q40" s="351">
        <v>0</v>
      </c>
      <c r="R40" s="44">
        <v>9</v>
      </c>
      <c r="S40" s="351">
        <v>6.5920000000000006E-2</v>
      </c>
      <c r="T40" s="171">
        <v>13653</v>
      </c>
    </row>
    <row r="41" spans="1:20" ht="15" customHeight="1" x14ac:dyDescent="0.2">
      <c r="A41" s="451"/>
      <c r="B41" s="135" t="s">
        <v>383</v>
      </c>
      <c r="C41" s="135" t="s">
        <v>382</v>
      </c>
      <c r="D41" s="44">
        <v>6264</v>
      </c>
      <c r="E41" s="351">
        <v>25.48621</v>
      </c>
      <c r="F41" s="44">
        <v>58</v>
      </c>
      <c r="G41" s="351">
        <v>0.23598</v>
      </c>
      <c r="H41" s="44">
        <v>90</v>
      </c>
      <c r="I41" s="351">
        <v>0.36618000000000001</v>
      </c>
      <c r="J41" s="44">
        <v>17303</v>
      </c>
      <c r="K41" s="351">
        <v>70.400360000000006</v>
      </c>
      <c r="L41" s="44">
        <v>5</v>
      </c>
      <c r="M41" s="351">
        <v>2.034E-2</v>
      </c>
      <c r="N41" s="44">
        <v>2</v>
      </c>
      <c r="O41" s="351">
        <v>8.1399999999999997E-3</v>
      </c>
      <c r="P41" s="44">
        <v>0</v>
      </c>
      <c r="Q41" s="351">
        <v>0</v>
      </c>
      <c r="R41" s="44">
        <v>856</v>
      </c>
      <c r="S41" s="351">
        <v>3.4827900000000001</v>
      </c>
      <c r="T41" s="171">
        <v>24578</v>
      </c>
    </row>
    <row r="42" spans="1:20" ht="15" x14ac:dyDescent="0.25">
      <c r="A42" s="449" t="s">
        <v>330</v>
      </c>
      <c r="B42" s="450"/>
      <c r="C42" s="450"/>
      <c r="D42" s="290">
        <v>22978</v>
      </c>
      <c r="E42" s="361">
        <v>25.37688</v>
      </c>
      <c r="F42" s="290">
        <v>282</v>
      </c>
      <c r="G42" s="361">
        <v>0.31143999999999999</v>
      </c>
      <c r="H42" s="290">
        <v>298</v>
      </c>
      <c r="I42" s="361">
        <v>0.32911000000000001</v>
      </c>
      <c r="J42" s="290">
        <v>63081</v>
      </c>
      <c r="K42" s="361">
        <v>69.666579999999996</v>
      </c>
      <c r="L42" s="290">
        <v>13</v>
      </c>
      <c r="M42" s="361">
        <v>1.436E-2</v>
      </c>
      <c r="N42" s="290">
        <v>44</v>
      </c>
      <c r="O42" s="361">
        <v>4.8590000000000001E-2</v>
      </c>
      <c r="P42" s="290">
        <v>0</v>
      </c>
      <c r="Q42" s="361">
        <v>0</v>
      </c>
      <c r="R42" s="290">
        <v>3851</v>
      </c>
      <c r="S42" s="361">
        <v>4.2530400000000004</v>
      </c>
      <c r="T42" s="293">
        <v>90547</v>
      </c>
    </row>
    <row r="43" spans="1:20" ht="15" customHeight="1" x14ac:dyDescent="0.2">
      <c r="A43" s="451" t="s">
        <v>10</v>
      </c>
      <c r="B43" s="135" t="s">
        <v>139</v>
      </c>
      <c r="C43" s="135" t="s">
        <v>17</v>
      </c>
      <c r="D43" s="44">
        <v>217</v>
      </c>
      <c r="E43" s="351">
        <v>4.8190099999999996</v>
      </c>
      <c r="F43" s="44">
        <v>77</v>
      </c>
      <c r="G43" s="351">
        <v>1.70997</v>
      </c>
      <c r="H43" s="44">
        <v>57</v>
      </c>
      <c r="I43" s="351">
        <v>1.2658199999999999</v>
      </c>
      <c r="J43" s="44">
        <v>4034</v>
      </c>
      <c r="K43" s="351">
        <v>89.584720000000004</v>
      </c>
      <c r="L43" s="44">
        <v>1</v>
      </c>
      <c r="M43" s="351">
        <v>2.2210000000000001E-2</v>
      </c>
      <c r="N43" s="44">
        <v>1</v>
      </c>
      <c r="O43" s="351">
        <v>2.2210000000000001E-2</v>
      </c>
      <c r="P43" s="44">
        <v>0</v>
      </c>
      <c r="Q43" s="351">
        <v>0</v>
      </c>
      <c r="R43" s="44">
        <v>116</v>
      </c>
      <c r="S43" s="351">
        <v>2.57606</v>
      </c>
      <c r="T43" s="171">
        <v>4503</v>
      </c>
    </row>
    <row r="44" spans="1:20" ht="15" customHeight="1" x14ac:dyDescent="0.2">
      <c r="A44" s="451"/>
      <c r="B44" s="135" t="s">
        <v>140</v>
      </c>
      <c r="C44" s="135" t="s">
        <v>18</v>
      </c>
      <c r="D44" s="44">
        <v>2420</v>
      </c>
      <c r="E44" s="351">
        <v>22.054130000000001</v>
      </c>
      <c r="F44" s="44">
        <v>67</v>
      </c>
      <c r="G44" s="351">
        <v>0.61058999999999997</v>
      </c>
      <c r="H44" s="44">
        <v>28</v>
      </c>
      <c r="I44" s="351">
        <v>0.25517000000000001</v>
      </c>
      <c r="J44" s="44">
        <v>8031</v>
      </c>
      <c r="K44" s="351">
        <v>73.188739999999996</v>
      </c>
      <c r="L44" s="44">
        <v>3</v>
      </c>
      <c r="M44" s="351">
        <v>2.734E-2</v>
      </c>
      <c r="N44" s="44">
        <v>4</v>
      </c>
      <c r="O44" s="351">
        <v>3.6450000000000003E-2</v>
      </c>
      <c r="P44" s="44">
        <v>0</v>
      </c>
      <c r="Q44" s="351">
        <v>0</v>
      </c>
      <c r="R44" s="44">
        <v>420</v>
      </c>
      <c r="S44" s="351">
        <v>3.8275800000000002</v>
      </c>
      <c r="T44" s="171">
        <v>10973</v>
      </c>
    </row>
    <row r="45" spans="1:20" ht="15" customHeight="1" x14ac:dyDescent="0.2">
      <c r="A45" s="451"/>
      <c r="B45" s="135" t="s">
        <v>141</v>
      </c>
      <c r="C45" s="135" t="s">
        <v>20</v>
      </c>
      <c r="D45" s="44">
        <v>1402</v>
      </c>
      <c r="E45" s="351">
        <v>12.88485</v>
      </c>
      <c r="F45" s="44">
        <v>125</v>
      </c>
      <c r="G45" s="351">
        <v>1.14879</v>
      </c>
      <c r="H45" s="44">
        <v>63</v>
      </c>
      <c r="I45" s="351">
        <v>0.57899</v>
      </c>
      <c r="J45" s="44">
        <v>9239</v>
      </c>
      <c r="K45" s="351">
        <v>84.909480000000002</v>
      </c>
      <c r="L45" s="44">
        <v>2</v>
      </c>
      <c r="M45" s="351">
        <v>1.8380000000000001E-2</v>
      </c>
      <c r="N45" s="44">
        <v>2</v>
      </c>
      <c r="O45" s="351">
        <v>1.8380000000000001E-2</v>
      </c>
      <c r="P45" s="44">
        <v>0</v>
      </c>
      <c r="Q45" s="351">
        <v>0</v>
      </c>
      <c r="R45" s="44">
        <v>48</v>
      </c>
      <c r="S45" s="351">
        <v>0.44113999999999998</v>
      </c>
      <c r="T45" s="171">
        <v>10881</v>
      </c>
    </row>
    <row r="46" spans="1:20" ht="15" customHeight="1" x14ac:dyDescent="0.2">
      <c r="A46" s="451"/>
      <c r="B46" s="135" t="s">
        <v>142</v>
      </c>
      <c r="C46" s="135" t="s">
        <v>46</v>
      </c>
      <c r="D46" s="44">
        <v>11850</v>
      </c>
      <c r="E46" s="351">
        <v>35.48648</v>
      </c>
      <c r="F46" s="44">
        <v>319</v>
      </c>
      <c r="G46" s="351">
        <v>0.95528999999999997</v>
      </c>
      <c r="H46" s="44">
        <v>120</v>
      </c>
      <c r="I46" s="351">
        <v>0.35936000000000001</v>
      </c>
      <c r="J46" s="44">
        <v>19408</v>
      </c>
      <c r="K46" s="351">
        <v>58.119970000000002</v>
      </c>
      <c r="L46" s="44">
        <v>121</v>
      </c>
      <c r="M46" s="351">
        <v>0.36235000000000001</v>
      </c>
      <c r="N46" s="44">
        <v>62</v>
      </c>
      <c r="O46" s="351">
        <v>0.18567</v>
      </c>
      <c r="P46" s="44">
        <v>0</v>
      </c>
      <c r="Q46" s="351">
        <v>0</v>
      </c>
      <c r="R46" s="44">
        <v>1513</v>
      </c>
      <c r="S46" s="351">
        <v>4.5308900000000003</v>
      </c>
      <c r="T46" s="171">
        <v>33393</v>
      </c>
    </row>
    <row r="47" spans="1:20" ht="15" x14ac:dyDescent="0.25">
      <c r="A47" s="449" t="s">
        <v>158</v>
      </c>
      <c r="B47" s="450"/>
      <c r="C47" s="450"/>
      <c r="D47" s="290">
        <v>15889</v>
      </c>
      <c r="E47" s="361">
        <v>26.592469999999999</v>
      </c>
      <c r="F47" s="290">
        <v>588</v>
      </c>
      <c r="G47" s="361">
        <v>0.98409999999999997</v>
      </c>
      <c r="H47" s="290">
        <v>268</v>
      </c>
      <c r="I47" s="361">
        <v>0.44853999999999999</v>
      </c>
      <c r="J47" s="290">
        <v>40712</v>
      </c>
      <c r="K47" s="361">
        <v>68.137240000000006</v>
      </c>
      <c r="L47" s="290">
        <v>127</v>
      </c>
      <c r="M47" s="361">
        <v>0.21254999999999999</v>
      </c>
      <c r="N47" s="290">
        <v>69</v>
      </c>
      <c r="O47" s="361">
        <v>0.11548</v>
      </c>
      <c r="P47" s="290">
        <v>0</v>
      </c>
      <c r="Q47" s="361">
        <v>0</v>
      </c>
      <c r="R47" s="290">
        <v>2097</v>
      </c>
      <c r="S47" s="361">
        <v>3.50962</v>
      </c>
      <c r="T47" s="293">
        <v>59750</v>
      </c>
    </row>
    <row r="48" spans="1:20" ht="15" customHeight="1" x14ac:dyDescent="0.2">
      <c r="A48" s="289" t="s">
        <v>14</v>
      </c>
      <c r="B48" s="335" t="s">
        <v>426</v>
      </c>
      <c r="C48" s="135" t="s">
        <v>21</v>
      </c>
      <c r="D48" s="44">
        <v>7647</v>
      </c>
      <c r="E48" s="351">
        <v>33.792920000000002</v>
      </c>
      <c r="F48" s="44">
        <v>103</v>
      </c>
      <c r="G48" s="351">
        <v>0.45517000000000002</v>
      </c>
      <c r="H48" s="44">
        <v>65</v>
      </c>
      <c r="I48" s="351">
        <v>0.28724</v>
      </c>
      <c r="J48" s="44">
        <v>14640</v>
      </c>
      <c r="K48" s="351">
        <v>64.695740000000001</v>
      </c>
      <c r="L48" s="44">
        <v>2</v>
      </c>
      <c r="M48" s="351">
        <v>8.8400000000000006E-3</v>
      </c>
      <c r="N48" s="44">
        <v>13</v>
      </c>
      <c r="O48" s="351">
        <v>5.7450000000000001E-2</v>
      </c>
      <c r="P48" s="44">
        <v>0</v>
      </c>
      <c r="Q48" s="351">
        <v>0</v>
      </c>
      <c r="R48" s="44">
        <v>159</v>
      </c>
      <c r="S48" s="351">
        <v>0.70264000000000004</v>
      </c>
      <c r="T48" s="171">
        <v>22629</v>
      </c>
    </row>
    <row r="49" spans="1:20" ht="15" x14ac:dyDescent="0.25">
      <c r="A49" s="449" t="s">
        <v>159</v>
      </c>
      <c r="B49" s="450"/>
      <c r="C49" s="450"/>
      <c r="D49" s="290">
        <v>7647</v>
      </c>
      <c r="E49" s="361">
        <v>33.792920000000002</v>
      </c>
      <c r="F49" s="290">
        <v>103</v>
      </c>
      <c r="G49" s="361">
        <v>0.45517000000000002</v>
      </c>
      <c r="H49" s="290">
        <v>65</v>
      </c>
      <c r="I49" s="361">
        <v>0.28724</v>
      </c>
      <c r="J49" s="290">
        <v>14640</v>
      </c>
      <c r="K49" s="361">
        <v>64.695740000000001</v>
      </c>
      <c r="L49" s="290">
        <v>2</v>
      </c>
      <c r="M49" s="361">
        <v>8.8400000000000006E-3</v>
      </c>
      <c r="N49" s="290">
        <v>13</v>
      </c>
      <c r="O49" s="361">
        <v>5.7450000000000001E-2</v>
      </c>
      <c r="P49" s="290">
        <v>0</v>
      </c>
      <c r="Q49" s="361">
        <v>0</v>
      </c>
      <c r="R49" s="290">
        <v>159</v>
      </c>
      <c r="S49" s="361">
        <v>0.70264000000000004</v>
      </c>
      <c r="T49" s="293">
        <v>22629</v>
      </c>
    </row>
    <row r="50" spans="1:20" ht="15" customHeight="1" x14ac:dyDescent="0.2">
      <c r="A50" s="451" t="s">
        <v>8</v>
      </c>
      <c r="B50" s="135" t="s">
        <v>384</v>
      </c>
      <c r="C50" s="135" t="s">
        <v>60</v>
      </c>
      <c r="D50" s="44">
        <v>12170</v>
      </c>
      <c r="E50" s="351">
        <v>31.321580000000001</v>
      </c>
      <c r="F50" s="44">
        <v>535</v>
      </c>
      <c r="G50" s="351">
        <v>1.3769100000000001</v>
      </c>
      <c r="H50" s="44">
        <v>293</v>
      </c>
      <c r="I50" s="351">
        <v>0.75409000000000004</v>
      </c>
      <c r="J50" s="44">
        <v>25435</v>
      </c>
      <c r="K50" s="351">
        <v>65.461330000000004</v>
      </c>
      <c r="L50" s="44">
        <v>70</v>
      </c>
      <c r="M50" s="351">
        <v>0.18015999999999999</v>
      </c>
      <c r="N50" s="44">
        <v>27</v>
      </c>
      <c r="O50" s="351">
        <v>6.9489999999999996E-2</v>
      </c>
      <c r="P50" s="44">
        <v>1</v>
      </c>
      <c r="Q50" s="351">
        <v>2.5699999999999998E-3</v>
      </c>
      <c r="R50" s="44">
        <v>324</v>
      </c>
      <c r="S50" s="351">
        <v>0.83387</v>
      </c>
      <c r="T50" s="171">
        <v>38855</v>
      </c>
    </row>
    <row r="51" spans="1:20" ht="15" customHeight="1" x14ac:dyDescent="0.2">
      <c r="A51" s="451"/>
      <c r="B51" s="135" t="s">
        <v>143</v>
      </c>
      <c r="C51" s="135" t="s">
        <v>38</v>
      </c>
      <c r="D51" s="44">
        <v>5556</v>
      </c>
      <c r="E51" s="351">
        <v>23.838329999999999</v>
      </c>
      <c r="F51" s="44">
        <v>230</v>
      </c>
      <c r="G51" s="351">
        <v>0.98682999999999998</v>
      </c>
      <c r="H51" s="44">
        <v>25</v>
      </c>
      <c r="I51" s="351">
        <v>0.10725999999999999</v>
      </c>
      <c r="J51" s="44">
        <v>17426</v>
      </c>
      <c r="K51" s="351">
        <v>74.767240000000001</v>
      </c>
      <c r="L51" s="44">
        <v>2</v>
      </c>
      <c r="M51" s="351">
        <v>8.5800000000000008E-3</v>
      </c>
      <c r="N51" s="44">
        <v>2</v>
      </c>
      <c r="O51" s="351">
        <v>8.5800000000000008E-3</v>
      </c>
      <c r="P51" s="44">
        <v>0</v>
      </c>
      <c r="Q51" s="351">
        <v>0</v>
      </c>
      <c r="R51" s="44">
        <v>66</v>
      </c>
      <c r="S51" s="351">
        <v>0.28317999999999999</v>
      </c>
      <c r="T51" s="171">
        <v>23307</v>
      </c>
    </row>
    <row r="52" spans="1:20" ht="15" customHeight="1" x14ac:dyDescent="0.2">
      <c r="A52" s="451"/>
      <c r="B52" s="135" t="s">
        <v>144</v>
      </c>
      <c r="C52" s="135" t="s">
        <v>39</v>
      </c>
      <c r="D52" s="44">
        <v>1496</v>
      </c>
      <c r="E52" s="351">
        <v>9.6323500000000006</v>
      </c>
      <c r="F52" s="44">
        <v>204</v>
      </c>
      <c r="G52" s="351">
        <v>1.3134999999999999</v>
      </c>
      <c r="H52" s="44">
        <v>17</v>
      </c>
      <c r="I52" s="351">
        <v>0.10946</v>
      </c>
      <c r="J52" s="44">
        <v>13392</v>
      </c>
      <c r="K52" s="351">
        <v>86.227540000000005</v>
      </c>
      <c r="L52" s="44">
        <v>1</v>
      </c>
      <c r="M52" s="351">
        <v>6.4400000000000004E-3</v>
      </c>
      <c r="N52" s="44">
        <v>1</v>
      </c>
      <c r="O52" s="351">
        <v>6.4400000000000004E-3</v>
      </c>
      <c r="P52" s="44">
        <v>0</v>
      </c>
      <c r="Q52" s="351">
        <v>0</v>
      </c>
      <c r="R52" s="44">
        <v>420</v>
      </c>
      <c r="S52" s="351">
        <v>2.7042700000000002</v>
      </c>
      <c r="T52" s="171">
        <v>15531</v>
      </c>
    </row>
    <row r="53" spans="1:20" ht="15" customHeight="1" x14ac:dyDescent="0.2">
      <c r="A53" s="451"/>
      <c r="B53" s="135" t="s">
        <v>385</v>
      </c>
      <c r="C53" s="135" t="s">
        <v>40</v>
      </c>
      <c r="D53" s="44">
        <v>5645</v>
      </c>
      <c r="E53" s="351">
        <v>19.894269999999999</v>
      </c>
      <c r="F53" s="44">
        <v>882</v>
      </c>
      <c r="G53" s="351">
        <v>3.1083699999999999</v>
      </c>
      <c r="H53" s="44">
        <v>116</v>
      </c>
      <c r="I53" s="351">
        <v>0.40881000000000001</v>
      </c>
      <c r="J53" s="44">
        <v>20157</v>
      </c>
      <c r="K53" s="351">
        <v>71.037890000000004</v>
      </c>
      <c r="L53" s="44">
        <v>4</v>
      </c>
      <c r="M53" s="351">
        <v>1.41E-2</v>
      </c>
      <c r="N53" s="44">
        <v>2</v>
      </c>
      <c r="O53" s="351">
        <v>7.0499999999999998E-3</v>
      </c>
      <c r="P53" s="44">
        <v>0</v>
      </c>
      <c r="Q53" s="351">
        <v>0</v>
      </c>
      <c r="R53" s="44">
        <v>1569</v>
      </c>
      <c r="S53" s="351">
        <v>5.5295199999999998</v>
      </c>
      <c r="T53" s="171">
        <v>28375</v>
      </c>
    </row>
    <row r="54" spans="1:20" ht="15" customHeight="1" x14ac:dyDescent="0.2">
      <c r="A54" s="451"/>
      <c r="B54" s="135" t="s">
        <v>386</v>
      </c>
      <c r="C54" s="135" t="s">
        <v>41</v>
      </c>
      <c r="D54" s="44">
        <v>431</v>
      </c>
      <c r="E54" s="351">
        <v>3.0649999999999999</v>
      </c>
      <c r="F54" s="44">
        <v>26</v>
      </c>
      <c r="G54" s="351">
        <v>0.18490000000000001</v>
      </c>
      <c r="H54" s="44">
        <v>306</v>
      </c>
      <c r="I54" s="351">
        <v>2.1760799999999998</v>
      </c>
      <c r="J54" s="44">
        <v>13299</v>
      </c>
      <c r="K54" s="351">
        <v>94.574029999999993</v>
      </c>
      <c r="L54" s="44">
        <v>0</v>
      </c>
      <c r="M54" s="351">
        <v>0</v>
      </c>
      <c r="N54" s="44">
        <v>0</v>
      </c>
      <c r="O54" s="351">
        <v>0</v>
      </c>
      <c r="P54" s="44">
        <v>0</v>
      </c>
      <c r="Q54" s="351">
        <v>0</v>
      </c>
      <c r="R54" s="44">
        <v>0</v>
      </c>
      <c r="S54" s="351">
        <v>0</v>
      </c>
      <c r="T54" s="171">
        <v>14062</v>
      </c>
    </row>
    <row r="55" spans="1:20" ht="15" customHeight="1" x14ac:dyDescent="0.2">
      <c r="A55" s="451"/>
      <c r="B55" s="135" t="s">
        <v>145</v>
      </c>
      <c r="C55" s="135" t="s">
        <v>42</v>
      </c>
      <c r="D55" s="44">
        <v>4912</v>
      </c>
      <c r="E55" s="351">
        <v>16.234259999999999</v>
      </c>
      <c r="F55" s="44">
        <v>55</v>
      </c>
      <c r="G55" s="351">
        <v>0.18178</v>
      </c>
      <c r="H55" s="44">
        <v>51</v>
      </c>
      <c r="I55" s="351">
        <v>0.16855999999999999</v>
      </c>
      <c r="J55" s="44">
        <v>22134</v>
      </c>
      <c r="K55" s="351">
        <v>73.153319999999994</v>
      </c>
      <c r="L55" s="44">
        <v>4</v>
      </c>
      <c r="M55" s="351">
        <v>1.3220000000000001E-2</v>
      </c>
      <c r="N55" s="44">
        <v>12</v>
      </c>
      <c r="O55" s="351">
        <v>3.9660000000000001E-2</v>
      </c>
      <c r="P55" s="44">
        <v>0</v>
      </c>
      <c r="Q55" s="351">
        <v>0</v>
      </c>
      <c r="R55" s="44">
        <v>3089</v>
      </c>
      <c r="S55" s="351">
        <v>10.209210000000001</v>
      </c>
      <c r="T55" s="171">
        <v>30257</v>
      </c>
    </row>
    <row r="56" spans="1:20" ht="15" x14ac:dyDescent="0.25">
      <c r="A56" s="449" t="s">
        <v>160</v>
      </c>
      <c r="B56" s="450"/>
      <c r="C56" s="450"/>
      <c r="D56" s="290">
        <v>30210</v>
      </c>
      <c r="E56" s="361">
        <v>20.088170000000002</v>
      </c>
      <c r="F56" s="290">
        <v>1932</v>
      </c>
      <c r="G56" s="361">
        <v>1.2846900000000001</v>
      </c>
      <c r="H56" s="290">
        <v>808</v>
      </c>
      <c r="I56" s="361">
        <v>0.53727999999999998</v>
      </c>
      <c r="J56" s="290">
        <v>111843</v>
      </c>
      <c r="K56" s="361">
        <v>74.370130000000003</v>
      </c>
      <c r="L56" s="290">
        <v>81</v>
      </c>
      <c r="M56" s="361">
        <v>5.3859999999999998E-2</v>
      </c>
      <c r="N56" s="290">
        <v>44</v>
      </c>
      <c r="O56" s="361">
        <v>2.9260000000000001E-2</v>
      </c>
      <c r="P56" s="290">
        <v>1</v>
      </c>
      <c r="Q56" s="361">
        <v>6.6E-4</v>
      </c>
      <c r="R56" s="290">
        <v>5468</v>
      </c>
      <c r="S56" s="361">
        <v>3.6359499999999998</v>
      </c>
      <c r="T56" s="293">
        <v>150387</v>
      </c>
    </row>
    <row r="57" spans="1:20" ht="15" customHeight="1" x14ac:dyDescent="0.2">
      <c r="A57" s="451" t="s">
        <v>9</v>
      </c>
      <c r="B57" s="135" t="s">
        <v>387</v>
      </c>
      <c r="C57" s="135" t="s">
        <v>292</v>
      </c>
      <c r="D57" s="44">
        <v>8157</v>
      </c>
      <c r="E57" s="351">
        <v>29.183209999999999</v>
      </c>
      <c r="F57" s="44">
        <v>129</v>
      </c>
      <c r="G57" s="351">
        <v>0.46151999999999999</v>
      </c>
      <c r="H57" s="44">
        <v>386</v>
      </c>
      <c r="I57" s="351">
        <v>1.3809899999999999</v>
      </c>
      <c r="J57" s="44">
        <v>18395</v>
      </c>
      <c r="K57" s="351">
        <v>65.811599999999999</v>
      </c>
      <c r="L57" s="44">
        <v>6</v>
      </c>
      <c r="M57" s="351">
        <v>2.147E-2</v>
      </c>
      <c r="N57" s="44">
        <v>9</v>
      </c>
      <c r="O57" s="351">
        <v>3.2199999999999999E-2</v>
      </c>
      <c r="P57" s="44">
        <v>0</v>
      </c>
      <c r="Q57" s="351">
        <v>0</v>
      </c>
      <c r="R57" s="44">
        <v>869</v>
      </c>
      <c r="S57" s="351">
        <v>3.1090100000000001</v>
      </c>
      <c r="T57" s="171">
        <v>27951</v>
      </c>
    </row>
    <row r="58" spans="1:20" ht="15" customHeight="1" x14ac:dyDescent="0.2">
      <c r="A58" s="451"/>
      <c r="B58" s="135" t="s">
        <v>388</v>
      </c>
      <c r="C58" s="135" t="s">
        <v>43</v>
      </c>
      <c r="D58" s="44">
        <v>3039</v>
      </c>
      <c r="E58" s="351">
        <v>15.26215</v>
      </c>
      <c r="F58" s="44">
        <v>27</v>
      </c>
      <c r="G58" s="351">
        <v>0.1356</v>
      </c>
      <c r="H58" s="44">
        <v>95</v>
      </c>
      <c r="I58" s="351">
        <v>0.47710000000000002</v>
      </c>
      <c r="J58" s="44">
        <v>14541</v>
      </c>
      <c r="K58" s="351">
        <v>73.026319999999998</v>
      </c>
      <c r="L58" s="44">
        <v>5</v>
      </c>
      <c r="M58" s="351">
        <v>2.511E-2</v>
      </c>
      <c r="N58" s="44">
        <v>1</v>
      </c>
      <c r="O58" s="351">
        <v>5.0200000000000002E-3</v>
      </c>
      <c r="P58" s="44">
        <v>0</v>
      </c>
      <c r="Q58" s="351">
        <v>0</v>
      </c>
      <c r="R58" s="44">
        <v>2204</v>
      </c>
      <c r="S58" s="351">
        <v>11.0687</v>
      </c>
      <c r="T58" s="171">
        <v>19912</v>
      </c>
    </row>
    <row r="59" spans="1:20" ht="15" customHeight="1" x14ac:dyDescent="0.2">
      <c r="A59" s="451"/>
      <c r="B59" s="135" t="s">
        <v>146</v>
      </c>
      <c r="C59" s="135" t="s">
        <v>44</v>
      </c>
      <c r="D59" s="44">
        <v>3466</v>
      </c>
      <c r="E59" s="351">
        <v>17.661149999999999</v>
      </c>
      <c r="F59" s="44">
        <v>57</v>
      </c>
      <c r="G59" s="351">
        <v>0.29044999999999999</v>
      </c>
      <c r="H59" s="44">
        <v>66</v>
      </c>
      <c r="I59" s="351">
        <v>0.33631</v>
      </c>
      <c r="J59" s="44">
        <v>15958</v>
      </c>
      <c r="K59" s="351">
        <v>81.31465</v>
      </c>
      <c r="L59" s="44">
        <v>1</v>
      </c>
      <c r="M59" s="351">
        <v>5.1000000000000004E-3</v>
      </c>
      <c r="N59" s="44">
        <v>1</v>
      </c>
      <c r="O59" s="351">
        <v>5.1000000000000004E-3</v>
      </c>
      <c r="P59" s="44">
        <v>0</v>
      </c>
      <c r="Q59" s="351">
        <v>0</v>
      </c>
      <c r="R59" s="44">
        <v>76</v>
      </c>
      <c r="S59" s="351">
        <v>0.38725999999999999</v>
      </c>
      <c r="T59" s="171">
        <v>19625</v>
      </c>
    </row>
    <row r="60" spans="1:20" ht="15" customHeight="1" x14ac:dyDescent="0.2">
      <c r="A60" s="451"/>
      <c r="B60" s="135" t="s">
        <v>147</v>
      </c>
      <c r="C60" s="135" t="s">
        <v>201</v>
      </c>
      <c r="D60" s="44">
        <v>5181</v>
      </c>
      <c r="E60" s="351">
        <v>19.32488</v>
      </c>
      <c r="F60" s="44">
        <v>185</v>
      </c>
      <c r="G60" s="351">
        <v>0.69003999999999999</v>
      </c>
      <c r="H60" s="44">
        <v>239</v>
      </c>
      <c r="I60" s="351">
        <v>0.89146000000000003</v>
      </c>
      <c r="J60" s="44">
        <v>20958</v>
      </c>
      <c r="K60" s="351">
        <v>78.172319999999999</v>
      </c>
      <c r="L60" s="44">
        <v>3</v>
      </c>
      <c r="M60" s="351">
        <v>1.119E-2</v>
      </c>
      <c r="N60" s="44">
        <v>9</v>
      </c>
      <c r="O60" s="351">
        <v>3.3570000000000003E-2</v>
      </c>
      <c r="P60" s="44">
        <v>16</v>
      </c>
      <c r="Q60" s="351">
        <v>5.9679999999999997E-2</v>
      </c>
      <c r="R60" s="44">
        <v>219</v>
      </c>
      <c r="S60" s="351">
        <v>0.81686000000000003</v>
      </c>
      <c r="T60" s="171">
        <v>26810</v>
      </c>
    </row>
    <row r="61" spans="1:20" ht="15" x14ac:dyDescent="0.25">
      <c r="A61" s="449" t="s">
        <v>161</v>
      </c>
      <c r="B61" s="450"/>
      <c r="C61" s="450"/>
      <c r="D61" s="290">
        <v>19843</v>
      </c>
      <c r="E61" s="361">
        <v>21.042860000000001</v>
      </c>
      <c r="F61" s="290">
        <v>398</v>
      </c>
      <c r="G61" s="361">
        <v>0.42207</v>
      </c>
      <c r="H61" s="290">
        <v>786</v>
      </c>
      <c r="I61" s="361">
        <v>0.83352999999999999</v>
      </c>
      <c r="J61" s="290">
        <v>69852</v>
      </c>
      <c r="K61" s="361">
        <v>74.075800000000001</v>
      </c>
      <c r="L61" s="290">
        <v>15</v>
      </c>
      <c r="M61" s="361">
        <v>1.5910000000000001E-2</v>
      </c>
      <c r="N61" s="290">
        <v>20</v>
      </c>
      <c r="O61" s="361">
        <v>2.121E-2</v>
      </c>
      <c r="P61" s="290">
        <v>16</v>
      </c>
      <c r="Q61" s="361">
        <v>1.6969999999999999E-2</v>
      </c>
      <c r="R61" s="290">
        <v>3368</v>
      </c>
      <c r="S61" s="361">
        <v>3.5716600000000001</v>
      </c>
      <c r="T61" s="293">
        <v>94298</v>
      </c>
    </row>
    <row r="62" spans="1:20" ht="15" customHeight="1" x14ac:dyDescent="0.2">
      <c r="A62" s="451" t="s">
        <v>152</v>
      </c>
      <c r="B62" s="135" t="s">
        <v>119</v>
      </c>
      <c r="C62" s="135" t="s">
        <v>220</v>
      </c>
      <c r="D62" s="44">
        <v>11714</v>
      </c>
      <c r="E62" s="351">
        <v>32.570549999999997</v>
      </c>
      <c r="F62" s="44">
        <v>0</v>
      </c>
      <c r="G62" s="351">
        <v>0</v>
      </c>
      <c r="H62" s="44">
        <v>1567</v>
      </c>
      <c r="I62" s="351">
        <v>4.3570099999999998</v>
      </c>
      <c r="J62" s="44">
        <v>22180</v>
      </c>
      <c r="K62" s="351">
        <v>61.67107</v>
      </c>
      <c r="L62" s="44">
        <v>355</v>
      </c>
      <c r="M62" s="351">
        <v>0.98707</v>
      </c>
      <c r="N62" s="44">
        <v>19</v>
      </c>
      <c r="O62" s="351">
        <v>5.2830000000000002E-2</v>
      </c>
      <c r="P62" s="44">
        <v>0</v>
      </c>
      <c r="Q62" s="351">
        <v>0</v>
      </c>
      <c r="R62" s="44">
        <v>130</v>
      </c>
      <c r="S62" s="351">
        <v>0.36146</v>
      </c>
      <c r="T62" s="171">
        <v>35965</v>
      </c>
    </row>
    <row r="63" spans="1:20" ht="15" customHeight="1" x14ac:dyDescent="0.2">
      <c r="A63" s="451"/>
      <c r="B63" s="135" t="s">
        <v>162</v>
      </c>
      <c r="C63" s="135" t="s">
        <v>221</v>
      </c>
      <c r="D63" s="44">
        <v>319</v>
      </c>
      <c r="E63" s="351">
        <v>4.8260199999999998</v>
      </c>
      <c r="F63" s="44">
        <v>0</v>
      </c>
      <c r="G63" s="351">
        <v>0</v>
      </c>
      <c r="H63" s="44">
        <v>236</v>
      </c>
      <c r="I63" s="351">
        <v>3.5703499999999999</v>
      </c>
      <c r="J63" s="44">
        <v>6027</v>
      </c>
      <c r="K63" s="351">
        <v>91.180030000000002</v>
      </c>
      <c r="L63" s="44">
        <v>0</v>
      </c>
      <c r="M63" s="351">
        <v>0</v>
      </c>
      <c r="N63" s="44">
        <v>0</v>
      </c>
      <c r="O63" s="351">
        <v>0</v>
      </c>
      <c r="P63" s="44">
        <v>0</v>
      </c>
      <c r="Q63" s="351">
        <v>0</v>
      </c>
      <c r="R63" s="44">
        <v>28</v>
      </c>
      <c r="S63" s="351">
        <v>0.42359999999999998</v>
      </c>
      <c r="T63" s="171">
        <v>6610</v>
      </c>
    </row>
    <row r="64" spans="1:20" ht="15" customHeight="1" x14ac:dyDescent="0.2">
      <c r="A64" s="451"/>
      <c r="B64" s="135" t="s">
        <v>163</v>
      </c>
      <c r="C64" s="135" t="s">
        <v>222</v>
      </c>
      <c r="D64" s="44">
        <v>191</v>
      </c>
      <c r="E64" s="351">
        <v>3.1796199999999999</v>
      </c>
      <c r="F64" s="44">
        <v>0</v>
      </c>
      <c r="G64" s="351">
        <v>0</v>
      </c>
      <c r="H64" s="44">
        <v>80</v>
      </c>
      <c r="I64" s="351">
        <v>1.33178</v>
      </c>
      <c r="J64" s="44">
        <v>5721</v>
      </c>
      <c r="K64" s="351">
        <v>95.238889999999998</v>
      </c>
      <c r="L64" s="44">
        <v>1</v>
      </c>
      <c r="M64" s="351">
        <v>1.6650000000000002E-2</v>
      </c>
      <c r="N64" s="44">
        <v>0</v>
      </c>
      <c r="O64" s="351">
        <v>0</v>
      </c>
      <c r="P64" s="44">
        <v>0</v>
      </c>
      <c r="Q64" s="351">
        <v>0</v>
      </c>
      <c r="R64" s="44">
        <v>14</v>
      </c>
      <c r="S64" s="351">
        <v>0.23305999999999999</v>
      </c>
      <c r="T64" s="171">
        <v>6007</v>
      </c>
    </row>
    <row r="65" spans="1:20" ht="15" x14ac:dyDescent="0.25">
      <c r="A65" s="449" t="s">
        <v>293</v>
      </c>
      <c r="B65" s="450"/>
      <c r="C65" s="450"/>
      <c r="D65" s="290">
        <v>12224</v>
      </c>
      <c r="E65" s="361">
        <v>25.161580000000001</v>
      </c>
      <c r="F65" s="290">
        <v>0</v>
      </c>
      <c r="G65" s="361">
        <v>0</v>
      </c>
      <c r="H65" s="290">
        <v>1883</v>
      </c>
      <c r="I65" s="361">
        <v>3.8759199999999998</v>
      </c>
      <c r="J65" s="290">
        <v>33928</v>
      </c>
      <c r="K65" s="361">
        <v>69.836560000000006</v>
      </c>
      <c r="L65" s="290">
        <v>356</v>
      </c>
      <c r="M65" s="361">
        <v>0.73277999999999999</v>
      </c>
      <c r="N65" s="290">
        <v>19</v>
      </c>
      <c r="O65" s="361">
        <v>3.9109999999999999E-2</v>
      </c>
      <c r="P65" s="290">
        <v>0</v>
      </c>
      <c r="Q65" s="361">
        <v>0</v>
      </c>
      <c r="R65" s="290">
        <v>172</v>
      </c>
      <c r="S65" s="361">
        <v>0.35404000000000002</v>
      </c>
      <c r="T65" s="293">
        <v>48582</v>
      </c>
    </row>
    <row r="66" spans="1:20" ht="15" x14ac:dyDescent="0.25">
      <c r="A66" s="189" t="s">
        <v>11</v>
      </c>
      <c r="B66" s="135" t="s">
        <v>112</v>
      </c>
      <c r="C66" s="135" t="s">
        <v>47</v>
      </c>
      <c r="D66" s="44">
        <v>12970</v>
      </c>
      <c r="E66" s="351">
        <v>33.329050000000002</v>
      </c>
      <c r="F66" s="44">
        <v>453</v>
      </c>
      <c r="G66" s="351">
        <v>1.16408</v>
      </c>
      <c r="H66" s="44">
        <v>915</v>
      </c>
      <c r="I66" s="351">
        <v>2.35128</v>
      </c>
      <c r="J66" s="44">
        <v>23949</v>
      </c>
      <c r="K66" s="351">
        <v>61.541820000000001</v>
      </c>
      <c r="L66" s="44">
        <v>19</v>
      </c>
      <c r="M66" s="351">
        <v>4.8820000000000002E-2</v>
      </c>
      <c r="N66" s="44">
        <v>13</v>
      </c>
      <c r="O66" s="351">
        <v>3.3410000000000002E-2</v>
      </c>
      <c r="P66" s="44">
        <v>0</v>
      </c>
      <c r="Q66" s="351">
        <v>0</v>
      </c>
      <c r="R66" s="44">
        <v>596</v>
      </c>
      <c r="S66" s="351">
        <v>1.5315399999999999</v>
      </c>
      <c r="T66" s="171">
        <v>38915</v>
      </c>
    </row>
    <row r="67" spans="1:20" ht="15" customHeight="1" x14ac:dyDescent="0.2">
      <c r="A67" s="455" t="s">
        <v>13</v>
      </c>
      <c r="B67" s="135" t="s">
        <v>389</v>
      </c>
      <c r="C67" s="135" t="s">
        <v>48</v>
      </c>
      <c r="D67" s="44">
        <v>1399</v>
      </c>
      <c r="E67" s="351">
        <v>3.4192800000000001</v>
      </c>
      <c r="F67" s="44">
        <v>1090</v>
      </c>
      <c r="G67" s="351">
        <v>2.6640600000000001</v>
      </c>
      <c r="H67" s="44">
        <v>905</v>
      </c>
      <c r="I67" s="351">
        <v>2.2119</v>
      </c>
      <c r="J67" s="44">
        <v>37249</v>
      </c>
      <c r="K67" s="351">
        <v>91.039959999999994</v>
      </c>
      <c r="L67" s="44">
        <v>57</v>
      </c>
      <c r="M67" s="351">
        <v>0.13930999999999999</v>
      </c>
      <c r="N67" s="44">
        <v>21</v>
      </c>
      <c r="O67" s="351">
        <v>5.1330000000000001E-2</v>
      </c>
      <c r="P67" s="44">
        <v>2</v>
      </c>
      <c r="Q67" s="351">
        <v>4.8900000000000002E-3</v>
      </c>
      <c r="R67" s="44">
        <v>192</v>
      </c>
      <c r="S67" s="351">
        <v>0.46927000000000002</v>
      </c>
      <c r="T67" s="171">
        <v>40915</v>
      </c>
    </row>
    <row r="68" spans="1:20" ht="15" customHeight="1" x14ac:dyDescent="0.2">
      <c r="A68" s="452"/>
      <c r="B68" s="135" t="s">
        <v>390</v>
      </c>
      <c r="C68" s="135" t="s">
        <v>393</v>
      </c>
      <c r="D68" s="44">
        <v>914</v>
      </c>
      <c r="E68" s="351">
        <v>4.38896</v>
      </c>
      <c r="F68" s="44">
        <v>110</v>
      </c>
      <c r="G68" s="351">
        <v>0.52820999999999996</v>
      </c>
      <c r="H68" s="44">
        <v>62</v>
      </c>
      <c r="I68" s="351">
        <v>0.29771999999999998</v>
      </c>
      <c r="J68" s="44">
        <v>19674</v>
      </c>
      <c r="K68" s="351">
        <v>94.472989999999996</v>
      </c>
      <c r="L68" s="44">
        <v>7</v>
      </c>
      <c r="M68" s="351">
        <v>3.3610000000000001E-2</v>
      </c>
      <c r="N68" s="44">
        <v>1</v>
      </c>
      <c r="O68" s="351">
        <v>4.7999999999999996E-3</v>
      </c>
      <c r="P68" s="44">
        <v>1</v>
      </c>
      <c r="Q68" s="351">
        <v>4.7999999999999996E-3</v>
      </c>
      <c r="R68" s="44">
        <v>56</v>
      </c>
      <c r="S68" s="351">
        <v>0.26890999999999998</v>
      </c>
      <c r="T68" s="171">
        <v>20825</v>
      </c>
    </row>
    <row r="69" spans="1:20" ht="15" customHeight="1" x14ac:dyDescent="0.2">
      <c r="A69" s="456" t="s">
        <v>394</v>
      </c>
      <c r="B69" s="457"/>
      <c r="C69" s="458"/>
      <c r="D69" s="44">
        <v>2313</v>
      </c>
      <c r="E69" s="351">
        <v>3.7463600000000001</v>
      </c>
      <c r="F69" s="44">
        <v>1200</v>
      </c>
      <c r="G69" s="351">
        <v>1.94363</v>
      </c>
      <c r="H69" s="44">
        <v>967</v>
      </c>
      <c r="I69" s="351">
        <v>1.5662499999999999</v>
      </c>
      <c r="J69" s="44">
        <v>56923</v>
      </c>
      <c r="K69" s="351">
        <v>92.197929999999999</v>
      </c>
      <c r="L69" s="44">
        <v>64</v>
      </c>
      <c r="M69" s="351">
        <v>0.10366</v>
      </c>
      <c r="N69" s="44">
        <v>22</v>
      </c>
      <c r="O69" s="351">
        <v>3.5630000000000002E-2</v>
      </c>
      <c r="P69" s="44">
        <v>3</v>
      </c>
      <c r="Q69" s="351">
        <v>4.8599999999999997E-3</v>
      </c>
      <c r="R69" s="44">
        <v>248</v>
      </c>
      <c r="S69" s="351">
        <v>0.40167999999999998</v>
      </c>
      <c r="T69" s="171">
        <v>61740</v>
      </c>
    </row>
    <row r="70" spans="1:20" ht="15" x14ac:dyDescent="0.25">
      <c r="A70" s="189" t="s">
        <v>12</v>
      </c>
      <c r="B70" s="135" t="s">
        <v>391</v>
      </c>
      <c r="C70" s="135" t="s">
        <v>49</v>
      </c>
      <c r="D70" s="44">
        <v>10799</v>
      </c>
      <c r="E70" s="351">
        <v>18.790669999999999</v>
      </c>
      <c r="F70" s="44">
        <v>1179</v>
      </c>
      <c r="G70" s="351">
        <v>2.0515099999999999</v>
      </c>
      <c r="H70" s="44">
        <v>2606</v>
      </c>
      <c r="I70" s="351">
        <v>4.5345399999999998</v>
      </c>
      <c r="J70" s="44">
        <v>32843</v>
      </c>
      <c r="K70" s="351">
        <v>57.14808</v>
      </c>
      <c r="L70" s="44">
        <v>633</v>
      </c>
      <c r="M70" s="351">
        <v>1.10144</v>
      </c>
      <c r="N70" s="44">
        <v>39</v>
      </c>
      <c r="O70" s="351">
        <v>6.7860000000000004E-2</v>
      </c>
      <c r="P70" s="44">
        <v>12</v>
      </c>
      <c r="Q70" s="351">
        <v>2.0879999999999999E-2</v>
      </c>
      <c r="R70" s="44">
        <v>9359</v>
      </c>
      <c r="S70" s="351">
        <v>16.285019999999999</v>
      </c>
      <c r="T70" s="171">
        <v>57470</v>
      </c>
    </row>
    <row r="71" spans="1:20" ht="15" customHeight="1" x14ac:dyDescent="0.2">
      <c r="A71" s="451" t="s">
        <v>153</v>
      </c>
      <c r="B71" s="335" t="s">
        <v>164</v>
      </c>
      <c r="C71" s="135" t="s">
        <v>165</v>
      </c>
      <c r="D71" s="44">
        <v>9725</v>
      </c>
      <c r="E71" s="351">
        <v>22.81578</v>
      </c>
      <c r="F71" s="44">
        <v>773</v>
      </c>
      <c r="G71" s="351">
        <v>1.8135300000000001</v>
      </c>
      <c r="H71" s="44">
        <v>606</v>
      </c>
      <c r="I71" s="351">
        <v>1.4217299999999999</v>
      </c>
      <c r="J71" s="44">
        <v>31318</v>
      </c>
      <c r="K71" s="351">
        <v>73.475040000000007</v>
      </c>
      <c r="L71" s="44">
        <v>29</v>
      </c>
      <c r="M71" s="351">
        <v>6.8040000000000003E-2</v>
      </c>
      <c r="N71" s="44">
        <v>17</v>
      </c>
      <c r="O71" s="351">
        <v>3.9879999999999999E-2</v>
      </c>
      <c r="P71" s="44">
        <v>2</v>
      </c>
      <c r="Q71" s="351">
        <v>4.6899999999999997E-3</v>
      </c>
      <c r="R71" s="44">
        <v>154</v>
      </c>
      <c r="S71" s="351">
        <v>0.36130000000000001</v>
      </c>
      <c r="T71" s="171">
        <v>42624</v>
      </c>
    </row>
    <row r="72" spans="1:20" ht="15" customHeight="1" x14ac:dyDescent="0.2">
      <c r="A72" s="451"/>
      <c r="B72" s="135" t="s">
        <v>166</v>
      </c>
      <c r="C72" s="135" t="s">
        <v>167</v>
      </c>
      <c r="D72" s="44">
        <v>20</v>
      </c>
      <c r="E72" s="351">
        <v>0.45745999999999998</v>
      </c>
      <c r="F72" s="44">
        <v>16</v>
      </c>
      <c r="G72" s="351">
        <v>0.36597000000000002</v>
      </c>
      <c r="H72" s="44">
        <v>4</v>
      </c>
      <c r="I72" s="351">
        <v>9.1490000000000002E-2</v>
      </c>
      <c r="J72" s="44">
        <v>4319</v>
      </c>
      <c r="K72" s="351">
        <v>98.787739999999999</v>
      </c>
      <c r="L72" s="44">
        <v>2</v>
      </c>
      <c r="M72" s="351">
        <v>4.5749999999999999E-2</v>
      </c>
      <c r="N72" s="44">
        <v>0</v>
      </c>
      <c r="O72" s="351">
        <v>0</v>
      </c>
      <c r="P72" s="44">
        <v>0</v>
      </c>
      <c r="Q72" s="351">
        <v>0</v>
      </c>
      <c r="R72" s="44">
        <v>11</v>
      </c>
      <c r="S72" s="351">
        <v>0.25159999999999999</v>
      </c>
      <c r="T72" s="171">
        <v>4372</v>
      </c>
    </row>
    <row r="73" spans="1:20" ht="15" customHeight="1" x14ac:dyDescent="0.2">
      <c r="A73" s="451"/>
      <c r="B73" s="135" t="s">
        <v>168</v>
      </c>
      <c r="C73" s="135" t="s">
        <v>169</v>
      </c>
      <c r="D73" s="44">
        <v>283</v>
      </c>
      <c r="E73" s="351">
        <v>7.4122599999999998</v>
      </c>
      <c r="F73" s="44">
        <v>39</v>
      </c>
      <c r="G73" s="351">
        <v>1.0214799999999999</v>
      </c>
      <c r="H73" s="44">
        <v>37</v>
      </c>
      <c r="I73" s="351">
        <v>0.96909000000000001</v>
      </c>
      <c r="J73" s="44">
        <v>3424</v>
      </c>
      <c r="K73" s="351">
        <v>89.680459999999997</v>
      </c>
      <c r="L73" s="44">
        <v>2</v>
      </c>
      <c r="M73" s="351">
        <v>5.2380000000000003E-2</v>
      </c>
      <c r="N73" s="44">
        <v>1</v>
      </c>
      <c r="O73" s="351">
        <v>2.6190000000000001E-2</v>
      </c>
      <c r="P73" s="44">
        <v>0</v>
      </c>
      <c r="Q73" s="351">
        <v>0</v>
      </c>
      <c r="R73" s="44">
        <v>32</v>
      </c>
      <c r="S73" s="351">
        <v>0.83814</v>
      </c>
      <c r="T73" s="171">
        <v>3818</v>
      </c>
    </row>
    <row r="74" spans="1:20" ht="15" customHeight="1" x14ac:dyDescent="0.2">
      <c r="A74" s="451"/>
      <c r="B74" s="135" t="s">
        <v>170</v>
      </c>
      <c r="C74" s="135" t="s">
        <v>171</v>
      </c>
      <c r="D74" s="44">
        <v>948</v>
      </c>
      <c r="E74" s="351">
        <v>7.26938</v>
      </c>
      <c r="F74" s="44">
        <v>109</v>
      </c>
      <c r="G74" s="351">
        <v>0.83582999999999996</v>
      </c>
      <c r="H74" s="44">
        <v>29</v>
      </c>
      <c r="I74" s="351">
        <v>0.22237999999999999</v>
      </c>
      <c r="J74" s="44">
        <v>11472</v>
      </c>
      <c r="K74" s="351">
        <v>87.968710000000002</v>
      </c>
      <c r="L74" s="44">
        <v>8</v>
      </c>
      <c r="M74" s="351">
        <v>6.1339999999999999E-2</v>
      </c>
      <c r="N74" s="44">
        <v>2</v>
      </c>
      <c r="O74" s="351">
        <v>1.5339999999999999E-2</v>
      </c>
      <c r="P74" s="44">
        <v>0</v>
      </c>
      <c r="Q74" s="351">
        <v>0</v>
      </c>
      <c r="R74" s="44">
        <v>473</v>
      </c>
      <c r="S74" s="351">
        <v>3.6270199999999999</v>
      </c>
      <c r="T74" s="171">
        <v>13041</v>
      </c>
    </row>
    <row r="75" spans="1:20" ht="15" customHeight="1" x14ac:dyDescent="0.2">
      <c r="A75" s="451"/>
      <c r="B75" s="135" t="s">
        <v>172</v>
      </c>
      <c r="C75" s="135" t="s">
        <v>173</v>
      </c>
      <c r="D75" s="44">
        <v>25</v>
      </c>
      <c r="E75" s="351">
        <v>0.88214999999999999</v>
      </c>
      <c r="F75" s="44">
        <v>15</v>
      </c>
      <c r="G75" s="351">
        <v>0.52929000000000004</v>
      </c>
      <c r="H75" s="44">
        <v>23</v>
      </c>
      <c r="I75" s="351">
        <v>0.81157000000000001</v>
      </c>
      <c r="J75" s="44">
        <v>2769</v>
      </c>
      <c r="K75" s="351">
        <v>97.706419999999994</v>
      </c>
      <c r="L75" s="44">
        <v>0</v>
      </c>
      <c r="M75" s="351">
        <v>0</v>
      </c>
      <c r="N75" s="44">
        <v>0</v>
      </c>
      <c r="O75" s="351">
        <v>0</v>
      </c>
      <c r="P75" s="44">
        <v>0</v>
      </c>
      <c r="Q75" s="351">
        <v>0</v>
      </c>
      <c r="R75" s="44">
        <v>2</v>
      </c>
      <c r="S75" s="351">
        <v>7.0569999999999994E-2</v>
      </c>
      <c r="T75" s="171">
        <v>2834</v>
      </c>
    </row>
    <row r="76" spans="1:20" ht="15" customHeight="1" x14ac:dyDescent="0.2">
      <c r="A76" s="451"/>
      <c r="B76" s="135" t="s">
        <v>338</v>
      </c>
      <c r="C76" s="135" t="s">
        <v>339</v>
      </c>
      <c r="D76" s="44">
        <v>22</v>
      </c>
      <c r="E76" s="351">
        <v>0.17635000000000001</v>
      </c>
      <c r="F76" s="44">
        <v>7</v>
      </c>
      <c r="G76" s="351">
        <v>5.611E-2</v>
      </c>
      <c r="H76" s="44">
        <v>3</v>
      </c>
      <c r="I76" s="351">
        <v>2.4049999999999998E-2</v>
      </c>
      <c r="J76" s="44">
        <v>12430</v>
      </c>
      <c r="K76" s="351">
        <v>99.639279999999999</v>
      </c>
      <c r="L76" s="44">
        <v>4</v>
      </c>
      <c r="M76" s="351">
        <v>3.2059999999999998E-2</v>
      </c>
      <c r="N76" s="44">
        <v>0</v>
      </c>
      <c r="O76" s="351">
        <v>0</v>
      </c>
      <c r="P76" s="44">
        <v>0</v>
      </c>
      <c r="Q76" s="351">
        <v>0</v>
      </c>
      <c r="R76" s="44">
        <v>9</v>
      </c>
      <c r="S76" s="351">
        <v>7.2139999999999996E-2</v>
      </c>
      <c r="T76" s="171">
        <v>12475</v>
      </c>
    </row>
    <row r="77" spans="1:20" ht="15" x14ac:dyDescent="0.25">
      <c r="A77" s="449" t="s">
        <v>174</v>
      </c>
      <c r="B77" s="450"/>
      <c r="C77" s="450"/>
      <c r="D77" s="290">
        <v>11023</v>
      </c>
      <c r="E77" s="361">
        <v>13.92426</v>
      </c>
      <c r="F77" s="290">
        <v>959</v>
      </c>
      <c r="G77" s="361">
        <v>1.2114100000000001</v>
      </c>
      <c r="H77" s="290">
        <v>702</v>
      </c>
      <c r="I77" s="361">
        <v>0.88676999999999995</v>
      </c>
      <c r="J77" s="290">
        <v>65732</v>
      </c>
      <c r="K77" s="361">
        <v>83.032690000000002</v>
      </c>
      <c r="L77" s="290">
        <v>45</v>
      </c>
      <c r="M77" s="361">
        <v>5.6840000000000002E-2</v>
      </c>
      <c r="N77" s="290">
        <v>20</v>
      </c>
      <c r="O77" s="361">
        <v>2.5260000000000001E-2</v>
      </c>
      <c r="P77" s="290">
        <v>2</v>
      </c>
      <c r="Q77" s="361">
        <v>2.5300000000000001E-3</v>
      </c>
      <c r="R77" s="290">
        <v>681</v>
      </c>
      <c r="S77" s="361">
        <v>0.86024</v>
      </c>
      <c r="T77" s="293">
        <v>79164</v>
      </c>
    </row>
    <row r="78" spans="1:20" ht="15" x14ac:dyDescent="0.25">
      <c r="A78" s="189" t="s">
        <v>428</v>
      </c>
      <c r="B78" s="335" t="s">
        <v>427</v>
      </c>
      <c r="C78" s="135" t="s">
        <v>424</v>
      </c>
      <c r="D78" s="44">
        <v>456</v>
      </c>
      <c r="E78" s="351">
        <v>13.519119999999999</v>
      </c>
      <c r="F78" s="44">
        <v>0</v>
      </c>
      <c r="G78" s="351">
        <v>0</v>
      </c>
      <c r="H78" s="44">
        <v>116</v>
      </c>
      <c r="I78" s="351">
        <v>3.4390800000000001</v>
      </c>
      <c r="J78" s="44">
        <v>2729</v>
      </c>
      <c r="K78" s="351">
        <v>80.907200000000003</v>
      </c>
      <c r="L78" s="44">
        <v>0</v>
      </c>
      <c r="M78" s="351">
        <v>0</v>
      </c>
      <c r="N78" s="44">
        <v>0</v>
      </c>
      <c r="O78" s="351">
        <v>0</v>
      </c>
      <c r="P78" s="44">
        <v>0</v>
      </c>
      <c r="Q78" s="351">
        <v>0</v>
      </c>
      <c r="R78" s="44">
        <v>72</v>
      </c>
      <c r="S78" s="351">
        <v>2.1345999999999998</v>
      </c>
      <c r="T78" s="171">
        <v>3373</v>
      </c>
    </row>
    <row r="79" spans="1:20" ht="15" x14ac:dyDescent="0.25">
      <c r="A79" s="189" t="s">
        <v>154</v>
      </c>
      <c r="B79" s="135" t="s">
        <v>126</v>
      </c>
      <c r="C79" s="135" t="s">
        <v>127</v>
      </c>
      <c r="D79" s="44">
        <v>6108</v>
      </c>
      <c r="E79" s="351">
        <v>19.824090000000002</v>
      </c>
      <c r="F79" s="44">
        <v>97</v>
      </c>
      <c r="G79" s="351">
        <v>0.31481999999999999</v>
      </c>
      <c r="H79" s="44">
        <v>710</v>
      </c>
      <c r="I79" s="351">
        <v>2.30437</v>
      </c>
      <c r="J79" s="44">
        <v>23282</v>
      </c>
      <c r="K79" s="351">
        <v>75.563919999999996</v>
      </c>
      <c r="L79" s="44">
        <v>0</v>
      </c>
      <c r="M79" s="351">
        <v>0</v>
      </c>
      <c r="N79" s="44">
        <v>2</v>
      </c>
      <c r="O79" s="351">
        <v>6.4900000000000001E-3</v>
      </c>
      <c r="P79" s="44">
        <v>0</v>
      </c>
      <c r="Q79" s="351">
        <v>0</v>
      </c>
      <c r="R79" s="44">
        <v>612</v>
      </c>
      <c r="S79" s="351">
        <v>1.9863</v>
      </c>
      <c r="T79" s="171">
        <v>30811</v>
      </c>
    </row>
    <row r="80" spans="1:20" ht="15" customHeight="1" x14ac:dyDescent="0.2">
      <c r="A80" s="451" t="s">
        <v>15</v>
      </c>
      <c r="B80" s="135" t="s">
        <v>116</v>
      </c>
      <c r="C80" s="135" t="s">
        <v>175</v>
      </c>
      <c r="D80" s="44">
        <v>10004</v>
      </c>
      <c r="E80" s="351">
        <v>34.38391</v>
      </c>
      <c r="F80" s="44">
        <v>574</v>
      </c>
      <c r="G80" s="351">
        <v>1.97285</v>
      </c>
      <c r="H80" s="44">
        <v>448</v>
      </c>
      <c r="I80" s="351">
        <v>1.5397799999999999</v>
      </c>
      <c r="J80" s="44">
        <v>17650</v>
      </c>
      <c r="K80" s="351">
        <v>60.663339999999998</v>
      </c>
      <c r="L80" s="44">
        <v>14</v>
      </c>
      <c r="M80" s="351">
        <v>4.8120000000000003E-2</v>
      </c>
      <c r="N80" s="44">
        <v>8</v>
      </c>
      <c r="O80" s="351">
        <v>2.75E-2</v>
      </c>
      <c r="P80" s="44">
        <v>0</v>
      </c>
      <c r="Q80" s="351">
        <v>0</v>
      </c>
      <c r="R80" s="44">
        <v>397</v>
      </c>
      <c r="S80" s="351">
        <v>1.3645</v>
      </c>
      <c r="T80" s="171">
        <v>29095</v>
      </c>
    </row>
    <row r="81" spans="1:20" ht="15" customHeight="1" x14ac:dyDescent="0.2">
      <c r="A81" s="451"/>
      <c r="B81" s="135" t="s">
        <v>176</v>
      </c>
      <c r="C81" s="135" t="s">
        <v>177</v>
      </c>
      <c r="D81" s="44">
        <v>2</v>
      </c>
      <c r="E81" s="351">
        <v>0.22075</v>
      </c>
      <c r="F81" s="44">
        <v>0</v>
      </c>
      <c r="G81" s="351">
        <v>0</v>
      </c>
      <c r="H81" s="44">
        <v>0</v>
      </c>
      <c r="I81" s="351">
        <v>0</v>
      </c>
      <c r="J81" s="44">
        <v>904</v>
      </c>
      <c r="K81" s="351">
        <v>99.779250000000005</v>
      </c>
      <c r="L81" s="44">
        <v>0</v>
      </c>
      <c r="M81" s="351">
        <v>0</v>
      </c>
      <c r="N81" s="44">
        <v>0</v>
      </c>
      <c r="O81" s="351">
        <v>0</v>
      </c>
      <c r="P81" s="44">
        <v>0</v>
      </c>
      <c r="Q81" s="351">
        <v>0</v>
      </c>
      <c r="R81" s="44">
        <v>0</v>
      </c>
      <c r="S81" s="351">
        <v>0</v>
      </c>
      <c r="T81" s="171">
        <v>906</v>
      </c>
    </row>
    <row r="82" spans="1:20" ht="15" x14ac:dyDescent="0.25">
      <c r="A82" s="449" t="s">
        <v>178</v>
      </c>
      <c r="B82" s="450"/>
      <c r="C82" s="450"/>
      <c r="D82" s="290">
        <v>10006</v>
      </c>
      <c r="E82" s="361">
        <v>33.352220000000003</v>
      </c>
      <c r="F82" s="290">
        <v>574</v>
      </c>
      <c r="G82" s="361">
        <v>1.91327</v>
      </c>
      <c r="H82" s="290">
        <v>448</v>
      </c>
      <c r="I82" s="361">
        <v>1.4932799999999999</v>
      </c>
      <c r="J82" s="290">
        <v>18554</v>
      </c>
      <c r="K82" s="361">
        <v>61.844610000000003</v>
      </c>
      <c r="L82" s="290">
        <v>14</v>
      </c>
      <c r="M82" s="361">
        <v>4.6670000000000003E-2</v>
      </c>
      <c r="N82" s="290">
        <v>8</v>
      </c>
      <c r="O82" s="361">
        <v>2.6669999999999999E-2</v>
      </c>
      <c r="P82" s="290">
        <v>0</v>
      </c>
      <c r="Q82" s="361">
        <v>0</v>
      </c>
      <c r="R82" s="290">
        <v>397</v>
      </c>
      <c r="S82" s="361">
        <v>1.3232900000000001</v>
      </c>
      <c r="T82" s="293">
        <v>30001</v>
      </c>
    </row>
    <row r="83" spans="1:20" ht="15.75" thickBot="1" x14ac:dyDescent="0.3">
      <c r="A83" s="453" t="s">
        <v>102</v>
      </c>
      <c r="B83" s="454"/>
      <c r="C83" s="454"/>
      <c r="D83" s="291">
        <v>266180</v>
      </c>
      <c r="E83" s="362">
        <v>20.585059999999999</v>
      </c>
      <c r="F83" s="291">
        <v>11560</v>
      </c>
      <c r="G83" s="362">
        <v>0.89398999999999995</v>
      </c>
      <c r="H83" s="291">
        <v>16574</v>
      </c>
      <c r="I83" s="362">
        <v>1.2817499999999999</v>
      </c>
      <c r="J83" s="291">
        <v>961818</v>
      </c>
      <c r="K83" s="362">
        <v>74.382289999999998</v>
      </c>
      <c r="L83" s="291">
        <v>1427</v>
      </c>
      <c r="M83" s="362">
        <v>0.11036</v>
      </c>
      <c r="N83" s="291">
        <v>391</v>
      </c>
      <c r="O83" s="362">
        <v>3.024E-2</v>
      </c>
      <c r="P83" s="291">
        <v>45</v>
      </c>
      <c r="Q83" s="362">
        <v>3.48E-3</v>
      </c>
      <c r="R83" s="291">
        <v>35079</v>
      </c>
      <c r="S83" s="362">
        <v>2.7128399999999999</v>
      </c>
      <c r="T83" s="294">
        <v>1293074</v>
      </c>
    </row>
    <row r="85" spans="1:20" s="375" customFormat="1" ht="15" x14ac:dyDescent="0.25">
      <c r="A85" s="376"/>
      <c r="B85" s="376"/>
      <c r="C85" s="376"/>
      <c r="D85" s="376"/>
      <c r="E85" s="376"/>
      <c r="F85" s="376"/>
      <c r="G85" s="376"/>
      <c r="H85" s="376"/>
      <c r="I85" s="376"/>
      <c r="J85" s="376"/>
      <c r="K85" s="376"/>
      <c r="L85" s="376"/>
      <c r="M85" s="376"/>
      <c r="N85" s="376"/>
      <c r="O85" s="376"/>
      <c r="P85" s="376"/>
      <c r="Q85" s="376"/>
      <c r="R85" s="376"/>
      <c r="S85" s="376"/>
      <c r="T85" s="376"/>
    </row>
    <row r="86" spans="1:20" s="375" customFormat="1" ht="15" x14ac:dyDescent="0.25">
      <c r="A86" s="377"/>
      <c r="B86" s="377"/>
      <c r="C86" s="377"/>
      <c r="D86" s="377"/>
      <c r="E86" s="377"/>
      <c r="F86" s="377"/>
      <c r="G86" s="377"/>
      <c r="H86" s="377"/>
      <c r="I86" s="377"/>
      <c r="J86" s="377"/>
      <c r="K86" s="377"/>
      <c r="L86" s="377"/>
      <c r="M86" s="377"/>
      <c r="N86" s="377"/>
      <c r="O86" s="377"/>
      <c r="P86" s="377"/>
      <c r="Q86" s="377"/>
      <c r="R86" s="377"/>
      <c r="S86" s="377"/>
      <c r="T86" s="377"/>
    </row>
    <row r="87" spans="1:20" s="375" customFormat="1" ht="15" x14ac:dyDescent="0.25">
      <c r="A87" s="376"/>
      <c r="D87" s="378"/>
      <c r="E87" s="379"/>
      <c r="F87" s="378"/>
      <c r="G87" s="379"/>
      <c r="H87" s="378"/>
      <c r="I87" s="379"/>
      <c r="J87" s="378"/>
      <c r="K87" s="379"/>
      <c r="L87" s="378"/>
      <c r="M87" s="379"/>
      <c r="N87" s="378"/>
      <c r="O87" s="379"/>
      <c r="P87" s="378"/>
      <c r="Q87" s="379"/>
      <c r="R87" s="378"/>
      <c r="S87" s="379"/>
      <c r="T87" s="378"/>
    </row>
    <row r="88" spans="1:20" s="375" customFormat="1" ht="15" x14ac:dyDescent="0.25">
      <c r="A88" s="376"/>
      <c r="D88" s="378"/>
      <c r="E88" s="379"/>
      <c r="F88" s="378"/>
      <c r="G88" s="379"/>
      <c r="H88" s="378"/>
      <c r="I88" s="379"/>
      <c r="J88" s="378"/>
      <c r="K88" s="379"/>
      <c r="L88" s="378"/>
      <c r="M88" s="379"/>
      <c r="N88" s="378"/>
      <c r="O88" s="379"/>
      <c r="P88" s="378"/>
      <c r="Q88" s="379"/>
      <c r="R88" s="378"/>
      <c r="S88" s="379"/>
      <c r="T88" s="378"/>
    </row>
    <row r="89" spans="1:20" s="375" customFormat="1" ht="15" x14ac:dyDescent="0.25">
      <c r="A89" s="376"/>
      <c r="D89" s="378"/>
      <c r="E89" s="379"/>
      <c r="F89" s="378"/>
      <c r="G89" s="379"/>
      <c r="H89" s="378"/>
      <c r="I89" s="379"/>
      <c r="J89" s="378"/>
      <c r="K89" s="379"/>
      <c r="L89" s="378"/>
      <c r="M89" s="379"/>
      <c r="N89" s="378"/>
      <c r="O89" s="379"/>
      <c r="P89" s="378"/>
      <c r="Q89" s="379"/>
      <c r="R89" s="378"/>
      <c r="S89" s="379"/>
      <c r="T89" s="378"/>
    </row>
    <row r="90" spans="1:20" s="375" customFormat="1" ht="15" x14ac:dyDescent="0.25">
      <c r="A90" s="376"/>
      <c r="D90" s="378"/>
      <c r="E90" s="379"/>
      <c r="F90" s="378"/>
      <c r="G90" s="379"/>
      <c r="H90" s="378"/>
      <c r="I90" s="379"/>
      <c r="J90" s="378"/>
      <c r="K90" s="379"/>
      <c r="L90" s="378"/>
      <c r="M90" s="379"/>
      <c r="N90" s="378"/>
      <c r="O90" s="379"/>
      <c r="P90" s="378"/>
      <c r="Q90" s="379"/>
      <c r="R90" s="378"/>
      <c r="S90" s="379"/>
      <c r="T90" s="378"/>
    </row>
    <row r="91" spans="1:20" s="375" customFormat="1" ht="15" x14ac:dyDescent="0.25">
      <c r="A91" s="376"/>
      <c r="D91" s="378"/>
      <c r="E91" s="379"/>
      <c r="F91" s="378"/>
      <c r="G91" s="379"/>
      <c r="H91" s="378"/>
      <c r="I91" s="379"/>
      <c r="J91" s="378"/>
      <c r="K91" s="379"/>
      <c r="L91" s="378"/>
      <c r="M91" s="379"/>
      <c r="N91" s="378"/>
      <c r="O91" s="379"/>
      <c r="P91" s="378"/>
      <c r="Q91" s="379"/>
      <c r="R91" s="378"/>
      <c r="S91" s="379"/>
      <c r="T91" s="378"/>
    </row>
    <row r="92" spans="1:20" s="375" customFormat="1" ht="15" x14ac:dyDescent="0.25">
      <c r="A92" s="376"/>
      <c r="D92" s="378"/>
      <c r="E92" s="379"/>
      <c r="F92" s="378"/>
      <c r="G92" s="379"/>
      <c r="H92" s="378"/>
      <c r="I92" s="379"/>
      <c r="J92" s="378"/>
      <c r="K92" s="379"/>
      <c r="L92" s="378"/>
      <c r="M92" s="379"/>
      <c r="N92" s="378"/>
      <c r="O92" s="379"/>
      <c r="P92" s="378"/>
      <c r="Q92" s="379"/>
      <c r="R92" s="378"/>
      <c r="S92" s="379"/>
      <c r="T92" s="378"/>
    </row>
    <row r="93" spans="1:20" s="375" customFormat="1" ht="15" x14ac:dyDescent="0.25">
      <c r="A93" s="376"/>
      <c r="D93" s="378"/>
      <c r="E93" s="379"/>
      <c r="F93" s="378"/>
      <c r="G93" s="379"/>
      <c r="H93" s="378"/>
      <c r="I93" s="379"/>
      <c r="J93" s="378"/>
      <c r="K93" s="379"/>
      <c r="L93" s="378"/>
      <c r="M93" s="379"/>
      <c r="N93" s="378"/>
      <c r="O93" s="379"/>
      <c r="P93" s="378"/>
      <c r="Q93" s="379"/>
      <c r="R93" s="378"/>
      <c r="S93" s="379"/>
      <c r="T93" s="378"/>
    </row>
    <row r="94" spans="1:20" s="375" customFormat="1" ht="15" x14ac:dyDescent="0.25">
      <c r="A94" s="376"/>
      <c r="D94" s="378"/>
      <c r="E94" s="379"/>
      <c r="F94" s="378"/>
      <c r="G94" s="379"/>
      <c r="H94" s="378"/>
      <c r="I94" s="379"/>
      <c r="J94" s="378"/>
      <c r="K94" s="379"/>
      <c r="L94" s="378"/>
      <c r="M94" s="379"/>
      <c r="N94" s="378"/>
      <c r="O94" s="379"/>
      <c r="P94" s="378"/>
      <c r="Q94" s="379"/>
      <c r="R94" s="378"/>
      <c r="S94" s="379"/>
      <c r="T94" s="378"/>
    </row>
    <row r="95" spans="1:20" s="375" customFormat="1" ht="15" x14ac:dyDescent="0.25">
      <c r="A95" s="376"/>
      <c r="B95" s="376"/>
      <c r="C95" s="376"/>
      <c r="D95" s="380"/>
      <c r="E95" s="381"/>
      <c r="F95" s="380"/>
      <c r="G95" s="381"/>
      <c r="H95" s="380"/>
      <c r="I95" s="381"/>
      <c r="J95" s="380"/>
      <c r="K95" s="381"/>
      <c r="L95" s="380"/>
      <c r="M95" s="381"/>
      <c r="N95" s="380"/>
      <c r="O95" s="381"/>
      <c r="P95" s="380"/>
      <c r="Q95" s="381"/>
      <c r="R95" s="380"/>
      <c r="S95" s="381"/>
      <c r="T95" s="380"/>
    </row>
    <row r="96" spans="1:20" s="375" customFormat="1" ht="15" x14ac:dyDescent="0.25">
      <c r="A96" s="376"/>
      <c r="D96" s="378"/>
      <c r="E96" s="379"/>
      <c r="F96" s="378"/>
      <c r="G96" s="379"/>
      <c r="H96" s="378"/>
      <c r="I96" s="379"/>
      <c r="J96" s="378"/>
      <c r="K96" s="379"/>
      <c r="L96" s="378"/>
      <c r="M96" s="379"/>
      <c r="N96" s="378"/>
      <c r="O96" s="379"/>
      <c r="P96" s="378"/>
      <c r="Q96" s="379"/>
      <c r="R96" s="378"/>
      <c r="S96" s="379"/>
      <c r="T96" s="378"/>
    </row>
    <row r="97" spans="1:20" s="375" customFormat="1" ht="15" x14ac:dyDescent="0.25">
      <c r="A97" s="376"/>
      <c r="D97" s="378"/>
      <c r="E97" s="379"/>
      <c r="F97" s="378"/>
      <c r="G97" s="379"/>
      <c r="H97" s="378"/>
      <c r="I97" s="379"/>
      <c r="J97" s="378"/>
      <c r="K97" s="379"/>
      <c r="L97" s="378"/>
      <c r="M97" s="379"/>
      <c r="N97" s="378"/>
      <c r="O97" s="379"/>
      <c r="P97" s="378"/>
      <c r="Q97" s="379"/>
      <c r="R97" s="378"/>
      <c r="S97" s="379"/>
      <c r="T97" s="378"/>
    </row>
    <row r="98" spans="1:20" s="375" customFormat="1" ht="15" x14ac:dyDescent="0.25">
      <c r="A98" s="376"/>
      <c r="D98" s="378"/>
      <c r="E98" s="379"/>
      <c r="F98" s="378"/>
      <c r="G98" s="379"/>
      <c r="H98" s="378"/>
      <c r="I98" s="379"/>
      <c r="J98" s="378"/>
      <c r="K98" s="379"/>
      <c r="L98" s="378"/>
      <c r="M98" s="379"/>
      <c r="N98" s="378"/>
      <c r="O98" s="379"/>
      <c r="P98" s="378"/>
      <c r="Q98" s="379"/>
      <c r="R98" s="378"/>
      <c r="S98" s="379"/>
      <c r="T98" s="378"/>
    </row>
    <row r="99" spans="1:20" s="375" customFormat="1" ht="15" x14ac:dyDescent="0.25">
      <c r="A99" s="376"/>
      <c r="D99" s="378"/>
      <c r="E99" s="379"/>
      <c r="F99" s="378"/>
      <c r="G99" s="379"/>
      <c r="H99" s="378"/>
      <c r="I99" s="379"/>
      <c r="J99" s="378"/>
      <c r="K99" s="379"/>
      <c r="L99" s="378"/>
      <c r="M99" s="379"/>
      <c r="N99" s="378"/>
      <c r="O99" s="379"/>
      <c r="P99" s="378"/>
      <c r="Q99" s="379"/>
      <c r="R99" s="378"/>
      <c r="S99" s="379"/>
      <c r="T99" s="378"/>
    </row>
    <row r="100" spans="1:20" s="375" customFormat="1" ht="15" x14ac:dyDescent="0.25">
      <c r="A100" s="376"/>
      <c r="D100" s="378"/>
      <c r="E100" s="379"/>
      <c r="F100" s="378"/>
      <c r="G100" s="379"/>
      <c r="H100" s="378"/>
      <c r="I100" s="379"/>
      <c r="J100" s="378"/>
      <c r="K100" s="379"/>
      <c r="L100" s="378"/>
      <c r="M100" s="379"/>
      <c r="N100" s="378"/>
      <c r="O100" s="379"/>
      <c r="P100" s="378"/>
      <c r="Q100" s="379"/>
      <c r="R100" s="378"/>
      <c r="S100" s="379"/>
      <c r="T100" s="378"/>
    </row>
    <row r="101" spans="1:20" s="375" customFormat="1" ht="15" x14ac:dyDescent="0.25">
      <c r="A101" s="376"/>
      <c r="B101" s="376"/>
      <c r="C101" s="376"/>
      <c r="D101" s="380"/>
      <c r="E101" s="381"/>
      <c r="F101" s="380"/>
      <c r="G101" s="381"/>
      <c r="H101" s="380"/>
      <c r="I101" s="381"/>
      <c r="J101" s="380"/>
      <c r="K101" s="381"/>
      <c r="L101" s="380"/>
      <c r="M101" s="381"/>
      <c r="N101" s="380"/>
      <c r="O101" s="381"/>
      <c r="P101" s="380"/>
      <c r="Q101" s="381"/>
      <c r="R101" s="380"/>
      <c r="S101" s="381"/>
      <c r="T101" s="380"/>
    </row>
    <row r="102" spans="1:20" s="375" customFormat="1" ht="15" x14ac:dyDescent="0.25">
      <c r="A102" s="376"/>
      <c r="D102" s="378"/>
      <c r="E102" s="379"/>
      <c r="F102" s="378"/>
      <c r="G102" s="379"/>
      <c r="H102" s="378"/>
      <c r="I102" s="379"/>
      <c r="J102" s="378"/>
      <c r="K102" s="379"/>
      <c r="L102" s="378"/>
      <c r="M102" s="379"/>
      <c r="N102" s="378"/>
      <c r="O102" s="379"/>
      <c r="P102" s="378"/>
      <c r="Q102" s="379"/>
      <c r="R102" s="378"/>
      <c r="S102" s="379"/>
      <c r="T102" s="378"/>
    </row>
    <row r="103" spans="1:20" s="375" customFormat="1" ht="15" x14ac:dyDescent="0.25">
      <c r="A103" s="376"/>
      <c r="B103" s="376"/>
      <c r="C103" s="376"/>
      <c r="D103" s="380"/>
      <c r="E103" s="381"/>
      <c r="F103" s="380"/>
      <c r="G103" s="381"/>
      <c r="H103" s="380"/>
      <c r="I103" s="381"/>
      <c r="J103" s="380"/>
      <c r="K103" s="381"/>
      <c r="L103" s="380"/>
      <c r="M103" s="381"/>
      <c r="N103" s="380"/>
      <c r="O103" s="381"/>
      <c r="P103" s="380"/>
      <c r="Q103" s="381"/>
      <c r="R103" s="380"/>
      <c r="S103" s="381"/>
      <c r="T103" s="380"/>
    </row>
    <row r="104" spans="1:20" s="375" customFormat="1" ht="15" x14ac:dyDescent="0.25">
      <c r="A104" s="376"/>
      <c r="D104" s="378"/>
      <c r="E104" s="379"/>
      <c r="F104" s="378"/>
      <c r="G104" s="379"/>
      <c r="H104" s="378"/>
      <c r="I104" s="379"/>
      <c r="J104" s="378"/>
      <c r="K104" s="379"/>
      <c r="L104" s="378"/>
      <c r="M104" s="379"/>
      <c r="N104" s="378"/>
      <c r="O104" s="379"/>
      <c r="P104" s="378"/>
      <c r="Q104" s="379"/>
      <c r="R104" s="378"/>
      <c r="S104" s="379"/>
      <c r="T104" s="378"/>
    </row>
    <row r="105" spans="1:20" s="375" customFormat="1" ht="15" x14ac:dyDescent="0.25">
      <c r="A105" s="376"/>
      <c r="D105" s="378"/>
      <c r="E105" s="379"/>
      <c r="F105" s="378"/>
      <c r="G105" s="379"/>
      <c r="H105" s="378"/>
      <c r="I105" s="379"/>
      <c r="J105" s="378"/>
      <c r="K105" s="379"/>
      <c r="L105" s="378"/>
      <c r="M105" s="379"/>
      <c r="N105" s="378"/>
      <c r="O105" s="379"/>
      <c r="P105" s="378"/>
      <c r="Q105" s="379"/>
      <c r="R105" s="378"/>
      <c r="S105" s="379"/>
      <c r="T105" s="378"/>
    </row>
    <row r="106" spans="1:20" s="375" customFormat="1" ht="15" x14ac:dyDescent="0.25">
      <c r="A106" s="376"/>
      <c r="B106" s="376"/>
      <c r="C106" s="376"/>
      <c r="D106" s="380"/>
      <c r="E106" s="381"/>
      <c r="F106" s="380"/>
      <c r="G106" s="381"/>
      <c r="H106" s="380"/>
      <c r="I106" s="381"/>
      <c r="J106" s="380"/>
      <c r="K106" s="381"/>
      <c r="L106" s="380"/>
      <c r="M106" s="381"/>
      <c r="N106" s="380"/>
      <c r="O106" s="381"/>
      <c r="P106" s="380"/>
      <c r="Q106" s="381"/>
      <c r="R106" s="380"/>
      <c r="S106" s="381"/>
      <c r="T106" s="380"/>
    </row>
    <row r="107" spans="1:20" s="375" customFormat="1" ht="15" x14ac:dyDescent="0.25">
      <c r="A107" s="376"/>
      <c r="D107" s="378"/>
      <c r="E107" s="379"/>
      <c r="F107" s="378"/>
      <c r="G107" s="379"/>
      <c r="H107" s="378"/>
      <c r="I107" s="379"/>
      <c r="J107" s="378"/>
      <c r="K107" s="379"/>
      <c r="L107" s="378"/>
      <c r="M107" s="379"/>
      <c r="N107" s="378"/>
      <c r="O107" s="379"/>
      <c r="P107" s="378"/>
      <c r="Q107" s="379"/>
      <c r="R107" s="378"/>
      <c r="S107" s="379"/>
      <c r="T107" s="378"/>
    </row>
    <row r="108" spans="1:20" s="375" customFormat="1" ht="15" x14ac:dyDescent="0.25">
      <c r="A108" s="376"/>
      <c r="D108" s="378"/>
      <c r="E108" s="379"/>
      <c r="F108" s="378"/>
      <c r="G108" s="379"/>
      <c r="H108" s="378"/>
      <c r="I108" s="379"/>
      <c r="J108" s="378"/>
      <c r="K108" s="379"/>
      <c r="L108" s="378"/>
      <c r="M108" s="379"/>
      <c r="N108" s="378"/>
      <c r="O108" s="379"/>
      <c r="P108" s="378"/>
      <c r="Q108" s="379"/>
      <c r="R108" s="378"/>
      <c r="S108" s="379"/>
      <c r="T108" s="378"/>
    </row>
    <row r="109" spans="1:20" s="375" customFormat="1" ht="15" x14ac:dyDescent="0.25">
      <c r="A109" s="376"/>
      <c r="D109" s="378"/>
      <c r="E109" s="379"/>
      <c r="F109" s="378"/>
      <c r="G109" s="379"/>
      <c r="H109" s="378"/>
      <c r="I109" s="379"/>
      <c r="J109" s="378"/>
      <c r="K109" s="379"/>
      <c r="L109" s="378"/>
      <c r="M109" s="379"/>
      <c r="N109" s="378"/>
      <c r="O109" s="379"/>
      <c r="P109" s="378"/>
      <c r="Q109" s="379"/>
      <c r="R109" s="378"/>
      <c r="S109" s="379"/>
      <c r="T109" s="378"/>
    </row>
    <row r="110" spans="1:20" s="375" customFormat="1" ht="15" x14ac:dyDescent="0.25">
      <c r="A110" s="376"/>
      <c r="D110" s="378"/>
      <c r="E110" s="379"/>
      <c r="F110" s="378"/>
      <c r="G110" s="379"/>
      <c r="H110" s="378"/>
      <c r="I110" s="379"/>
      <c r="J110" s="378"/>
      <c r="K110" s="379"/>
      <c r="L110" s="378"/>
      <c r="M110" s="379"/>
      <c r="N110" s="378"/>
      <c r="O110" s="379"/>
      <c r="P110" s="378"/>
      <c r="Q110" s="379"/>
      <c r="R110" s="378"/>
      <c r="S110" s="379"/>
      <c r="T110" s="378"/>
    </row>
    <row r="111" spans="1:20" s="375" customFormat="1" ht="15" x14ac:dyDescent="0.25">
      <c r="A111" s="376"/>
      <c r="D111" s="378"/>
      <c r="E111" s="379"/>
      <c r="F111" s="378"/>
      <c r="G111" s="379"/>
      <c r="H111" s="378"/>
      <c r="I111" s="379"/>
      <c r="J111" s="378"/>
      <c r="K111" s="379"/>
      <c r="L111" s="378"/>
      <c r="M111" s="379"/>
      <c r="N111" s="378"/>
      <c r="O111" s="379"/>
      <c r="P111" s="378"/>
      <c r="Q111" s="379"/>
      <c r="R111" s="378"/>
      <c r="S111" s="379"/>
      <c r="T111" s="378"/>
    </row>
    <row r="112" spans="1:20" s="375" customFormat="1" ht="15" x14ac:dyDescent="0.25">
      <c r="A112" s="376"/>
      <c r="B112" s="376"/>
      <c r="C112" s="376"/>
      <c r="D112" s="380"/>
      <c r="E112" s="381"/>
      <c r="F112" s="380"/>
      <c r="G112" s="381"/>
      <c r="H112" s="380"/>
      <c r="I112" s="381"/>
      <c r="J112" s="380"/>
      <c r="K112" s="381"/>
      <c r="L112" s="380"/>
      <c r="M112" s="381"/>
      <c r="N112" s="380"/>
      <c r="O112" s="381"/>
      <c r="P112" s="380"/>
      <c r="Q112" s="381"/>
      <c r="R112" s="380"/>
      <c r="S112" s="381"/>
      <c r="T112" s="380"/>
    </row>
    <row r="113" spans="1:20" s="375" customFormat="1" ht="15" x14ac:dyDescent="0.25">
      <c r="A113" s="376"/>
      <c r="D113" s="378"/>
      <c r="E113" s="379"/>
      <c r="F113" s="378"/>
      <c r="G113" s="379"/>
      <c r="H113" s="378"/>
      <c r="I113" s="379"/>
      <c r="J113" s="378"/>
      <c r="K113" s="379"/>
      <c r="L113" s="378"/>
      <c r="M113" s="379"/>
      <c r="N113" s="378"/>
      <c r="O113" s="379"/>
      <c r="P113" s="378"/>
      <c r="Q113" s="379"/>
      <c r="R113" s="378"/>
      <c r="S113" s="379"/>
      <c r="T113" s="378"/>
    </row>
    <row r="114" spans="1:20" ht="15" x14ac:dyDescent="0.25">
      <c r="A114" s="177"/>
      <c r="D114" s="113"/>
      <c r="E114" s="179"/>
      <c r="F114" s="113"/>
      <c r="G114" s="179"/>
      <c r="H114" s="113"/>
      <c r="I114" s="179"/>
      <c r="J114" s="113"/>
      <c r="K114" s="179"/>
      <c r="L114" s="113"/>
      <c r="M114" s="179"/>
      <c r="N114" s="113"/>
      <c r="O114" s="179"/>
      <c r="P114" s="113"/>
      <c r="Q114" s="179"/>
      <c r="R114" s="113"/>
      <c r="S114" s="179"/>
      <c r="T114" s="113"/>
    </row>
    <row r="115" spans="1:20" ht="15" x14ac:dyDescent="0.25">
      <c r="A115" s="177"/>
      <c r="D115" s="113"/>
      <c r="E115" s="179"/>
      <c r="F115" s="113"/>
      <c r="G115" s="179"/>
      <c r="H115" s="113"/>
      <c r="I115" s="179"/>
      <c r="J115" s="113"/>
      <c r="K115" s="179"/>
      <c r="L115" s="113"/>
      <c r="M115" s="179"/>
      <c r="N115" s="113"/>
      <c r="O115" s="179"/>
      <c r="P115" s="113"/>
      <c r="Q115" s="179"/>
      <c r="R115" s="113"/>
      <c r="S115" s="179"/>
      <c r="T115" s="113"/>
    </row>
    <row r="116" spans="1:20" ht="15" x14ac:dyDescent="0.25">
      <c r="A116" s="177"/>
      <c r="D116" s="113"/>
      <c r="E116" s="179"/>
      <c r="F116" s="113"/>
      <c r="G116" s="179"/>
      <c r="H116" s="113"/>
      <c r="I116" s="179"/>
      <c r="J116" s="113"/>
      <c r="K116" s="179"/>
      <c r="L116" s="113"/>
      <c r="M116" s="179"/>
      <c r="N116" s="113"/>
      <c r="O116" s="179"/>
      <c r="P116" s="113"/>
      <c r="Q116" s="179"/>
      <c r="R116" s="113"/>
      <c r="S116" s="179"/>
      <c r="T116" s="113"/>
    </row>
    <row r="117" spans="1:20" ht="15" x14ac:dyDescent="0.25">
      <c r="A117" s="177"/>
      <c r="D117" s="113"/>
      <c r="E117" s="179"/>
      <c r="F117" s="113"/>
      <c r="G117" s="179"/>
      <c r="H117" s="113"/>
      <c r="I117" s="179"/>
      <c r="J117" s="113"/>
      <c r="K117" s="179"/>
      <c r="L117" s="113"/>
      <c r="M117" s="179"/>
      <c r="N117" s="113"/>
      <c r="O117" s="179"/>
      <c r="P117" s="113"/>
      <c r="Q117" s="179"/>
      <c r="R117" s="113"/>
      <c r="S117" s="179"/>
      <c r="T117" s="113"/>
    </row>
    <row r="118" spans="1:20" ht="15" x14ac:dyDescent="0.25">
      <c r="A118" s="177"/>
      <c r="B118" s="177"/>
      <c r="C118" s="177"/>
      <c r="D118" s="199"/>
      <c r="E118" s="200"/>
      <c r="F118" s="199"/>
      <c r="G118" s="200"/>
      <c r="H118" s="199"/>
      <c r="I118" s="200"/>
      <c r="J118" s="199"/>
      <c r="K118" s="200"/>
      <c r="L118" s="199"/>
      <c r="M118" s="200"/>
      <c r="N118" s="199"/>
      <c r="O118" s="200"/>
      <c r="P118" s="199"/>
      <c r="Q118" s="200"/>
      <c r="R118" s="199"/>
      <c r="S118" s="200"/>
      <c r="T118" s="199"/>
    </row>
    <row r="119" spans="1:20" ht="15" x14ac:dyDescent="0.25">
      <c r="A119" s="177"/>
      <c r="D119" s="113"/>
      <c r="E119" s="179"/>
      <c r="F119" s="113"/>
      <c r="G119" s="179"/>
      <c r="H119" s="113"/>
      <c r="I119" s="179"/>
      <c r="J119" s="113"/>
      <c r="K119" s="179"/>
      <c r="L119" s="113"/>
      <c r="M119" s="179"/>
      <c r="N119" s="113"/>
      <c r="O119" s="179"/>
      <c r="P119" s="113"/>
      <c r="Q119" s="179"/>
      <c r="R119" s="113"/>
      <c r="S119" s="179"/>
      <c r="T119" s="113"/>
    </row>
    <row r="120" spans="1:20" ht="15" x14ac:dyDescent="0.25">
      <c r="A120" s="177"/>
      <c r="D120" s="113"/>
      <c r="E120" s="179"/>
      <c r="F120" s="113"/>
      <c r="G120" s="179"/>
      <c r="H120" s="113"/>
      <c r="I120" s="179"/>
      <c r="J120" s="113"/>
      <c r="K120" s="179"/>
      <c r="L120" s="113"/>
      <c r="M120" s="179"/>
      <c r="N120" s="113"/>
      <c r="O120" s="179"/>
      <c r="P120" s="113"/>
      <c r="Q120" s="179"/>
      <c r="R120" s="113"/>
      <c r="S120" s="179"/>
      <c r="T120" s="113"/>
    </row>
    <row r="121" spans="1:20" ht="15" x14ac:dyDescent="0.25">
      <c r="A121" s="177"/>
      <c r="D121" s="113"/>
      <c r="E121" s="179"/>
      <c r="F121" s="113"/>
      <c r="G121" s="179"/>
      <c r="H121" s="113"/>
      <c r="I121" s="179"/>
      <c r="J121" s="113"/>
      <c r="K121" s="179"/>
      <c r="L121" s="113"/>
      <c r="M121" s="179"/>
      <c r="N121" s="113"/>
      <c r="O121" s="179"/>
      <c r="P121" s="113"/>
      <c r="Q121" s="179"/>
      <c r="R121" s="113"/>
      <c r="S121" s="179"/>
      <c r="T121" s="113"/>
    </row>
    <row r="122" spans="1:20" ht="15" x14ac:dyDescent="0.25">
      <c r="A122" s="177"/>
      <c r="D122" s="113"/>
      <c r="E122" s="179"/>
      <c r="F122" s="113"/>
      <c r="G122" s="179"/>
      <c r="H122" s="113"/>
      <c r="I122" s="179"/>
      <c r="J122" s="113"/>
      <c r="K122" s="179"/>
      <c r="L122" s="113"/>
      <c r="M122" s="179"/>
      <c r="N122" s="113"/>
      <c r="O122" s="179"/>
      <c r="P122" s="113"/>
      <c r="Q122" s="179"/>
      <c r="R122" s="113"/>
      <c r="S122" s="179"/>
      <c r="T122" s="113"/>
    </row>
    <row r="123" spans="1:20" ht="15" x14ac:dyDescent="0.25">
      <c r="A123" s="177"/>
      <c r="B123" s="177"/>
      <c r="C123" s="177"/>
      <c r="D123" s="199"/>
      <c r="E123" s="200"/>
      <c r="F123" s="199"/>
      <c r="G123" s="200"/>
      <c r="H123" s="199"/>
      <c r="I123" s="200"/>
      <c r="J123" s="199"/>
      <c r="K123" s="200"/>
      <c r="L123" s="199"/>
      <c r="M123" s="200"/>
      <c r="N123" s="199"/>
      <c r="O123" s="200"/>
      <c r="P123" s="199"/>
      <c r="Q123" s="200"/>
      <c r="R123" s="199"/>
      <c r="S123" s="200"/>
      <c r="T123" s="199"/>
    </row>
    <row r="124" spans="1:20" ht="15" x14ac:dyDescent="0.25">
      <c r="A124" s="177"/>
      <c r="D124" s="113"/>
      <c r="E124" s="179"/>
      <c r="F124" s="113"/>
      <c r="G124" s="179"/>
      <c r="H124" s="113"/>
      <c r="I124" s="179"/>
      <c r="J124" s="113"/>
      <c r="K124" s="179"/>
      <c r="L124" s="113"/>
      <c r="M124" s="179"/>
      <c r="N124" s="113"/>
      <c r="O124" s="179"/>
      <c r="P124" s="113"/>
      <c r="Q124" s="179"/>
      <c r="R124" s="113"/>
      <c r="S124" s="179"/>
      <c r="T124" s="113"/>
    </row>
    <row r="125" spans="1:20" ht="15" x14ac:dyDescent="0.25">
      <c r="A125" s="177"/>
      <c r="B125" s="177"/>
      <c r="C125" s="177"/>
      <c r="D125" s="199"/>
      <c r="E125" s="200"/>
      <c r="F125" s="199"/>
      <c r="G125" s="200"/>
      <c r="H125" s="199"/>
      <c r="I125" s="200"/>
      <c r="J125" s="199"/>
      <c r="K125" s="200"/>
      <c r="L125" s="199"/>
      <c r="M125" s="200"/>
      <c r="N125" s="199"/>
      <c r="O125" s="200"/>
      <c r="P125" s="199"/>
      <c r="Q125" s="200"/>
      <c r="R125" s="199"/>
      <c r="S125" s="200"/>
      <c r="T125" s="199"/>
    </row>
    <row r="126" spans="1:20" ht="15" x14ac:dyDescent="0.25">
      <c r="A126" s="177"/>
      <c r="D126" s="113"/>
      <c r="E126" s="179"/>
      <c r="F126" s="113"/>
      <c r="G126" s="179"/>
      <c r="H126" s="113"/>
      <c r="I126" s="179"/>
      <c r="J126" s="113"/>
      <c r="K126" s="179"/>
      <c r="L126" s="113"/>
      <c r="M126" s="179"/>
      <c r="N126" s="113"/>
      <c r="O126" s="179"/>
      <c r="P126" s="113"/>
      <c r="Q126" s="179"/>
      <c r="R126" s="113"/>
      <c r="S126" s="179"/>
      <c r="T126" s="113"/>
    </row>
    <row r="127" spans="1:20" ht="15" x14ac:dyDescent="0.25">
      <c r="A127" s="177"/>
      <c r="D127" s="113"/>
      <c r="E127" s="179"/>
      <c r="F127" s="113"/>
      <c r="G127" s="179"/>
      <c r="H127" s="113"/>
      <c r="I127" s="179"/>
      <c r="J127" s="113"/>
      <c r="K127" s="179"/>
      <c r="L127" s="113"/>
      <c r="M127" s="179"/>
      <c r="N127" s="113"/>
      <c r="O127" s="179"/>
      <c r="P127" s="113"/>
      <c r="Q127" s="179"/>
      <c r="R127" s="113"/>
      <c r="S127" s="179"/>
      <c r="T127" s="113"/>
    </row>
    <row r="128" spans="1:20" ht="15" x14ac:dyDescent="0.25">
      <c r="A128" s="177"/>
      <c r="D128" s="113"/>
      <c r="E128" s="179"/>
      <c r="F128" s="113"/>
      <c r="G128" s="179"/>
      <c r="H128" s="113"/>
      <c r="I128" s="179"/>
      <c r="J128" s="113"/>
      <c r="K128" s="179"/>
      <c r="L128" s="113"/>
      <c r="M128" s="179"/>
      <c r="N128" s="113"/>
      <c r="O128" s="179"/>
      <c r="P128" s="113"/>
      <c r="Q128" s="179"/>
      <c r="R128" s="113"/>
      <c r="S128" s="179"/>
      <c r="T128" s="113"/>
    </row>
    <row r="129" spans="1:20" ht="15" x14ac:dyDescent="0.25">
      <c r="A129" s="177"/>
      <c r="D129" s="113"/>
      <c r="E129" s="179"/>
      <c r="F129" s="113"/>
      <c r="G129" s="179"/>
      <c r="H129" s="113"/>
      <c r="I129" s="179"/>
      <c r="J129" s="113"/>
      <c r="K129" s="179"/>
      <c r="L129" s="113"/>
      <c r="M129" s="179"/>
      <c r="N129" s="113"/>
      <c r="O129" s="179"/>
      <c r="P129" s="113"/>
      <c r="Q129" s="179"/>
      <c r="R129" s="113"/>
      <c r="S129" s="179"/>
      <c r="T129" s="113"/>
    </row>
    <row r="130" spans="1:20" ht="15" x14ac:dyDescent="0.25">
      <c r="A130" s="177"/>
      <c r="D130" s="113"/>
      <c r="E130" s="179"/>
      <c r="F130" s="113"/>
      <c r="G130" s="179"/>
      <c r="H130" s="113"/>
      <c r="I130" s="179"/>
      <c r="J130" s="113"/>
      <c r="K130" s="179"/>
      <c r="L130" s="113"/>
      <c r="M130" s="179"/>
      <c r="N130" s="113"/>
      <c r="O130" s="179"/>
      <c r="P130" s="113"/>
      <c r="Q130" s="179"/>
      <c r="R130" s="113"/>
      <c r="S130" s="179"/>
      <c r="T130" s="113"/>
    </row>
    <row r="131" spans="1:20" ht="15" x14ac:dyDescent="0.25">
      <c r="A131" s="177"/>
      <c r="D131" s="113"/>
      <c r="E131" s="179"/>
      <c r="F131" s="113"/>
      <c r="G131" s="179"/>
      <c r="H131" s="113"/>
      <c r="I131" s="179"/>
      <c r="J131" s="113"/>
      <c r="K131" s="179"/>
      <c r="L131" s="113"/>
      <c r="M131" s="179"/>
      <c r="N131" s="113"/>
      <c r="O131" s="179"/>
      <c r="P131" s="113"/>
      <c r="Q131" s="179"/>
      <c r="R131" s="113"/>
      <c r="S131" s="179"/>
      <c r="T131" s="113"/>
    </row>
    <row r="132" spans="1:20" ht="15" x14ac:dyDescent="0.25">
      <c r="A132" s="177"/>
      <c r="B132" s="177"/>
      <c r="C132" s="177"/>
      <c r="D132" s="199"/>
      <c r="E132" s="200"/>
      <c r="F132" s="199"/>
      <c r="G132" s="200"/>
      <c r="H132" s="199"/>
      <c r="I132" s="200"/>
      <c r="J132" s="199"/>
      <c r="K132" s="200"/>
      <c r="L132" s="199"/>
      <c r="M132" s="200"/>
      <c r="N132" s="199"/>
      <c r="O132" s="200"/>
      <c r="P132" s="199"/>
      <c r="Q132" s="200"/>
      <c r="R132" s="199"/>
      <c r="S132" s="200"/>
      <c r="T132" s="199"/>
    </row>
    <row r="133" spans="1:20" ht="15" x14ac:dyDescent="0.25">
      <c r="A133" s="177"/>
      <c r="D133" s="113"/>
      <c r="E133" s="179"/>
      <c r="F133" s="113"/>
      <c r="G133" s="179"/>
      <c r="H133" s="113"/>
      <c r="I133" s="179"/>
      <c r="J133" s="113"/>
      <c r="K133" s="179"/>
      <c r="L133" s="113"/>
      <c r="M133" s="179"/>
      <c r="N133" s="113"/>
      <c r="O133" s="179"/>
      <c r="P133" s="113"/>
      <c r="Q133" s="179"/>
      <c r="R133" s="113"/>
      <c r="S133" s="179"/>
      <c r="T133" s="113"/>
    </row>
    <row r="134" spans="1:20" ht="15" x14ac:dyDescent="0.25">
      <c r="A134" s="177"/>
      <c r="D134" s="113"/>
      <c r="E134" s="179"/>
      <c r="F134" s="113"/>
      <c r="G134" s="179"/>
      <c r="H134" s="113"/>
      <c r="I134" s="179"/>
      <c r="J134" s="113"/>
      <c r="K134" s="179"/>
      <c r="L134" s="113"/>
      <c r="M134" s="179"/>
      <c r="N134" s="113"/>
      <c r="O134" s="179"/>
      <c r="P134" s="113"/>
      <c r="Q134" s="179"/>
      <c r="R134" s="113"/>
      <c r="S134" s="179"/>
      <c r="T134" s="113"/>
    </row>
    <row r="135" spans="1:20" ht="15" x14ac:dyDescent="0.25">
      <c r="A135" s="177"/>
      <c r="D135" s="113"/>
      <c r="E135" s="179"/>
      <c r="F135" s="113"/>
      <c r="G135" s="179"/>
      <c r="H135" s="113"/>
      <c r="I135" s="179"/>
      <c r="J135" s="113"/>
      <c r="K135" s="179"/>
      <c r="L135" s="113"/>
      <c r="M135" s="179"/>
      <c r="N135" s="113"/>
      <c r="O135" s="179"/>
      <c r="P135" s="113"/>
      <c r="Q135" s="179"/>
      <c r="R135" s="113"/>
      <c r="S135" s="179"/>
      <c r="T135" s="113"/>
    </row>
    <row r="136" spans="1:20" ht="15" x14ac:dyDescent="0.25">
      <c r="A136" s="177"/>
      <c r="D136" s="113"/>
      <c r="E136" s="179"/>
      <c r="F136" s="113"/>
      <c r="G136" s="179"/>
      <c r="H136" s="113"/>
      <c r="I136" s="179"/>
      <c r="J136" s="113"/>
      <c r="K136" s="179"/>
      <c r="L136" s="113"/>
      <c r="M136" s="179"/>
      <c r="N136" s="113"/>
      <c r="O136" s="179"/>
      <c r="P136" s="113"/>
      <c r="Q136" s="179"/>
      <c r="R136" s="113"/>
      <c r="S136" s="179"/>
      <c r="T136" s="113"/>
    </row>
    <row r="137" spans="1:20" ht="15" x14ac:dyDescent="0.25">
      <c r="A137" s="177"/>
      <c r="B137" s="177"/>
      <c r="C137" s="177"/>
      <c r="D137" s="199"/>
      <c r="E137" s="200"/>
      <c r="F137" s="199"/>
      <c r="G137" s="200"/>
      <c r="H137" s="199"/>
      <c r="I137" s="200"/>
      <c r="J137" s="199"/>
      <c r="K137" s="200"/>
      <c r="L137" s="199"/>
      <c r="M137" s="200"/>
      <c r="N137" s="199"/>
      <c r="O137" s="200"/>
      <c r="P137" s="199"/>
      <c r="Q137" s="200"/>
      <c r="R137" s="199"/>
      <c r="S137" s="200"/>
      <c r="T137" s="199"/>
    </row>
    <row r="138" spans="1:20" ht="15" x14ac:dyDescent="0.25">
      <c r="A138" s="177"/>
      <c r="D138" s="113"/>
      <c r="E138" s="179"/>
      <c r="F138" s="113"/>
      <c r="G138" s="179"/>
      <c r="H138" s="113"/>
      <c r="I138" s="179"/>
      <c r="J138" s="113"/>
      <c r="K138" s="179"/>
      <c r="L138" s="113"/>
      <c r="M138" s="179"/>
      <c r="N138" s="113"/>
      <c r="O138" s="179"/>
      <c r="P138" s="113"/>
      <c r="Q138" s="179"/>
      <c r="R138" s="113"/>
      <c r="S138" s="179"/>
      <c r="T138" s="113"/>
    </row>
    <row r="139" spans="1:20" ht="15" x14ac:dyDescent="0.25">
      <c r="A139" s="177"/>
      <c r="D139" s="113"/>
      <c r="E139" s="179"/>
      <c r="F139" s="113"/>
      <c r="G139" s="179"/>
      <c r="H139" s="113"/>
      <c r="I139" s="179"/>
      <c r="J139" s="113"/>
      <c r="K139" s="179"/>
      <c r="L139" s="113"/>
      <c r="M139" s="179"/>
      <c r="N139" s="113"/>
      <c r="O139" s="179"/>
      <c r="P139" s="113"/>
      <c r="Q139" s="179"/>
      <c r="R139" s="113"/>
      <c r="S139" s="179"/>
      <c r="T139" s="113"/>
    </row>
    <row r="140" spans="1:20" ht="15" x14ac:dyDescent="0.25">
      <c r="A140" s="177"/>
      <c r="D140" s="113"/>
      <c r="E140" s="179"/>
      <c r="F140" s="113"/>
      <c r="G140" s="179"/>
      <c r="H140" s="113"/>
      <c r="I140" s="179"/>
      <c r="J140" s="113"/>
      <c r="K140" s="179"/>
      <c r="L140" s="113"/>
      <c r="M140" s="179"/>
      <c r="N140" s="113"/>
      <c r="O140" s="179"/>
      <c r="P140" s="113"/>
      <c r="Q140" s="179"/>
      <c r="R140" s="113"/>
      <c r="S140" s="179"/>
      <c r="T140" s="113"/>
    </row>
    <row r="141" spans="1:20" ht="15" x14ac:dyDescent="0.25">
      <c r="A141" s="177"/>
      <c r="B141" s="177"/>
      <c r="C141" s="177"/>
      <c r="D141" s="199"/>
      <c r="E141" s="200"/>
      <c r="F141" s="199"/>
      <c r="G141" s="200"/>
      <c r="H141" s="199"/>
      <c r="I141" s="200"/>
      <c r="J141" s="199"/>
      <c r="K141" s="200"/>
      <c r="L141" s="199"/>
      <c r="M141" s="200"/>
      <c r="N141" s="199"/>
      <c r="O141" s="200"/>
      <c r="P141" s="199"/>
      <c r="Q141" s="200"/>
      <c r="R141" s="199"/>
      <c r="S141" s="200"/>
      <c r="T141" s="199"/>
    </row>
    <row r="142" spans="1:20" ht="15" x14ac:dyDescent="0.25">
      <c r="A142" s="177"/>
      <c r="D142" s="113"/>
      <c r="E142" s="179"/>
      <c r="F142" s="113"/>
      <c r="G142" s="179"/>
      <c r="H142" s="113"/>
      <c r="I142" s="179"/>
      <c r="J142" s="113"/>
      <c r="K142" s="179"/>
      <c r="L142" s="113"/>
      <c r="M142" s="179"/>
      <c r="N142" s="113"/>
      <c r="O142" s="179"/>
      <c r="P142" s="113"/>
      <c r="Q142" s="179"/>
      <c r="R142" s="113"/>
      <c r="S142" s="179"/>
      <c r="T142" s="113"/>
    </row>
    <row r="143" spans="1:20" ht="15" x14ac:dyDescent="0.25">
      <c r="A143" s="177"/>
      <c r="D143" s="113"/>
      <c r="E143" s="179"/>
      <c r="F143" s="113"/>
      <c r="G143" s="179"/>
      <c r="H143" s="113"/>
      <c r="I143" s="179"/>
      <c r="J143" s="113"/>
      <c r="K143" s="179"/>
      <c r="L143" s="113"/>
      <c r="M143" s="179"/>
      <c r="N143" s="113"/>
      <c r="O143" s="179"/>
      <c r="P143" s="113"/>
      <c r="Q143" s="179"/>
      <c r="R143" s="113"/>
      <c r="S143" s="179"/>
      <c r="T143" s="113"/>
    </row>
    <row r="144" spans="1:20" ht="15" x14ac:dyDescent="0.25">
      <c r="A144" s="177"/>
      <c r="D144" s="113"/>
      <c r="E144" s="179"/>
      <c r="F144" s="113"/>
      <c r="G144" s="179"/>
      <c r="H144" s="113"/>
      <c r="I144" s="179"/>
      <c r="J144" s="113"/>
      <c r="K144" s="179"/>
      <c r="L144" s="113"/>
      <c r="M144" s="179"/>
      <c r="N144" s="113"/>
      <c r="O144" s="179"/>
      <c r="P144" s="113"/>
      <c r="Q144" s="179"/>
      <c r="R144" s="113"/>
      <c r="S144" s="179"/>
      <c r="T144" s="113"/>
    </row>
    <row r="145" spans="1:20" ht="15" x14ac:dyDescent="0.25">
      <c r="A145" s="177"/>
      <c r="D145" s="113"/>
      <c r="E145" s="179"/>
      <c r="F145" s="113"/>
      <c r="G145" s="179"/>
      <c r="H145" s="113"/>
      <c r="I145" s="179"/>
      <c r="J145" s="113"/>
      <c r="K145" s="179"/>
      <c r="L145" s="113"/>
      <c r="M145" s="179"/>
      <c r="N145" s="113"/>
      <c r="O145" s="179"/>
      <c r="P145" s="113"/>
      <c r="Q145" s="179"/>
      <c r="R145" s="113"/>
      <c r="S145" s="179"/>
      <c r="T145" s="113"/>
    </row>
    <row r="146" spans="1:20" ht="15" x14ac:dyDescent="0.25">
      <c r="A146" s="177"/>
      <c r="D146" s="113"/>
      <c r="E146" s="179"/>
      <c r="F146" s="113"/>
      <c r="G146" s="179"/>
      <c r="H146" s="113"/>
      <c r="I146" s="179"/>
      <c r="J146" s="113"/>
      <c r="K146" s="179"/>
      <c r="L146" s="113"/>
      <c r="M146" s="179"/>
      <c r="N146" s="113"/>
      <c r="O146" s="179"/>
      <c r="P146" s="113"/>
      <c r="Q146" s="179"/>
      <c r="R146" s="113"/>
      <c r="S146" s="179"/>
      <c r="T146" s="113"/>
    </row>
    <row r="147" spans="1:20" ht="15" x14ac:dyDescent="0.25">
      <c r="A147" s="177"/>
      <c r="D147" s="113"/>
      <c r="E147" s="179"/>
      <c r="F147" s="113"/>
      <c r="G147" s="179"/>
      <c r="H147" s="113"/>
      <c r="I147" s="179"/>
      <c r="J147" s="113"/>
      <c r="K147" s="179"/>
      <c r="L147" s="113"/>
      <c r="M147" s="179"/>
      <c r="N147" s="113"/>
      <c r="O147" s="179"/>
      <c r="P147" s="113"/>
      <c r="Q147" s="179"/>
      <c r="R147" s="113"/>
      <c r="S147" s="179"/>
      <c r="T147" s="113"/>
    </row>
    <row r="148" spans="1:20" ht="15" x14ac:dyDescent="0.25">
      <c r="A148" s="177"/>
      <c r="D148" s="113"/>
      <c r="E148" s="179"/>
      <c r="F148" s="113"/>
      <c r="G148" s="179"/>
      <c r="H148" s="113"/>
      <c r="I148" s="179"/>
      <c r="J148" s="113"/>
      <c r="K148" s="179"/>
      <c r="L148" s="113"/>
      <c r="M148" s="179"/>
      <c r="N148" s="113"/>
      <c r="O148" s="179"/>
      <c r="P148" s="113"/>
      <c r="Q148" s="179"/>
      <c r="R148" s="113"/>
      <c r="S148" s="179"/>
      <c r="T148" s="113"/>
    </row>
    <row r="149" spans="1:20" ht="15" x14ac:dyDescent="0.25">
      <c r="A149" s="177"/>
      <c r="D149" s="113"/>
      <c r="E149" s="179"/>
      <c r="F149" s="113"/>
      <c r="G149" s="179"/>
      <c r="H149" s="113"/>
      <c r="I149" s="179"/>
      <c r="J149" s="113"/>
      <c r="K149" s="179"/>
      <c r="L149" s="113"/>
      <c r="M149" s="179"/>
      <c r="N149" s="113"/>
      <c r="O149" s="179"/>
      <c r="P149" s="113"/>
      <c r="Q149" s="179"/>
      <c r="R149" s="113"/>
      <c r="S149" s="179"/>
      <c r="T149" s="113"/>
    </row>
    <row r="150" spans="1:20" ht="15" x14ac:dyDescent="0.25">
      <c r="A150" s="177"/>
      <c r="D150" s="113"/>
      <c r="E150" s="179"/>
      <c r="F150" s="113"/>
      <c r="G150" s="179"/>
      <c r="H150" s="113"/>
      <c r="I150" s="179"/>
      <c r="J150" s="113"/>
      <c r="K150" s="179"/>
      <c r="L150" s="113"/>
      <c r="M150" s="179"/>
      <c r="N150" s="113"/>
      <c r="O150" s="179"/>
      <c r="P150" s="113"/>
      <c r="Q150" s="179"/>
      <c r="R150" s="113"/>
      <c r="S150" s="179"/>
      <c r="T150" s="113"/>
    </row>
    <row r="151" spans="1:20" ht="15" x14ac:dyDescent="0.25">
      <c r="A151" s="177"/>
      <c r="B151" s="177"/>
      <c r="C151" s="177"/>
      <c r="D151" s="199"/>
      <c r="E151" s="200"/>
      <c r="F151" s="199"/>
      <c r="G151" s="200"/>
      <c r="H151" s="199"/>
      <c r="I151" s="200"/>
      <c r="J151" s="199"/>
      <c r="K151" s="200"/>
      <c r="L151" s="199"/>
      <c r="M151" s="200"/>
      <c r="N151" s="199"/>
      <c r="O151" s="200"/>
      <c r="P151" s="199"/>
      <c r="Q151" s="200"/>
      <c r="R151" s="199"/>
      <c r="S151" s="200"/>
      <c r="T151" s="199"/>
    </row>
    <row r="152" spans="1:20" ht="15" x14ac:dyDescent="0.25">
      <c r="A152" s="177"/>
      <c r="D152" s="113"/>
      <c r="E152" s="179"/>
      <c r="F152" s="113"/>
      <c r="G152" s="179"/>
      <c r="H152" s="113"/>
      <c r="I152" s="179"/>
      <c r="J152" s="113"/>
      <c r="K152" s="179"/>
      <c r="L152" s="113"/>
      <c r="M152" s="179"/>
      <c r="N152" s="113"/>
      <c r="O152" s="179"/>
      <c r="P152" s="113"/>
      <c r="Q152" s="179"/>
      <c r="R152" s="113"/>
      <c r="S152" s="179"/>
      <c r="T152" s="113"/>
    </row>
    <row r="153" spans="1:20" ht="15" x14ac:dyDescent="0.25">
      <c r="A153" s="177"/>
      <c r="D153" s="113"/>
      <c r="E153" s="179"/>
      <c r="F153" s="113"/>
      <c r="G153" s="179"/>
      <c r="H153" s="113"/>
      <c r="I153" s="179"/>
      <c r="J153" s="113"/>
      <c r="K153" s="179"/>
      <c r="L153" s="113"/>
      <c r="M153" s="179"/>
      <c r="N153" s="113"/>
      <c r="O153" s="179"/>
      <c r="P153" s="113"/>
      <c r="Q153" s="179"/>
      <c r="R153" s="113"/>
      <c r="S153" s="179"/>
      <c r="T153" s="113"/>
    </row>
    <row r="154" spans="1:20" ht="15" x14ac:dyDescent="0.25">
      <c r="A154" s="177"/>
      <c r="D154" s="113"/>
      <c r="E154" s="179"/>
      <c r="F154" s="113"/>
      <c r="G154" s="179"/>
      <c r="H154" s="113"/>
      <c r="I154" s="179"/>
      <c r="J154" s="113"/>
      <c r="K154" s="179"/>
      <c r="L154" s="113"/>
      <c r="M154" s="179"/>
      <c r="N154" s="113"/>
      <c r="O154" s="179"/>
      <c r="P154" s="113"/>
      <c r="Q154" s="179"/>
      <c r="R154" s="113"/>
      <c r="S154" s="179"/>
      <c r="T154" s="113"/>
    </row>
    <row r="155" spans="1:20" ht="15" x14ac:dyDescent="0.25">
      <c r="A155" s="177"/>
      <c r="B155" s="177"/>
      <c r="C155" s="177"/>
      <c r="D155" s="199"/>
      <c r="E155" s="200"/>
      <c r="F155" s="199"/>
      <c r="G155" s="200"/>
      <c r="H155" s="199"/>
      <c r="I155" s="200"/>
      <c r="J155" s="199"/>
      <c r="K155" s="200"/>
      <c r="L155" s="199"/>
      <c r="M155" s="200"/>
      <c r="N155" s="199"/>
      <c r="O155" s="200"/>
      <c r="P155" s="199"/>
      <c r="Q155" s="200"/>
      <c r="R155" s="199"/>
      <c r="S155" s="200"/>
      <c r="T155" s="199"/>
    </row>
    <row r="156" spans="1:20" ht="15" x14ac:dyDescent="0.25">
      <c r="A156" s="178"/>
      <c r="B156" s="178"/>
      <c r="C156" s="178"/>
      <c r="D156" s="180"/>
      <c r="E156" s="181"/>
      <c r="F156" s="180"/>
      <c r="G156" s="181"/>
      <c r="H156" s="180"/>
      <c r="I156" s="181"/>
      <c r="J156" s="180"/>
      <c r="K156" s="181"/>
      <c r="L156" s="180"/>
      <c r="M156" s="181"/>
      <c r="N156" s="180"/>
      <c r="O156" s="181"/>
      <c r="P156" s="180"/>
      <c r="Q156" s="181"/>
      <c r="R156" s="180"/>
      <c r="S156" s="181"/>
      <c r="T156" s="180"/>
    </row>
  </sheetData>
  <mergeCells count="38"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50:A55"/>
    <mergeCell ref="A43:A46"/>
    <mergeCell ref="A37:A41"/>
    <mergeCell ref="A31:A35"/>
    <mergeCell ref="A83:C83"/>
    <mergeCell ref="A80:A81"/>
    <mergeCell ref="A71:A76"/>
    <mergeCell ref="A62:A64"/>
    <mergeCell ref="A57:A60"/>
    <mergeCell ref="A56:C56"/>
    <mergeCell ref="A61:C61"/>
    <mergeCell ref="A65:C65"/>
    <mergeCell ref="A77:C77"/>
    <mergeCell ref="A82:C82"/>
    <mergeCell ref="A67:A68"/>
    <mergeCell ref="A69:C69"/>
    <mergeCell ref="A28:A29"/>
    <mergeCell ref="A20:A24"/>
    <mergeCell ref="A11:A18"/>
    <mergeCell ref="A19:C19"/>
    <mergeCell ref="A25:C25"/>
    <mergeCell ref="A27:C27"/>
    <mergeCell ref="A30:C30"/>
    <mergeCell ref="A36:C36"/>
    <mergeCell ref="A42:C42"/>
    <mergeCell ref="A47:C47"/>
    <mergeCell ref="A49:C4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zoomScaleNormal="100" zoomScaleSheetLayoutView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 activeCell="A2" sqref="A2:P2"/>
    </sheetView>
  </sheetViews>
  <sheetFormatPr defaultRowHeight="12.75" x14ac:dyDescent="0.2"/>
  <cols>
    <col min="1" max="1" width="21" customWidth="1"/>
    <col min="2" max="2" width="8.7109375" bestFit="1" customWidth="1"/>
    <col min="3" max="3" width="31.85546875" bestFit="1" customWidth="1"/>
    <col min="4" max="4" width="12.140625" customWidth="1"/>
    <col min="5" max="5" width="12.140625" style="70" customWidth="1"/>
    <col min="6" max="6" width="12.140625" customWidth="1"/>
    <col min="7" max="9" width="12.140625" style="70" customWidth="1"/>
    <col min="10" max="10" width="12.140625" customWidth="1"/>
    <col min="11" max="11" width="12.140625" style="70" customWidth="1"/>
    <col min="12" max="12" width="12.140625" customWidth="1"/>
    <col min="13" max="13" width="12.140625" style="70" customWidth="1"/>
    <col min="14" max="14" width="12.140625" customWidth="1"/>
    <col min="15" max="15" width="12.140625" style="70" customWidth="1"/>
    <col min="16" max="16" width="12.140625" customWidth="1"/>
  </cols>
  <sheetData>
    <row r="1" spans="1:16" x14ac:dyDescent="0.2">
      <c r="A1" s="3"/>
      <c r="B1" s="3"/>
      <c r="C1" s="3"/>
      <c r="D1" s="3"/>
    </row>
    <row r="2" spans="1:16" x14ac:dyDescent="0.2">
      <c r="A2" s="423" t="s">
        <v>423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</row>
    <row r="3" spans="1:16" x14ac:dyDescent="0.2">
      <c r="A3" s="3"/>
      <c r="B3" s="11"/>
      <c r="C3" s="11"/>
      <c r="D3" s="11"/>
    </row>
    <row r="4" spans="1:16" x14ac:dyDescent="0.2">
      <c r="A4" s="423" t="s">
        <v>61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</row>
    <row r="6" spans="1:16" x14ac:dyDescent="0.2">
      <c r="A6" s="1" t="s">
        <v>276</v>
      </c>
    </row>
    <row r="7" spans="1:16" ht="13.5" thickBot="1" x14ac:dyDescent="0.25"/>
    <row r="8" spans="1:16" x14ac:dyDescent="0.2">
      <c r="A8" s="201"/>
      <c r="B8" s="202"/>
      <c r="C8" s="203"/>
      <c r="D8" s="467" t="s">
        <v>180</v>
      </c>
      <c r="E8" s="468"/>
      <c r="F8" s="468"/>
      <c r="G8" s="468"/>
      <c r="H8" s="468"/>
      <c r="I8" s="468"/>
      <c r="J8" s="468"/>
      <c r="K8" s="468"/>
      <c r="L8" s="468"/>
      <c r="M8" s="468"/>
      <c r="N8" s="468"/>
      <c r="O8" s="468"/>
      <c r="P8" s="469"/>
    </row>
    <row r="9" spans="1:16" x14ac:dyDescent="0.2">
      <c r="A9" s="205"/>
      <c r="B9" s="204"/>
      <c r="C9" s="211"/>
      <c r="D9" s="470" t="s">
        <v>83</v>
      </c>
      <c r="E9" s="466"/>
      <c r="F9" s="466" t="s">
        <v>460</v>
      </c>
      <c r="G9" s="466"/>
      <c r="H9" s="466" t="s">
        <v>461</v>
      </c>
      <c r="I9" s="466"/>
      <c r="J9" s="466" t="s">
        <v>81</v>
      </c>
      <c r="K9" s="466"/>
      <c r="L9" s="466" t="s">
        <v>82</v>
      </c>
      <c r="M9" s="466"/>
      <c r="N9" s="466" t="s">
        <v>84</v>
      </c>
      <c r="O9" s="466"/>
      <c r="P9" s="471" t="s">
        <v>64</v>
      </c>
    </row>
    <row r="10" spans="1:16" ht="13.5" thickBot="1" x14ac:dyDescent="0.25">
      <c r="A10" s="206" t="s">
        <v>7</v>
      </c>
      <c r="B10" s="207" t="s">
        <v>16</v>
      </c>
      <c r="C10" s="261" t="s">
        <v>57</v>
      </c>
      <c r="D10" s="271" t="s">
        <v>202</v>
      </c>
      <c r="E10" s="209" t="s">
        <v>53</v>
      </c>
      <c r="F10" s="272" t="s">
        <v>202</v>
      </c>
      <c r="G10" s="209" t="s">
        <v>53</v>
      </c>
      <c r="H10" s="272" t="s">
        <v>202</v>
      </c>
      <c r="I10" s="209" t="s">
        <v>53</v>
      </c>
      <c r="J10" s="272" t="s">
        <v>202</v>
      </c>
      <c r="K10" s="209" t="s">
        <v>53</v>
      </c>
      <c r="L10" s="272" t="s">
        <v>202</v>
      </c>
      <c r="M10" s="209" t="s">
        <v>53</v>
      </c>
      <c r="N10" s="272" t="s">
        <v>202</v>
      </c>
      <c r="O10" s="209" t="s">
        <v>53</v>
      </c>
      <c r="P10" s="460"/>
    </row>
    <row r="11" spans="1:16" ht="12.75" customHeight="1" x14ac:dyDescent="0.2">
      <c r="A11" s="452" t="s">
        <v>319</v>
      </c>
      <c r="B11" s="413" t="s">
        <v>425</v>
      </c>
      <c r="C11" s="184" t="s">
        <v>59</v>
      </c>
      <c r="D11" s="36">
        <v>1532</v>
      </c>
      <c r="E11" s="363">
        <v>7.3266400000000003</v>
      </c>
      <c r="F11" s="33">
        <v>3102</v>
      </c>
      <c r="G11" s="363">
        <v>14.83501</v>
      </c>
      <c r="H11" s="33">
        <v>8062</v>
      </c>
      <c r="I11" s="363">
        <v>38.555709999999998</v>
      </c>
      <c r="J11" s="36">
        <v>7660</v>
      </c>
      <c r="K11" s="363">
        <v>36.633189999999999</v>
      </c>
      <c r="L11" s="33">
        <v>520</v>
      </c>
      <c r="M11" s="363">
        <v>2.48685</v>
      </c>
      <c r="N11" s="36">
        <v>34</v>
      </c>
      <c r="O11" s="363">
        <v>0.16259999999999999</v>
      </c>
      <c r="P11" s="260">
        <v>20910</v>
      </c>
    </row>
    <row r="12" spans="1:16" ht="12.75" customHeight="1" x14ac:dyDescent="0.2">
      <c r="A12" s="451"/>
      <c r="B12" s="135" t="s">
        <v>121</v>
      </c>
      <c r="C12" s="135" t="s">
        <v>22</v>
      </c>
      <c r="D12" s="35">
        <v>28</v>
      </c>
      <c r="E12" s="364">
        <v>6.2600000000000003E-2</v>
      </c>
      <c r="F12" s="38">
        <v>515</v>
      </c>
      <c r="G12" s="364">
        <v>1.1514800000000001</v>
      </c>
      <c r="H12" s="38">
        <v>12870</v>
      </c>
      <c r="I12" s="364">
        <v>28.775849999999998</v>
      </c>
      <c r="J12" s="35">
        <v>16640</v>
      </c>
      <c r="K12" s="364">
        <v>37.20514</v>
      </c>
      <c r="L12" s="38">
        <v>14587</v>
      </c>
      <c r="M12" s="364">
        <v>32.614870000000003</v>
      </c>
      <c r="N12" s="35">
        <v>85</v>
      </c>
      <c r="O12" s="364">
        <v>0.19005</v>
      </c>
      <c r="P12" s="197">
        <v>44725</v>
      </c>
    </row>
    <row r="13" spans="1:16" ht="12.75" customHeight="1" x14ac:dyDescent="0.2">
      <c r="A13" s="451"/>
      <c r="B13" s="135" t="s">
        <v>122</v>
      </c>
      <c r="C13" s="135" t="s">
        <v>31</v>
      </c>
      <c r="D13" s="35">
        <v>728</v>
      </c>
      <c r="E13" s="364">
        <v>2.3078099999999999</v>
      </c>
      <c r="F13" s="38">
        <v>3833</v>
      </c>
      <c r="G13" s="364">
        <v>12.1509</v>
      </c>
      <c r="H13" s="38">
        <v>12408</v>
      </c>
      <c r="I13" s="364">
        <v>39.33428</v>
      </c>
      <c r="J13" s="35">
        <v>13816</v>
      </c>
      <c r="K13" s="364">
        <v>43.797750000000001</v>
      </c>
      <c r="L13" s="38">
        <v>718</v>
      </c>
      <c r="M13" s="364">
        <v>2.2761100000000001</v>
      </c>
      <c r="N13" s="35">
        <v>42</v>
      </c>
      <c r="O13" s="364">
        <v>0.13314000000000001</v>
      </c>
      <c r="P13" s="197">
        <v>31545</v>
      </c>
    </row>
    <row r="14" spans="1:16" ht="12.75" customHeight="1" x14ac:dyDescent="0.2">
      <c r="A14" s="451"/>
      <c r="B14" s="135" t="s">
        <v>111</v>
      </c>
      <c r="C14" s="135" t="s">
        <v>32</v>
      </c>
      <c r="D14" s="35">
        <v>248</v>
      </c>
      <c r="E14" s="364">
        <v>1.0008900000000001</v>
      </c>
      <c r="F14" s="38">
        <v>5909</v>
      </c>
      <c r="G14" s="364">
        <v>23.847770000000001</v>
      </c>
      <c r="H14" s="38">
        <v>8502</v>
      </c>
      <c r="I14" s="364">
        <v>34.3127</v>
      </c>
      <c r="J14" s="35">
        <v>8841</v>
      </c>
      <c r="K14" s="364">
        <v>35.68085</v>
      </c>
      <c r="L14" s="38">
        <v>977</v>
      </c>
      <c r="M14" s="364">
        <v>3.9430100000000001</v>
      </c>
      <c r="N14" s="35">
        <v>301</v>
      </c>
      <c r="O14" s="364">
        <v>1.21479</v>
      </c>
      <c r="P14" s="197">
        <v>24778</v>
      </c>
    </row>
    <row r="15" spans="1:16" ht="12.75" customHeight="1" x14ac:dyDescent="0.2">
      <c r="A15" s="451"/>
      <c r="B15" s="135" t="s">
        <v>123</v>
      </c>
      <c r="C15" s="135" t="s">
        <v>33</v>
      </c>
      <c r="D15" s="35">
        <v>98</v>
      </c>
      <c r="E15" s="364">
        <v>0.60797999999999996</v>
      </c>
      <c r="F15" s="38">
        <v>902</v>
      </c>
      <c r="G15" s="364">
        <v>5.5958800000000002</v>
      </c>
      <c r="H15" s="38">
        <v>3724</v>
      </c>
      <c r="I15" s="364">
        <v>23.103169999999999</v>
      </c>
      <c r="J15" s="35">
        <v>11160</v>
      </c>
      <c r="K15" s="364">
        <v>69.235060000000004</v>
      </c>
      <c r="L15" s="38">
        <v>192</v>
      </c>
      <c r="M15" s="364">
        <v>1.1911400000000001</v>
      </c>
      <c r="N15" s="35">
        <v>43</v>
      </c>
      <c r="O15" s="364">
        <v>0.26677000000000001</v>
      </c>
      <c r="P15" s="197">
        <v>16119</v>
      </c>
    </row>
    <row r="16" spans="1:16" ht="12.75" customHeight="1" x14ac:dyDescent="0.2">
      <c r="A16" s="451"/>
      <c r="B16" s="135" t="s">
        <v>124</v>
      </c>
      <c r="C16" s="135" t="s">
        <v>34</v>
      </c>
      <c r="D16" s="35">
        <v>56</v>
      </c>
      <c r="E16" s="364">
        <v>0.29713000000000001</v>
      </c>
      <c r="F16" s="38">
        <v>2461</v>
      </c>
      <c r="G16" s="364">
        <v>13.057779999999999</v>
      </c>
      <c r="H16" s="38">
        <v>5555</v>
      </c>
      <c r="I16" s="364">
        <v>29.47419</v>
      </c>
      <c r="J16" s="35">
        <v>10257</v>
      </c>
      <c r="K16" s="364">
        <v>54.422449999999998</v>
      </c>
      <c r="L16" s="38">
        <v>518</v>
      </c>
      <c r="M16" s="364">
        <v>2.7484500000000001</v>
      </c>
      <c r="N16" s="35">
        <v>0</v>
      </c>
      <c r="O16" s="364">
        <v>0</v>
      </c>
      <c r="P16" s="197">
        <v>18847</v>
      </c>
    </row>
    <row r="17" spans="1:16" ht="12.75" customHeight="1" x14ac:dyDescent="0.2">
      <c r="A17" s="451"/>
      <c r="B17" s="135" t="s">
        <v>125</v>
      </c>
      <c r="C17" s="135" t="s">
        <v>37</v>
      </c>
      <c r="D17" s="35">
        <v>618</v>
      </c>
      <c r="E17" s="364">
        <v>3.7452299999999998</v>
      </c>
      <c r="F17" s="38">
        <v>2667</v>
      </c>
      <c r="G17" s="364">
        <v>16.162659999999999</v>
      </c>
      <c r="H17" s="38">
        <v>5213</v>
      </c>
      <c r="I17" s="364">
        <v>31.592020000000002</v>
      </c>
      <c r="J17" s="35">
        <v>7882</v>
      </c>
      <c r="K17" s="364">
        <v>47.766800000000003</v>
      </c>
      <c r="L17" s="38">
        <v>115</v>
      </c>
      <c r="M17" s="364">
        <v>0.69693000000000005</v>
      </c>
      <c r="N17" s="35">
        <v>6</v>
      </c>
      <c r="O17" s="364">
        <v>3.6360000000000003E-2</v>
      </c>
      <c r="P17" s="197">
        <v>16501</v>
      </c>
    </row>
    <row r="18" spans="1:16" ht="12.75" customHeight="1" x14ac:dyDescent="0.2">
      <c r="A18" s="451"/>
      <c r="B18" s="135" t="s">
        <v>378</v>
      </c>
      <c r="C18" s="135" t="s">
        <v>58</v>
      </c>
      <c r="D18" s="35">
        <v>969</v>
      </c>
      <c r="E18" s="364">
        <v>4.5785299999999998</v>
      </c>
      <c r="F18" s="38">
        <v>3569</v>
      </c>
      <c r="G18" s="364">
        <v>16.86354</v>
      </c>
      <c r="H18" s="38">
        <v>8330</v>
      </c>
      <c r="I18" s="364">
        <v>39.359290000000001</v>
      </c>
      <c r="J18" s="35">
        <v>7833</v>
      </c>
      <c r="K18" s="364">
        <v>37.010959999999997</v>
      </c>
      <c r="L18" s="38">
        <v>272</v>
      </c>
      <c r="M18" s="364">
        <v>1.2851999999999999</v>
      </c>
      <c r="N18" s="35">
        <v>191</v>
      </c>
      <c r="O18" s="364">
        <v>0.90247999999999995</v>
      </c>
      <c r="P18" s="197">
        <v>21164</v>
      </c>
    </row>
    <row r="19" spans="1:16" ht="12.75" customHeight="1" x14ac:dyDescent="0.25">
      <c r="A19" s="449" t="s">
        <v>320</v>
      </c>
      <c r="B19" s="450"/>
      <c r="C19" s="450"/>
      <c r="D19" s="35">
        <v>4277</v>
      </c>
      <c r="E19" s="364">
        <v>2.1979700000000002</v>
      </c>
      <c r="F19" s="38">
        <v>22958</v>
      </c>
      <c r="G19" s="364">
        <v>11.7982</v>
      </c>
      <c r="H19" s="38">
        <v>64664</v>
      </c>
      <c r="I19" s="364">
        <v>33.231070000000003</v>
      </c>
      <c r="J19" s="35">
        <v>84089</v>
      </c>
      <c r="K19" s="364">
        <v>43.213650000000001</v>
      </c>
      <c r="L19" s="38">
        <v>17899</v>
      </c>
      <c r="M19" s="364">
        <v>9.1983599999999992</v>
      </c>
      <c r="N19" s="35">
        <v>702</v>
      </c>
      <c r="O19" s="364">
        <v>0.36076000000000003</v>
      </c>
      <c r="P19" s="197">
        <v>194589</v>
      </c>
    </row>
    <row r="20" spans="1:16" ht="12.75" customHeight="1" x14ac:dyDescent="0.2">
      <c r="A20" s="451" t="s">
        <v>321</v>
      </c>
      <c r="B20" s="135" t="s">
        <v>379</v>
      </c>
      <c r="C20" s="135" t="s">
        <v>30</v>
      </c>
      <c r="D20" s="35">
        <v>2137</v>
      </c>
      <c r="E20" s="364">
        <v>5.1673299999999998</v>
      </c>
      <c r="F20" s="38">
        <v>9403</v>
      </c>
      <c r="G20" s="364">
        <v>22.736730000000001</v>
      </c>
      <c r="H20" s="38">
        <v>17589</v>
      </c>
      <c r="I20" s="364">
        <v>42.530709999999999</v>
      </c>
      <c r="J20" s="35">
        <v>11462</v>
      </c>
      <c r="K20" s="364">
        <v>27.715450000000001</v>
      </c>
      <c r="L20" s="38">
        <v>279</v>
      </c>
      <c r="M20" s="364">
        <v>0.67462999999999995</v>
      </c>
      <c r="N20" s="35">
        <v>486</v>
      </c>
      <c r="O20" s="364">
        <v>1.17516</v>
      </c>
      <c r="P20" s="197">
        <v>41356</v>
      </c>
    </row>
    <row r="21" spans="1:16" ht="12.75" customHeight="1" x14ac:dyDescent="0.2">
      <c r="A21" s="451"/>
      <c r="B21" s="135" t="s">
        <v>380</v>
      </c>
      <c r="C21" s="135" t="s">
        <v>381</v>
      </c>
      <c r="D21" s="35">
        <v>8</v>
      </c>
      <c r="E21" s="364">
        <v>4.1619999999999997E-2</v>
      </c>
      <c r="F21" s="38">
        <v>759</v>
      </c>
      <c r="G21" s="364">
        <v>3.9485999999999999</v>
      </c>
      <c r="H21" s="38">
        <v>4787</v>
      </c>
      <c r="I21" s="364">
        <v>24.903759999999998</v>
      </c>
      <c r="J21" s="35">
        <v>13296</v>
      </c>
      <c r="K21" s="364">
        <v>69.170739999999995</v>
      </c>
      <c r="L21" s="38">
        <v>313</v>
      </c>
      <c r="M21" s="364">
        <v>1.6283399999999999</v>
      </c>
      <c r="N21" s="35">
        <v>59</v>
      </c>
      <c r="O21" s="364">
        <v>0.30693999999999999</v>
      </c>
      <c r="P21" s="197">
        <v>19222</v>
      </c>
    </row>
    <row r="22" spans="1:16" ht="12.75" customHeight="1" x14ac:dyDescent="0.2">
      <c r="A22" s="451"/>
      <c r="B22" s="135" t="s">
        <v>117</v>
      </c>
      <c r="C22" s="135" t="s">
        <v>35</v>
      </c>
      <c r="D22" s="35">
        <v>949</v>
      </c>
      <c r="E22" s="364">
        <v>4.0003399999999996</v>
      </c>
      <c r="F22" s="38">
        <v>3787</v>
      </c>
      <c r="G22" s="364">
        <v>15.96341</v>
      </c>
      <c r="H22" s="38">
        <v>9384</v>
      </c>
      <c r="I22" s="364">
        <v>39.556550000000001</v>
      </c>
      <c r="J22" s="35">
        <v>9300</v>
      </c>
      <c r="K22" s="364">
        <v>39.202460000000002</v>
      </c>
      <c r="L22" s="38">
        <v>269</v>
      </c>
      <c r="M22" s="364">
        <v>1.13392</v>
      </c>
      <c r="N22" s="35">
        <v>34</v>
      </c>
      <c r="O22" s="364">
        <v>0.14332</v>
      </c>
      <c r="P22" s="197">
        <v>23723</v>
      </c>
    </row>
    <row r="23" spans="1:16" ht="12.75" customHeight="1" x14ac:dyDescent="0.2">
      <c r="A23" s="451"/>
      <c r="B23" s="135" t="s">
        <v>115</v>
      </c>
      <c r="C23" s="135" t="s">
        <v>45</v>
      </c>
      <c r="D23" s="35">
        <v>4037</v>
      </c>
      <c r="E23" s="364">
        <v>9.6371400000000005</v>
      </c>
      <c r="F23" s="38">
        <v>9411</v>
      </c>
      <c r="G23" s="364">
        <v>22.465979999999998</v>
      </c>
      <c r="H23" s="38">
        <v>21138</v>
      </c>
      <c r="I23" s="364">
        <v>50.460729999999998</v>
      </c>
      <c r="J23" s="35">
        <v>6872</v>
      </c>
      <c r="K23" s="364">
        <v>16.404869999999999</v>
      </c>
      <c r="L23" s="38">
        <v>317</v>
      </c>
      <c r="M23" s="364">
        <v>0.75673999999999997</v>
      </c>
      <c r="N23" s="35">
        <v>115</v>
      </c>
      <c r="O23" s="364">
        <v>0.27453</v>
      </c>
      <c r="P23" s="197">
        <v>41890</v>
      </c>
    </row>
    <row r="24" spans="1:16" ht="12.75" customHeight="1" x14ac:dyDescent="0.2">
      <c r="A24" s="451"/>
      <c r="B24" s="360" t="s">
        <v>412</v>
      </c>
      <c r="C24" s="55" t="s">
        <v>36</v>
      </c>
      <c r="D24" s="35">
        <v>2247</v>
      </c>
      <c r="E24" s="364">
        <v>3.4176500000000001</v>
      </c>
      <c r="F24" s="38">
        <v>12576</v>
      </c>
      <c r="G24" s="364">
        <v>19.127870000000001</v>
      </c>
      <c r="H24" s="38">
        <v>24722</v>
      </c>
      <c r="I24" s="364">
        <v>37.60172</v>
      </c>
      <c r="J24" s="35">
        <v>25840</v>
      </c>
      <c r="K24" s="364">
        <v>39.302169999999997</v>
      </c>
      <c r="L24" s="38">
        <v>318</v>
      </c>
      <c r="M24" s="364">
        <v>0.48366999999999999</v>
      </c>
      <c r="N24" s="35">
        <v>44</v>
      </c>
      <c r="O24" s="364">
        <v>6.6919999999999993E-2</v>
      </c>
      <c r="P24" s="197">
        <v>65747</v>
      </c>
    </row>
    <row r="25" spans="1:16" ht="12.75" customHeight="1" x14ac:dyDescent="0.25">
      <c r="A25" s="449" t="s">
        <v>322</v>
      </c>
      <c r="B25" s="450"/>
      <c r="C25" s="450"/>
      <c r="D25" s="35">
        <v>9378</v>
      </c>
      <c r="E25" s="364">
        <v>4.8859500000000002</v>
      </c>
      <c r="F25" s="38">
        <v>35936</v>
      </c>
      <c r="G25" s="364">
        <v>18.722709999999999</v>
      </c>
      <c r="H25" s="38">
        <v>77620</v>
      </c>
      <c r="I25" s="364">
        <v>40.44014</v>
      </c>
      <c r="J25" s="35">
        <v>66770</v>
      </c>
      <c r="K25" s="364">
        <v>34.787280000000003</v>
      </c>
      <c r="L25" s="38">
        <v>1496</v>
      </c>
      <c r="M25" s="364">
        <v>0.77942</v>
      </c>
      <c r="N25" s="35">
        <v>738</v>
      </c>
      <c r="O25" s="364">
        <v>0.38450000000000001</v>
      </c>
      <c r="P25" s="197">
        <v>191938</v>
      </c>
    </row>
    <row r="26" spans="1:16" ht="15" x14ac:dyDescent="0.25">
      <c r="A26" s="189" t="s">
        <v>323</v>
      </c>
      <c r="B26" s="135" t="s">
        <v>118</v>
      </c>
      <c r="C26" s="135" t="s">
        <v>29</v>
      </c>
      <c r="D26" s="35">
        <v>1756</v>
      </c>
      <c r="E26" s="364">
        <v>4.5897699999999997</v>
      </c>
      <c r="F26" s="38">
        <v>3918</v>
      </c>
      <c r="G26" s="364">
        <v>10.240729999999999</v>
      </c>
      <c r="H26" s="38">
        <v>13183</v>
      </c>
      <c r="I26" s="364">
        <v>34.457250000000002</v>
      </c>
      <c r="J26" s="35">
        <v>18401</v>
      </c>
      <c r="K26" s="364">
        <v>48.095869999999998</v>
      </c>
      <c r="L26" s="38">
        <v>906</v>
      </c>
      <c r="M26" s="364">
        <v>2.3680699999999999</v>
      </c>
      <c r="N26" s="35">
        <v>95</v>
      </c>
      <c r="O26" s="364">
        <v>0.24831</v>
      </c>
      <c r="P26" s="197">
        <v>38259</v>
      </c>
    </row>
    <row r="27" spans="1:16" ht="15" x14ac:dyDescent="0.25">
      <c r="A27" s="449" t="s">
        <v>324</v>
      </c>
      <c r="B27" s="450"/>
      <c r="C27" s="450"/>
      <c r="D27" s="35">
        <v>1756</v>
      </c>
      <c r="E27" s="364">
        <v>4.5897699999999997</v>
      </c>
      <c r="F27" s="38">
        <v>3918</v>
      </c>
      <c r="G27" s="364">
        <v>10.240729999999999</v>
      </c>
      <c r="H27" s="38">
        <v>13183</v>
      </c>
      <c r="I27" s="364">
        <v>34.457250000000002</v>
      </c>
      <c r="J27" s="35">
        <v>18401</v>
      </c>
      <c r="K27" s="364">
        <v>48.095869999999998</v>
      </c>
      <c r="L27" s="38">
        <v>906</v>
      </c>
      <c r="M27" s="364">
        <v>2.3680699999999999</v>
      </c>
      <c r="N27" s="35">
        <v>95</v>
      </c>
      <c r="O27" s="364">
        <v>0.24831</v>
      </c>
      <c r="P27" s="197">
        <v>38259</v>
      </c>
    </row>
    <row r="28" spans="1:16" ht="12.75" customHeight="1" x14ac:dyDescent="0.2">
      <c r="A28" s="451" t="s">
        <v>325</v>
      </c>
      <c r="B28" s="135" t="s">
        <v>128</v>
      </c>
      <c r="C28" s="135" t="s">
        <v>24</v>
      </c>
      <c r="D28" s="35">
        <v>951</v>
      </c>
      <c r="E28" s="364">
        <v>5.8700099999999997</v>
      </c>
      <c r="F28" s="38">
        <v>2284</v>
      </c>
      <c r="G28" s="364">
        <v>14.097899999999999</v>
      </c>
      <c r="H28" s="38">
        <v>6479</v>
      </c>
      <c r="I28" s="364">
        <v>39.99136</v>
      </c>
      <c r="J28" s="35">
        <v>5859</v>
      </c>
      <c r="K28" s="364">
        <v>36.164430000000003</v>
      </c>
      <c r="L28" s="38">
        <v>611</v>
      </c>
      <c r="M28" s="364">
        <v>3.7713700000000001</v>
      </c>
      <c r="N28" s="35">
        <v>17</v>
      </c>
      <c r="O28" s="364">
        <v>0.10493</v>
      </c>
      <c r="P28" s="197">
        <v>16201</v>
      </c>
    </row>
    <row r="29" spans="1:16" ht="12.75" customHeight="1" x14ac:dyDescent="0.2">
      <c r="A29" s="451"/>
      <c r="B29" s="135" t="s">
        <v>129</v>
      </c>
      <c r="C29" s="135" t="s">
        <v>395</v>
      </c>
      <c r="D29" s="35">
        <v>339</v>
      </c>
      <c r="E29" s="364">
        <v>3.40943</v>
      </c>
      <c r="F29" s="38">
        <v>1533</v>
      </c>
      <c r="G29" s="364">
        <v>15.41788</v>
      </c>
      <c r="H29" s="38">
        <v>3715</v>
      </c>
      <c r="I29" s="364">
        <v>37.362969999999997</v>
      </c>
      <c r="J29" s="35">
        <v>4128</v>
      </c>
      <c r="K29" s="364">
        <v>41.516640000000002</v>
      </c>
      <c r="L29" s="38">
        <v>220</v>
      </c>
      <c r="M29" s="364">
        <v>2.2126100000000002</v>
      </c>
      <c r="N29" s="35">
        <v>8</v>
      </c>
      <c r="O29" s="364">
        <v>8.0460000000000004E-2</v>
      </c>
      <c r="P29" s="197">
        <v>9943</v>
      </c>
    </row>
    <row r="30" spans="1:16" ht="12.75" customHeight="1" x14ac:dyDescent="0.25">
      <c r="A30" s="449" t="s">
        <v>326</v>
      </c>
      <c r="B30" s="450"/>
      <c r="C30" s="450"/>
      <c r="D30" s="35">
        <v>1290</v>
      </c>
      <c r="E30" s="364">
        <v>4.9342100000000002</v>
      </c>
      <c r="F30" s="38">
        <v>3817</v>
      </c>
      <c r="G30" s="364">
        <v>14.599909999999999</v>
      </c>
      <c r="H30" s="38">
        <v>10194</v>
      </c>
      <c r="I30" s="364">
        <v>38.99174</v>
      </c>
      <c r="J30" s="35">
        <v>9987</v>
      </c>
      <c r="K30" s="364">
        <v>38.19997</v>
      </c>
      <c r="L30" s="38">
        <v>831</v>
      </c>
      <c r="M30" s="364">
        <v>3.17855</v>
      </c>
      <c r="N30" s="35">
        <v>25</v>
      </c>
      <c r="O30" s="364">
        <v>9.5619999999999997E-2</v>
      </c>
      <c r="P30" s="197">
        <v>26144</v>
      </c>
    </row>
    <row r="31" spans="1:16" ht="12.75" customHeight="1" x14ac:dyDescent="0.2">
      <c r="A31" s="451" t="s">
        <v>327</v>
      </c>
      <c r="B31" s="135" t="s">
        <v>130</v>
      </c>
      <c r="C31" s="135" t="s">
        <v>25</v>
      </c>
      <c r="D31" s="35">
        <v>707</v>
      </c>
      <c r="E31" s="364">
        <v>4.1921099999999996</v>
      </c>
      <c r="F31" s="38">
        <v>2888</v>
      </c>
      <c r="G31" s="364">
        <v>17.124220000000001</v>
      </c>
      <c r="H31" s="38">
        <v>6216</v>
      </c>
      <c r="I31" s="364">
        <v>36.857399999999998</v>
      </c>
      <c r="J31" s="35">
        <v>6968</v>
      </c>
      <c r="K31" s="364">
        <v>41.316339999999997</v>
      </c>
      <c r="L31" s="38">
        <v>44</v>
      </c>
      <c r="M31" s="364">
        <v>0.26090000000000002</v>
      </c>
      <c r="N31" s="35">
        <v>42</v>
      </c>
      <c r="O31" s="364">
        <v>0.24904000000000001</v>
      </c>
      <c r="P31" s="197">
        <v>16865</v>
      </c>
    </row>
    <row r="32" spans="1:16" ht="12.75" customHeight="1" x14ac:dyDescent="0.2">
      <c r="A32" s="451"/>
      <c r="B32" s="135" t="s">
        <v>131</v>
      </c>
      <c r="C32" s="135" t="s">
        <v>105</v>
      </c>
      <c r="D32" s="35">
        <v>361</v>
      </c>
      <c r="E32" s="364">
        <v>3.0554399999999999</v>
      </c>
      <c r="F32" s="38">
        <v>1696</v>
      </c>
      <c r="G32" s="364">
        <v>14.35463</v>
      </c>
      <c r="H32" s="38">
        <v>3866</v>
      </c>
      <c r="I32" s="364">
        <v>32.721119999999999</v>
      </c>
      <c r="J32" s="35">
        <v>5624</v>
      </c>
      <c r="K32" s="364">
        <v>47.60051</v>
      </c>
      <c r="L32" s="38">
        <v>249</v>
      </c>
      <c r="M32" s="364">
        <v>2.1074899999999999</v>
      </c>
      <c r="N32" s="35">
        <v>19</v>
      </c>
      <c r="O32" s="364">
        <v>0.16081000000000001</v>
      </c>
      <c r="P32" s="197">
        <v>11815</v>
      </c>
    </row>
    <row r="33" spans="1:16" ht="12.75" customHeight="1" x14ac:dyDescent="0.2">
      <c r="A33" s="451"/>
      <c r="B33" s="135" t="s">
        <v>132</v>
      </c>
      <c r="C33" s="135" t="s">
        <v>27</v>
      </c>
      <c r="D33" s="35">
        <v>669</v>
      </c>
      <c r="E33" s="364">
        <v>4.3854499999999996</v>
      </c>
      <c r="F33" s="38">
        <v>4040</v>
      </c>
      <c r="G33" s="364">
        <v>26.48312</v>
      </c>
      <c r="H33" s="38">
        <v>6694</v>
      </c>
      <c r="I33" s="364">
        <v>43.880690000000001</v>
      </c>
      <c r="J33" s="35">
        <v>3607</v>
      </c>
      <c r="K33" s="364">
        <v>23.64471</v>
      </c>
      <c r="L33" s="38">
        <v>109</v>
      </c>
      <c r="M33" s="364">
        <v>0.71452000000000004</v>
      </c>
      <c r="N33" s="35">
        <v>136</v>
      </c>
      <c r="O33" s="364">
        <v>0.89151000000000002</v>
      </c>
      <c r="P33" s="197">
        <v>15255</v>
      </c>
    </row>
    <row r="34" spans="1:16" ht="12.75" customHeight="1" x14ac:dyDescent="0.2">
      <c r="A34" s="451"/>
      <c r="B34" s="135" t="s">
        <v>133</v>
      </c>
      <c r="C34" s="135" t="s">
        <v>28</v>
      </c>
      <c r="D34" s="35">
        <v>34</v>
      </c>
      <c r="E34" s="364">
        <v>0.63021000000000005</v>
      </c>
      <c r="F34" s="38">
        <v>230</v>
      </c>
      <c r="G34" s="364">
        <v>4.2632099999999999</v>
      </c>
      <c r="H34" s="38">
        <v>2366</v>
      </c>
      <c r="I34" s="364">
        <v>43.855420000000002</v>
      </c>
      <c r="J34" s="35">
        <v>2732</v>
      </c>
      <c r="K34" s="364">
        <v>50.639479999999999</v>
      </c>
      <c r="L34" s="38">
        <v>10</v>
      </c>
      <c r="M34" s="364">
        <v>0.18536</v>
      </c>
      <c r="N34" s="35">
        <v>23</v>
      </c>
      <c r="O34" s="364">
        <v>0.42631999999999998</v>
      </c>
      <c r="P34" s="197">
        <v>5395</v>
      </c>
    </row>
    <row r="35" spans="1:16" ht="12.75" customHeight="1" x14ac:dyDescent="0.2">
      <c r="A35" s="451"/>
      <c r="B35" s="135" t="s">
        <v>134</v>
      </c>
      <c r="C35" s="135" t="s">
        <v>106</v>
      </c>
      <c r="D35" s="35">
        <v>1436</v>
      </c>
      <c r="E35" s="364">
        <v>5.7104200000000001</v>
      </c>
      <c r="F35" s="38">
        <v>3460</v>
      </c>
      <c r="G35" s="364">
        <v>13.7591</v>
      </c>
      <c r="H35" s="38">
        <v>10075</v>
      </c>
      <c r="I35" s="364">
        <v>40.064419999999998</v>
      </c>
      <c r="J35" s="35">
        <v>9456</v>
      </c>
      <c r="K35" s="364">
        <v>37.602890000000002</v>
      </c>
      <c r="L35" s="38">
        <v>673</v>
      </c>
      <c r="M35" s="364">
        <v>2.6762600000000001</v>
      </c>
      <c r="N35" s="35">
        <v>47</v>
      </c>
      <c r="O35" s="364">
        <v>0.18690000000000001</v>
      </c>
      <c r="P35" s="197">
        <v>25147</v>
      </c>
    </row>
    <row r="36" spans="1:16" ht="12.75" customHeight="1" x14ac:dyDescent="0.25">
      <c r="A36" s="449" t="s">
        <v>328</v>
      </c>
      <c r="B36" s="450"/>
      <c r="C36" s="450"/>
      <c r="D36" s="35">
        <v>3207</v>
      </c>
      <c r="E36" s="364">
        <v>4.3060299999999998</v>
      </c>
      <c r="F36" s="38">
        <v>12314</v>
      </c>
      <c r="G36" s="364">
        <v>16.53396</v>
      </c>
      <c r="H36" s="38">
        <v>29217</v>
      </c>
      <c r="I36" s="364">
        <v>39.229559999999999</v>
      </c>
      <c r="J36" s="35">
        <v>28387</v>
      </c>
      <c r="K36" s="364">
        <v>38.115119999999997</v>
      </c>
      <c r="L36" s="38">
        <v>1085</v>
      </c>
      <c r="M36" s="364">
        <v>1.4568300000000001</v>
      </c>
      <c r="N36" s="35">
        <v>267</v>
      </c>
      <c r="O36" s="364">
        <v>0.35849999999999999</v>
      </c>
      <c r="P36" s="197">
        <v>74477</v>
      </c>
    </row>
    <row r="37" spans="1:16" ht="12.75" customHeight="1" x14ac:dyDescent="0.2">
      <c r="A37" s="451" t="s">
        <v>329</v>
      </c>
      <c r="B37" s="135" t="s">
        <v>135</v>
      </c>
      <c r="C37" s="135" t="s">
        <v>23</v>
      </c>
      <c r="D37" s="35">
        <v>718</v>
      </c>
      <c r="E37" s="364">
        <v>3.7664599999999999</v>
      </c>
      <c r="F37" s="38">
        <v>2562</v>
      </c>
      <c r="G37" s="364">
        <v>13.43965</v>
      </c>
      <c r="H37" s="38">
        <v>6981</v>
      </c>
      <c r="I37" s="364">
        <v>36.62068</v>
      </c>
      <c r="J37" s="35">
        <v>8520</v>
      </c>
      <c r="K37" s="364">
        <v>44.693910000000002</v>
      </c>
      <c r="L37" s="38">
        <v>243</v>
      </c>
      <c r="M37" s="364">
        <v>1.2747200000000001</v>
      </c>
      <c r="N37" s="35">
        <v>39</v>
      </c>
      <c r="O37" s="364">
        <v>0.20458000000000001</v>
      </c>
      <c r="P37" s="197">
        <v>19063</v>
      </c>
    </row>
    <row r="38" spans="1:16" ht="12.75" customHeight="1" x14ac:dyDescent="0.2">
      <c r="A38" s="451"/>
      <c r="B38" s="135" t="s">
        <v>136</v>
      </c>
      <c r="C38" s="135" t="s">
        <v>26</v>
      </c>
      <c r="D38" s="35">
        <v>687</v>
      </c>
      <c r="E38" s="364">
        <v>3.9548700000000001</v>
      </c>
      <c r="F38" s="38">
        <v>3002</v>
      </c>
      <c r="G38" s="364">
        <v>17.281680000000001</v>
      </c>
      <c r="H38" s="38">
        <v>6097</v>
      </c>
      <c r="I38" s="364">
        <v>35.098730000000003</v>
      </c>
      <c r="J38" s="35">
        <v>7357</v>
      </c>
      <c r="K38" s="364">
        <v>42.352200000000003</v>
      </c>
      <c r="L38" s="38">
        <v>203</v>
      </c>
      <c r="M38" s="364">
        <v>1.1686099999999999</v>
      </c>
      <c r="N38" s="35">
        <v>25</v>
      </c>
      <c r="O38" s="364">
        <v>0.14391999999999999</v>
      </c>
      <c r="P38" s="197">
        <v>17371</v>
      </c>
    </row>
    <row r="39" spans="1:16" ht="12.75" customHeight="1" x14ac:dyDescent="0.2">
      <c r="A39" s="451"/>
      <c r="B39" s="135" t="s">
        <v>137</v>
      </c>
      <c r="C39" s="135" t="s">
        <v>199</v>
      </c>
      <c r="D39" s="35">
        <v>372</v>
      </c>
      <c r="E39" s="364">
        <v>2.3422700000000001</v>
      </c>
      <c r="F39" s="38">
        <v>1896</v>
      </c>
      <c r="G39" s="364">
        <v>11.938040000000001</v>
      </c>
      <c r="H39" s="38">
        <v>6342</v>
      </c>
      <c r="I39" s="364">
        <v>39.932000000000002</v>
      </c>
      <c r="J39" s="35">
        <v>7035</v>
      </c>
      <c r="K39" s="364">
        <v>44.295430000000003</v>
      </c>
      <c r="L39" s="38">
        <v>198</v>
      </c>
      <c r="M39" s="364">
        <v>1.2466900000000001</v>
      </c>
      <c r="N39" s="35">
        <v>39</v>
      </c>
      <c r="O39" s="364">
        <v>0.24556</v>
      </c>
      <c r="P39" s="197">
        <v>15882</v>
      </c>
    </row>
    <row r="40" spans="1:16" ht="12.75" customHeight="1" x14ac:dyDescent="0.2">
      <c r="A40" s="451"/>
      <c r="B40" s="135" t="s">
        <v>138</v>
      </c>
      <c r="C40" s="135" t="s">
        <v>19</v>
      </c>
      <c r="D40" s="35">
        <v>390</v>
      </c>
      <c r="E40" s="364">
        <v>2.8565200000000002</v>
      </c>
      <c r="F40" s="38">
        <v>2934</v>
      </c>
      <c r="G40" s="364">
        <v>21.48978</v>
      </c>
      <c r="H40" s="38">
        <v>3648</v>
      </c>
      <c r="I40" s="364">
        <v>26.7194</v>
      </c>
      <c r="J40" s="35">
        <v>6516</v>
      </c>
      <c r="K40" s="364">
        <v>47.725769999999997</v>
      </c>
      <c r="L40" s="38">
        <v>150</v>
      </c>
      <c r="M40" s="364">
        <v>1.09866</v>
      </c>
      <c r="N40" s="35">
        <v>15</v>
      </c>
      <c r="O40" s="364">
        <v>0.10987</v>
      </c>
      <c r="P40" s="197">
        <v>13653</v>
      </c>
    </row>
    <row r="41" spans="1:16" ht="12.75" customHeight="1" x14ac:dyDescent="0.2">
      <c r="A41" s="451"/>
      <c r="B41" s="135" t="s">
        <v>383</v>
      </c>
      <c r="C41" s="135" t="s">
        <v>382</v>
      </c>
      <c r="D41" s="35">
        <v>604</v>
      </c>
      <c r="E41" s="364">
        <v>2.4574799999999999</v>
      </c>
      <c r="F41" s="38">
        <v>2338</v>
      </c>
      <c r="G41" s="364">
        <v>9.5125700000000002</v>
      </c>
      <c r="H41" s="38">
        <v>9923</v>
      </c>
      <c r="I41" s="364">
        <v>40.3735</v>
      </c>
      <c r="J41" s="35">
        <v>11101</v>
      </c>
      <c r="K41" s="364">
        <v>45.166409999999999</v>
      </c>
      <c r="L41" s="38">
        <v>564</v>
      </c>
      <c r="M41" s="364">
        <v>2.29474</v>
      </c>
      <c r="N41" s="35">
        <v>48</v>
      </c>
      <c r="O41" s="364">
        <v>0.1953</v>
      </c>
      <c r="P41" s="197">
        <v>24578</v>
      </c>
    </row>
    <row r="42" spans="1:16" ht="12.75" customHeight="1" x14ac:dyDescent="0.25">
      <c r="A42" s="449" t="s">
        <v>330</v>
      </c>
      <c r="B42" s="450"/>
      <c r="C42" s="450"/>
      <c r="D42" s="35">
        <v>2771</v>
      </c>
      <c r="E42" s="364">
        <v>3.0602900000000002</v>
      </c>
      <c r="F42" s="38">
        <v>12732</v>
      </c>
      <c r="G42" s="364">
        <v>14.061210000000001</v>
      </c>
      <c r="H42" s="38">
        <v>32991</v>
      </c>
      <c r="I42" s="364">
        <v>36.435220000000001</v>
      </c>
      <c r="J42" s="35">
        <v>40529</v>
      </c>
      <c r="K42" s="364">
        <v>44.760179999999998</v>
      </c>
      <c r="L42" s="38">
        <v>1358</v>
      </c>
      <c r="M42" s="364">
        <v>1.49977</v>
      </c>
      <c r="N42" s="35">
        <v>166</v>
      </c>
      <c r="O42" s="364">
        <v>0.18332999999999999</v>
      </c>
      <c r="P42" s="197">
        <v>90547</v>
      </c>
    </row>
    <row r="43" spans="1:16" ht="12.75" customHeight="1" x14ac:dyDescent="0.2">
      <c r="A43" s="451" t="s">
        <v>10</v>
      </c>
      <c r="B43" s="135" t="s">
        <v>139</v>
      </c>
      <c r="C43" s="135" t="s">
        <v>17</v>
      </c>
      <c r="D43" s="35">
        <v>15</v>
      </c>
      <c r="E43" s="364">
        <v>0.33311000000000002</v>
      </c>
      <c r="F43" s="38">
        <v>424</v>
      </c>
      <c r="G43" s="364">
        <v>9.4159400000000009</v>
      </c>
      <c r="H43" s="38">
        <v>1416</v>
      </c>
      <c r="I43" s="364">
        <v>31.445699999999999</v>
      </c>
      <c r="J43" s="35">
        <v>2334</v>
      </c>
      <c r="K43" s="364">
        <v>51.83211</v>
      </c>
      <c r="L43" s="38">
        <v>177</v>
      </c>
      <c r="M43" s="364">
        <v>3.9307099999999999</v>
      </c>
      <c r="N43" s="35">
        <v>137</v>
      </c>
      <c r="O43" s="364">
        <v>3.0424199999999999</v>
      </c>
      <c r="P43" s="197">
        <v>4503</v>
      </c>
    </row>
    <row r="44" spans="1:16" ht="12.75" customHeight="1" x14ac:dyDescent="0.2">
      <c r="A44" s="451"/>
      <c r="B44" s="135" t="s">
        <v>140</v>
      </c>
      <c r="C44" s="135" t="s">
        <v>18</v>
      </c>
      <c r="D44" s="35">
        <v>58</v>
      </c>
      <c r="E44" s="364">
        <v>0.52856999999999998</v>
      </c>
      <c r="F44" s="38">
        <v>505</v>
      </c>
      <c r="G44" s="364">
        <v>4.6022100000000004</v>
      </c>
      <c r="H44" s="38">
        <v>3418</v>
      </c>
      <c r="I44" s="364">
        <v>31.149180000000001</v>
      </c>
      <c r="J44" s="35">
        <v>6589</v>
      </c>
      <c r="K44" s="364">
        <v>60.04739</v>
      </c>
      <c r="L44" s="38">
        <v>370</v>
      </c>
      <c r="M44" s="364">
        <v>3.3719100000000002</v>
      </c>
      <c r="N44" s="35">
        <v>33</v>
      </c>
      <c r="O44" s="364">
        <v>0.30074000000000001</v>
      </c>
      <c r="P44" s="197">
        <v>10973</v>
      </c>
    </row>
    <row r="45" spans="1:16" ht="12.75" customHeight="1" x14ac:dyDescent="0.2">
      <c r="A45" s="451"/>
      <c r="B45" s="135" t="s">
        <v>141</v>
      </c>
      <c r="C45" s="135" t="s">
        <v>20</v>
      </c>
      <c r="D45" s="35">
        <v>128</v>
      </c>
      <c r="E45" s="364">
        <v>1.1763600000000001</v>
      </c>
      <c r="F45" s="38">
        <v>927</v>
      </c>
      <c r="G45" s="364">
        <v>8.5194399999999995</v>
      </c>
      <c r="H45" s="38">
        <v>3752</v>
      </c>
      <c r="I45" s="364">
        <v>34.482120000000002</v>
      </c>
      <c r="J45" s="35">
        <v>5587</v>
      </c>
      <c r="K45" s="364">
        <v>51.346380000000003</v>
      </c>
      <c r="L45" s="38">
        <v>471</v>
      </c>
      <c r="M45" s="364">
        <v>4.3286499999999997</v>
      </c>
      <c r="N45" s="35">
        <v>16</v>
      </c>
      <c r="O45" s="364">
        <v>0.14704999999999999</v>
      </c>
      <c r="P45" s="197">
        <v>10881</v>
      </c>
    </row>
    <row r="46" spans="1:16" ht="12.75" customHeight="1" x14ac:dyDescent="0.2">
      <c r="A46" s="451"/>
      <c r="B46" s="135" t="s">
        <v>142</v>
      </c>
      <c r="C46" s="135" t="s">
        <v>46</v>
      </c>
      <c r="D46" s="35">
        <v>2948</v>
      </c>
      <c r="E46" s="364">
        <v>8.8282000000000007</v>
      </c>
      <c r="F46" s="38">
        <v>6715</v>
      </c>
      <c r="G46" s="364">
        <v>20.109000000000002</v>
      </c>
      <c r="H46" s="38">
        <v>9574</v>
      </c>
      <c r="I46" s="364">
        <v>28.670680000000001</v>
      </c>
      <c r="J46" s="35">
        <v>13656</v>
      </c>
      <c r="K46" s="364">
        <v>40.894799999999996</v>
      </c>
      <c r="L46" s="38">
        <v>430</v>
      </c>
      <c r="M46" s="364">
        <v>1.2877000000000001</v>
      </c>
      <c r="N46" s="35">
        <v>70</v>
      </c>
      <c r="O46" s="364">
        <v>0.20962</v>
      </c>
      <c r="P46" s="197">
        <v>33393</v>
      </c>
    </row>
    <row r="47" spans="1:16" ht="12.75" customHeight="1" x14ac:dyDescent="0.25">
      <c r="A47" s="449" t="s">
        <v>158</v>
      </c>
      <c r="B47" s="450"/>
      <c r="C47" s="450"/>
      <c r="D47" s="35">
        <v>3149</v>
      </c>
      <c r="E47" s="364">
        <v>5.2702900000000001</v>
      </c>
      <c r="F47" s="38">
        <v>8571</v>
      </c>
      <c r="G47" s="364">
        <v>14.34477</v>
      </c>
      <c r="H47" s="38">
        <v>18160</v>
      </c>
      <c r="I47" s="364">
        <v>30.39331</v>
      </c>
      <c r="J47" s="35">
        <v>28166</v>
      </c>
      <c r="K47" s="364">
        <v>47.139749999999999</v>
      </c>
      <c r="L47" s="38">
        <v>1448</v>
      </c>
      <c r="M47" s="364">
        <v>2.4234300000000002</v>
      </c>
      <c r="N47" s="35">
        <v>256</v>
      </c>
      <c r="O47" s="364">
        <v>0.42845</v>
      </c>
      <c r="P47" s="197">
        <v>59750</v>
      </c>
    </row>
    <row r="48" spans="1:16" ht="12.75" customHeight="1" x14ac:dyDescent="0.2">
      <c r="A48" s="339" t="s">
        <v>14</v>
      </c>
      <c r="B48" s="335" t="s">
        <v>426</v>
      </c>
      <c r="C48" s="135" t="s">
        <v>21</v>
      </c>
      <c r="D48" s="35">
        <v>1560</v>
      </c>
      <c r="E48" s="364">
        <v>6.8938100000000002</v>
      </c>
      <c r="F48" s="38">
        <v>5778</v>
      </c>
      <c r="G48" s="364">
        <v>25.533609999999999</v>
      </c>
      <c r="H48" s="38">
        <v>5965</v>
      </c>
      <c r="I48" s="364">
        <v>26.35998</v>
      </c>
      <c r="J48" s="35">
        <v>9072</v>
      </c>
      <c r="K48" s="364">
        <v>40.090150000000001</v>
      </c>
      <c r="L48" s="38">
        <v>228</v>
      </c>
      <c r="M48" s="364">
        <v>1.00756</v>
      </c>
      <c r="N48" s="35">
        <v>26</v>
      </c>
      <c r="O48" s="364">
        <v>0.1149</v>
      </c>
      <c r="P48" s="197">
        <v>22629</v>
      </c>
    </row>
    <row r="49" spans="1:16" ht="12.75" customHeight="1" x14ac:dyDescent="0.25">
      <c r="A49" s="449" t="s">
        <v>159</v>
      </c>
      <c r="B49" s="450"/>
      <c r="C49" s="450"/>
      <c r="D49" s="35">
        <v>1560</v>
      </c>
      <c r="E49" s="364">
        <v>6.8938100000000002</v>
      </c>
      <c r="F49" s="38">
        <v>5778</v>
      </c>
      <c r="G49" s="364">
        <v>25.533609999999999</v>
      </c>
      <c r="H49" s="38">
        <v>5965</v>
      </c>
      <c r="I49" s="364">
        <v>26.35998</v>
      </c>
      <c r="J49" s="35">
        <v>9072</v>
      </c>
      <c r="K49" s="364">
        <v>40.090150000000001</v>
      </c>
      <c r="L49" s="38">
        <v>228</v>
      </c>
      <c r="M49" s="364">
        <v>1.00756</v>
      </c>
      <c r="N49" s="35">
        <v>26</v>
      </c>
      <c r="O49" s="364">
        <v>0.1149</v>
      </c>
      <c r="P49" s="197">
        <v>22629</v>
      </c>
    </row>
    <row r="50" spans="1:16" ht="12.75" customHeight="1" x14ac:dyDescent="0.2">
      <c r="A50" s="451" t="s">
        <v>8</v>
      </c>
      <c r="B50" s="135" t="s">
        <v>384</v>
      </c>
      <c r="C50" s="135" t="s">
        <v>60</v>
      </c>
      <c r="D50" s="35">
        <v>2650</v>
      </c>
      <c r="E50" s="364">
        <v>6.8202299999999996</v>
      </c>
      <c r="F50" s="38">
        <v>3152</v>
      </c>
      <c r="G50" s="364">
        <v>8.1122099999999993</v>
      </c>
      <c r="H50" s="38">
        <v>9973</v>
      </c>
      <c r="I50" s="364">
        <v>25.66722</v>
      </c>
      <c r="J50" s="35">
        <v>21877</v>
      </c>
      <c r="K50" s="364">
        <v>56.304209999999998</v>
      </c>
      <c r="L50" s="38">
        <v>1105</v>
      </c>
      <c r="M50" s="364">
        <v>2.8439100000000002</v>
      </c>
      <c r="N50" s="35">
        <v>98</v>
      </c>
      <c r="O50" s="364">
        <v>0.25222</v>
      </c>
      <c r="P50" s="197">
        <v>38855</v>
      </c>
    </row>
    <row r="51" spans="1:16" ht="12.75" customHeight="1" x14ac:dyDescent="0.2">
      <c r="A51" s="451"/>
      <c r="B51" s="135" t="s">
        <v>143</v>
      </c>
      <c r="C51" s="135" t="s">
        <v>38</v>
      </c>
      <c r="D51" s="35">
        <v>762</v>
      </c>
      <c r="E51" s="364">
        <v>3.2694000000000001</v>
      </c>
      <c r="F51" s="38">
        <v>3814</v>
      </c>
      <c r="G51" s="364">
        <v>16.364180000000001</v>
      </c>
      <c r="H51" s="38">
        <v>7699</v>
      </c>
      <c r="I51" s="364">
        <v>33.032989999999998</v>
      </c>
      <c r="J51" s="35">
        <v>10575</v>
      </c>
      <c r="K51" s="364">
        <v>45.372630000000001</v>
      </c>
      <c r="L51" s="38">
        <v>448</v>
      </c>
      <c r="M51" s="364">
        <v>1.9221699999999999</v>
      </c>
      <c r="N51" s="35">
        <v>9</v>
      </c>
      <c r="O51" s="364">
        <v>3.8620000000000002E-2</v>
      </c>
      <c r="P51" s="197">
        <v>23307</v>
      </c>
    </row>
    <row r="52" spans="1:16" ht="12.75" customHeight="1" x14ac:dyDescent="0.2">
      <c r="A52" s="451"/>
      <c r="B52" s="135" t="s">
        <v>144</v>
      </c>
      <c r="C52" s="135" t="s">
        <v>39</v>
      </c>
      <c r="D52" s="35">
        <v>500</v>
      </c>
      <c r="E52" s="364">
        <v>3.2193700000000001</v>
      </c>
      <c r="F52" s="38">
        <v>5216</v>
      </c>
      <c r="G52" s="364">
        <v>33.584440000000001</v>
      </c>
      <c r="H52" s="38">
        <v>4554</v>
      </c>
      <c r="I52" s="364">
        <v>29.321999999999999</v>
      </c>
      <c r="J52" s="35">
        <v>4930</v>
      </c>
      <c r="K52" s="364">
        <v>31.74297</v>
      </c>
      <c r="L52" s="38">
        <v>314</v>
      </c>
      <c r="M52" s="364">
        <v>2.02176</v>
      </c>
      <c r="N52" s="35">
        <v>17</v>
      </c>
      <c r="O52" s="364">
        <v>0.10946</v>
      </c>
      <c r="P52" s="197">
        <v>15531</v>
      </c>
    </row>
    <row r="53" spans="1:16" ht="12.75" customHeight="1" x14ac:dyDescent="0.2">
      <c r="A53" s="451"/>
      <c r="B53" s="135" t="s">
        <v>385</v>
      </c>
      <c r="C53" s="135" t="s">
        <v>40</v>
      </c>
      <c r="D53" s="35">
        <v>819</v>
      </c>
      <c r="E53" s="364">
        <v>2.8863400000000001</v>
      </c>
      <c r="F53" s="38">
        <v>5149</v>
      </c>
      <c r="G53" s="364">
        <v>18.146260000000002</v>
      </c>
      <c r="H53" s="38">
        <v>8561</v>
      </c>
      <c r="I53" s="364">
        <v>30.170929999999998</v>
      </c>
      <c r="J53" s="35">
        <v>13561</v>
      </c>
      <c r="K53" s="364">
        <v>47.792070000000002</v>
      </c>
      <c r="L53" s="38">
        <v>268</v>
      </c>
      <c r="M53" s="364">
        <v>0.94449000000000005</v>
      </c>
      <c r="N53" s="35">
        <v>17</v>
      </c>
      <c r="O53" s="364">
        <v>5.9909999999999998E-2</v>
      </c>
      <c r="P53" s="197">
        <v>28375</v>
      </c>
    </row>
    <row r="54" spans="1:16" ht="12.75" customHeight="1" x14ac:dyDescent="0.2">
      <c r="A54" s="451"/>
      <c r="B54" s="135" t="s">
        <v>386</v>
      </c>
      <c r="C54" s="135" t="s">
        <v>41</v>
      </c>
      <c r="D54" s="35">
        <v>1</v>
      </c>
      <c r="E54" s="364">
        <v>7.11E-3</v>
      </c>
      <c r="F54" s="38">
        <v>1383</v>
      </c>
      <c r="G54" s="364">
        <v>9.8350200000000001</v>
      </c>
      <c r="H54" s="38">
        <v>0</v>
      </c>
      <c r="I54" s="364">
        <v>0</v>
      </c>
      <c r="J54" s="35">
        <v>11377</v>
      </c>
      <c r="K54" s="364">
        <v>80.905990000000003</v>
      </c>
      <c r="L54" s="38">
        <v>1300</v>
      </c>
      <c r="M54" s="364">
        <v>9.2447700000000008</v>
      </c>
      <c r="N54" s="35">
        <v>1</v>
      </c>
      <c r="O54" s="364">
        <v>7.11E-3</v>
      </c>
      <c r="P54" s="197">
        <v>14062</v>
      </c>
    </row>
    <row r="55" spans="1:16" ht="12.75" customHeight="1" x14ac:dyDescent="0.2">
      <c r="A55" s="451"/>
      <c r="B55" s="135" t="s">
        <v>145</v>
      </c>
      <c r="C55" s="135" t="s">
        <v>42</v>
      </c>
      <c r="D55" s="35">
        <v>448</v>
      </c>
      <c r="E55" s="364">
        <v>1.48065</v>
      </c>
      <c r="F55" s="38">
        <v>2788</v>
      </c>
      <c r="G55" s="364">
        <v>9.2143999999999995</v>
      </c>
      <c r="H55" s="38">
        <v>11673</v>
      </c>
      <c r="I55" s="364">
        <v>38.579500000000003</v>
      </c>
      <c r="J55" s="35">
        <v>15170</v>
      </c>
      <c r="K55" s="364">
        <v>50.137160000000002</v>
      </c>
      <c r="L55" s="38">
        <v>161</v>
      </c>
      <c r="M55" s="364">
        <v>0.53210999999999997</v>
      </c>
      <c r="N55" s="35">
        <v>17</v>
      </c>
      <c r="O55" s="364">
        <v>5.6189999999999997E-2</v>
      </c>
      <c r="P55" s="197">
        <v>30257</v>
      </c>
    </row>
    <row r="56" spans="1:16" ht="12.75" customHeight="1" x14ac:dyDescent="0.25">
      <c r="A56" s="449" t="s">
        <v>160</v>
      </c>
      <c r="B56" s="450"/>
      <c r="C56" s="450"/>
      <c r="D56" s="35">
        <v>5180</v>
      </c>
      <c r="E56" s="364">
        <v>3.4444499999999998</v>
      </c>
      <c r="F56" s="38">
        <v>21502</v>
      </c>
      <c r="G56" s="364">
        <v>14.297779999999999</v>
      </c>
      <c r="H56" s="38">
        <v>42460</v>
      </c>
      <c r="I56" s="364">
        <v>28.233820000000001</v>
      </c>
      <c r="J56" s="35">
        <v>77490</v>
      </c>
      <c r="K56" s="364">
        <v>51.527059999999999</v>
      </c>
      <c r="L56" s="38">
        <v>3596</v>
      </c>
      <c r="M56" s="364">
        <v>2.3911600000000002</v>
      </c>
      <c r="N56" s="35">
        <v>159</v>
      </c>
      <c r="O56" s="364">
        <v>0.10573</v>
      </c>
      <c r="P56" s="197">
        <v>150387</v>
      </c>
    </row>
    <row r="57" spans="1:16" ht="12.75" customHeight="1" x14ac:dyDescent="0.2">
      <c r="A57" s="451" t="s">
        <v>9</v>
      </c>
      <c r="B57" s="135" t="s">
        <v>387</v>
      </c>
      <c r="C57" s="135" t="s">
        <v>292</v>
      </c>
      <c r="D57" s="35">
        <v>1831</v>
      </c>
      <c r="E57" s="364">
        <v>6.5507499999999999</v>
      </c>
      <c r="F57" s="38">
        <v>5357</v>
      </c>
      <c r="G57" s="364">
        <v>19.165679999999998</v>
      </c>
      <c r="H57" s="38">
        <v>8508</v>
      </c>
      <c r="I57" s="364">
        <v>30.438980000000001</v>
      </c>
      <c r="J57" s="35">
        <v>11114</v>
      </c>
      <c r="K57" s="364">
        <v>39.762439999999998</v>
      </c>
      <c r="L57" s="38">
        <v>318</v>
      </c>
      <c r="M57" s="364">
        <v>1.13771</v>
      </c>
      <c r="N57" s="35">
        <v>823</v>
      </c>
      <c r="O57" s="364">
        <v>2.9444400000000002</v>
      </c>
      <c r="P57" s="197">
        <v>27951</v>
      </c>
    </row>
    <row r="58" spans="1:16" ht="12.75" customHeight="1" x14ac:dyDescent="0.2">
      <c r="A58" s="451"/>
      <c r="B58" s="135" t="s">
        <v>388</v>
      </c>
      <c r="C58" s="135" t="s">
        <v>43</v>
      </c>
      <c r="D58" s="35">
        <v>147</v>
      </c>
      <c r="E58" s="364">
        <v>0.73824999999999996</v>
      </c>
      <c r="F58" s="38">
        <v>3025</v>
      </c>
      <c r="G58" s="364">
        <v>15.191839999999999</v>
      </c>
      <c r="H58" s="38">
        <v>6865</v>
      </c>
      <c r="I58" s="364">
        <v>34.476700000000001</v>
      </c>
      <c r="J58" s="35">
        <v>9696</v>
      </c>
      <c r="K58" s="364">
        <v>48.694249999999997</v>
      </c>
      <c r="L58" s="38">
        <v>133</v>
      </c>
      <c r="M58" s="364">
        <v>0.66793999999999998</v>
      </c>
      <c r="N58" s="35">
        <v>46</v>
      </c>
      <c r="O58" s="364">
        <v>0.23102</v>
      </c>
      <c r="P58" s="197">
        <v>19912</v>
      </c>
    </row>
    <row r="59" spans="1:16" ht="12.75" customHeight="1" x14ac:dyDescent="0.2">
      <c r="A59" s="451"/>
      <c r="B59" s="135" t="s">
        <v>146</v>
      </c>
      <c r="C59" s="135" t="s">
        <v>44</v>
      </c>
      <c r="D59" s="35">
        <v>330</v>
      </c>
      <c r="E59" s="364">
        <v>1.68153</v>
      </c>
      <c r="F59" s="38">
        <v>2289</v>
      </c>
      <c r="G59" s="364">
        <v>11.663690000000001</v>
      </c>
      <c r="H59" s="38">
        <v>6463</v>
      </c>
      <c r="I59" s="364">
        <v>32.932479999999998</v>
      </c>
      <c r="J59" s="35">
        <v>9944</v>
      </c>
      <c r="K59" s="364">
        <v>50.670059999999999</v>
      </c>
      <c r="L59" s="38">
        <v>494</v>
      </c>
      <c r="M59" s="364">
        <v>2.5171999999999999</v>
      </c>
      <c r="N59" s="35">
        <v>105</v>
      </c>
      <c r="O59" s="364">
        <v>0.53503000000000001</v>
      </c>
      <c r="P59" s="197">
        <v>19625</v>
      </c>
    </row>
    <row r="60" spans="1:16" ht="12.75" customHeight="1" x14ac:dyDescent="0.2">
      <c r="A60" s="451"/>
      <c r="B60" s="135" t="s">
        <v>147</v>
      </c>
      <c r="C60" s="135" t="s">
        <v>201</v>
      </c>
      <c r="D60" s="35">
        <v>709</v>
      </c>
      <c r="E60" s="364">
        <v>2.6445400000000001</v>
      </c>
      <c r="F60" s="38">
        <v>3750</v>
      </c>
      <c r="G60" s="364">
        <v>13.98732</v>
      </c>
      <c r="H60" s="38">
        <v>7724</v>
      </c>
      <c r="I60" s="364">
        <v>28.81015</v>
      </c>
      <c r="J60" s="35">
        <v>13588</v>
      </c>
      <c r="K60" s="364">
        <v>50.682580000000002</v>
      </c>
      <c r="L60" s="38">
        <v>689</v>
      </c>
      <c r="M60" s="364">
        <v>2.5699399999999999</v>
      </c>
      <c r="N60" s="35">
        <v>350</v>
      </c>
      <c r="O60" s="364">
        <v>1.30548</v>
      </c>
      <c r="P60" s="197">
        <v>26810</v>
      </c>
    </row>
    <row r="61" spans="1:16" ht="12.75" customHeight="1" x14ac:dyDescent="0.25">
      <c r="A61" s="449" t="s">
        <v>161</v>
      </c>
      <c r="B61" s="450"/>
      <c r="C61" s="450"/>
      <c r="D61" s="35">
        <v>3017</v>
      </c>
      <c r="E61" s="364">
        <v>3.19943</v>
      </c>
      <c r="F61" s="38">
        <v>14421</v>
      </c>
      <c r="G61" s="364">
        <v>15.293010000000001</v>
      </c>
      <c r="H61" s="38">
        <v>29560</v>
      </c>
      <c r="I61" s="364">
        <v>31.347429999999999</v>
      </c>
      <c r="J61" s="35">
        <v>44342</v>
      </c>
      <c r="K61" s="364">
        <v>47.023269999999997</v>
      </c>
      <c r="L61" s="38">
        <v>1634</v>
      </c>
      <c r="M61" s="364">
        <v>1.7327999999999999</v>
      </c>
      <c r="N61" s="35">
        <v>1324</v>
      </c>
      <c r="O61" s="364">
        <v>1.4040600000000001</v>
      </c>
      <c r="P61" s="197">
        <v>94298</v>
      </c>
    </row>
    <row r="62" spans="1:16" ht="12.75" customHeight="1" x14ac:dyDescent="0.2">
      <c r="A62" s="451" t="s">
        <v>152</v>
      </c>
      <c r="B62" s="135" t="s">
        <v>119</v>
      </c>
      <c r="C62" s="135" t="s">
        <v>220</v>
      </c>
      <c r="D62" s="35">
        <v>3634</v>
      </c>
      <c r="E62" s="364">
        <v>10.10427</v>
      </c>
      <c r="F62" s="38">
        <v>8846</v>
      </c>
      <c r="G62" s="364">
        <v>24.596139999999998</v>
      </c>
      <c r="H62" s="38">
        <v>9505</v>
      </c>
      <c r="I62" s="364">
        <v>26.428470000000001</v>
      </c>
      <c r="J62" s="35">
        <v>13246</v>
      </c>
      <c r="K62" s="364">
        <v>36.830249999999999</v>
      </c>
      <c r="L62" s="38">
        <v>716</v>
      </c>
      <c r="M62" s="364">
        <v>1.99082</v>
      </c>
      <c r="N62" s="35">
        <v>18</v>
      </c>
      <c r="O62" s="364">
        <v>5.0049999999999997E-2</v>
      </c>
      <c r="P62" s="197">
        <v>35965</v>
      </c>
    </row>
    <row r="63" spans="1:16" ht="12.75" customHeight="1" x14ac:dyDescent="0.2">
      <c r="A63" s="451"/>
      <c r="B63" s="135" t="s">
        <v>162</v>
      </c>
      <c r="C63" s="135" t="s">
        <v>221</v>
      </c>
      <c r="D63" s="35">
        <v>6</v>
      </c>
      <c r="E63" s="364">
        <v>9.0770000000000003E-2</v>
      </c>
      <c r="F63" s="38">
        <v>228</v>
      </c>
      <c r="G63" s="364">
        <v>3.4493200000000002</v>
      </c>
      <c r="H63" s="38">
        <v>1132</v>
      </c>
      <c r="I63" s="364">
        <v>17.12557</v>
      </c>
      <c r="J63" s="35">
        <v>5096</v>
      </c>
      <c r="K63" s="364">
        <v>77.095309999999998</v>
      </c>
      <c r="L63" s="38">
        <v>145</v>
      </c>
      <c r="M63" s="364">
        <v>2.1936499999999999</v>
      </c>
      <c r="N63" s="35">
        <v>3</v>
      </c>
      <c r="O63" s="364">
        <v>4.539E-2</v>
      </c>
      <c r="P63" s="197">
        <v>6610</v>
      </c>
    </row>
    <row r="64" spans="1:16" ht="12.75" customHeight="1" x14ac:dyDescent="0.2">
      <c r="A64" s="451"/>
      <c r="B64" s="135" t="s">
        <v>163</v>
      </c>
      <c r="C64" s="135" t="s">
        <v>222</v>
      </c>
      <c r="D64" s="35">
        <v>10</v>
      </c>
      <c r="E64" s="364">
        <v>0.16647000000000001</v>
      </c>
      <c r="F64" s="38">
        <v>303</v>
      </c>
      <c r="G64" s="364">
        <v>5.0441200000000004</v>
      </c>
      <c r="H64" s="38">
        <v>2177</v>
      </c>
      <c r="I64" s="364">
        <v>36.241050000000001</v>
      </c>
      <c r="J64" s="35">
        <v>3387</v>
      </c>
      <c r="K64" s="364">
        <v>56.384219999999999</v>
      </c>
      <c r="L64" s="38">
        <v>130</v>
      </c>
      <c r="M64" s="364">
        <v>2.1641400000000002</v>
      </c>
      <c r="N64" s="35">
        <v>0</v>
      </c>
      <c r="O64" s="364">
        <v>0</v>
      </c>
      <c r="P64" s="197">
        <v>6007</v>
      </c>
    </row>
    <row r="65" spans="1:16" ht="12.75" customHeight="1" x14ac:dyDescent="0.25">
      <c r="A65" s="449" t="s">
        <v>293</v>
      </c>
      <c r="B65" s="450"/>
      <c r="C65" s="450"/>
      <c r="D65" s="35">
        <v>3650</v>
      </c>
      <c r="E65" s="364">
        <v>7.5130699999999999</v>
      </c>
      <c r="F65" s="38">
        <v>9377</v>
      </c>
      <c r="G65" s="364">
        <v>19.301390000000001</v>
      </c>
      <c r="H65" s="38">
        <v>12814</v>
      </c>
      <c r="I65" s="364">
        <v>26.37602</v>
      </c>
      <c r="J65" s="35">
        <v>21729</v>
      </c>
      <c r="K65" s="364">
        <v>44.726439999999997</v>
      </c>
      <c r="L65" s="38">
        <v>991</v>
      </c>
      <c r="M65" s="364">
        <v>2.0398499999999999</v>
      </c>
      <c r="N65" s="35">
        <v>21</v>
      </c>
      <c r="O65" s="364">
        <v>4.3229999999999998E-2</v>
      </c>
      <c r="P65" s="197">
        <v>48582</v>
      </c>
    </row>
    <row r="66" spans="1:16" ht="15" x14ac:dyDescent="0.25">
      <c r="A66" s="189" t="s">
        <v>11</v>
      </c>
      <c r="B66" s="135" t="s">
        <v>112</v>
      </c>
      <c r="C66" s="135" t="s">
        <v>47</v>
      </c>
      <c r="D66" s="35">
        <v>3512</v>
      </c>
      <c r="E66" s="364">
        <v>9.0248000000000008</v>
      </c>
      <c r="F66" s="38">
        <v>14130</v>
      </c>
      <c r="G66" s="364">
        <v>36.309910000000002</v>
      </c>
      <c r="H66" s="38">
        <v>11829</v>
      </c>
      <c r="I66" s="364">
        <v>30.397020000000001</v>
      </c>
      <c r="J66" s="35">
        <v>8767</v>
      </c>
      <c r="K66" s="364">
        <v>22.528590000000001</v>
      </c>
      <c r="L66" s="38">
        <v>587</v>
      </c>
      <c r="M66" s="364">
        <v>1.5084200000000001</v>
      </c>
      <c r="N66" s="35">
        <v>90</v>
      </c>
      <c r="O66" s="364">
        <v>0.23127</v>
      </c>
      <c r="P66" s="197">
        <v>38915</v>
      </c>
    </row>
    <row r="67" spans="1:16" x14ac:dyDescent="0.2">
      <c r="A67" s="455" t="s">
        <v>13</v>
      </c>
      <c r="B67" s="135" t="s">
        <v>389</v>
      </c>
      <c r="C67" s="135" t="s">
        <v>48</v>
      </c>
      <c r="D67" s="35">
        <v>192</v>
      </c>
      <c r="E67" s="364">
        <v>0.46927000000000002</v>
      </c>
      <c r="F67" s="38">
        <v>4884</v>
      </c>
      <c r="G67" s="364">
        <v>11.93694</v>
      </c>
      <c r="H67" s="38">
        <v>8319</v>
      </c>
      <c r="I67" s="364">
        <v>20.3324</v>
      </c>
      <c r="J67" s="35">
        <v>21206</v>
      </c>
      <c r="K67" s="364">
        <v>51.8294</v>
      </c>
      <c r="L67" s="38">
        <v>6311</v>
      </c>
      <c r="M67" s="364">
        <v>15.424659999999999</v>
      </c>
      <c r="N67" s="35">
        <v>3</v>
      </c>
      <c r="O67" s="364">
        <v>7.3299999999999997E-3</v>
      </c>
      <c r="P67" s="197">
        <v>40915</v>
      </c>
    </row>
    <row r="68" spans="1:16" x14ac:dyDescent="0.2">
      <c r="A68" s="452"/>
      <c r="B68" s="135" t="s">
        <v>390</v>
      </c>
      <c r="C68" s="135" t="s">
        <v>393</v>
      </c>
      <c r="D68" s="35">
        <v>26</v>
      </c>
      <c r="E68" s="364">
        <v>0.12485</v>
      </c>
      <c r="F68" s="38">
        <v>823</v>
      </c>
      <c r="G68" s="364">
        <v>3.9519799999999998</v>
      </c>
      <c r="H68" s="38">
        <v>3690</v>
      </c>
      <c r="I68" s="364">
        <v>17.719090000000001</v>
      </c>
      <c r="J68" s="35">
        <v>13401</v>
      </c>
      <c r="K68" s="364">
        <v>64.350539999999995</v>
      </c>
      <c r="L68" s="38">
        <v>2885</v>
      </c>
      <c r="M68" s="364">
        <v>13.853540000000001</v>
      </c>
      <c r="N68" s="35">
        <v>0</v>
      </c>
      <c r="O68" s="364">
        <v>0</v>
      </c>
      <c r="P68" s="197">
        <v>20825</v>
      </c>
    </row>
    <row r="69" spans="1:16" ht="15" x14ac:dyDescent="0.2">
      <c r="A69" s="456" t="s">
        <v>394</v>
      </c>
      <c r="B69" s="457"/>
      <c r="C69" s="458"/>
      <c r="D69" s="35">
        <v>218</v>
      </c>
      <c r="E69" s="364">
        <v>0.35309000000000001</v>
      </c>
      <c r="F69" s="38">
        <v>5707</v>
      </c>
      <c r="G69" s="364">
        <v>9.2436000000000007</v>
      </c>
      <c r="H69" s="38">
        <v>12009</v>
      </c>
      <c r="I69" s="364">
        <v>19.45092</v>
      </c>
      <c r="J69" s="35">
        <v>34607</v>
      </c>
      <c r="K69" s="364">
        <v>56.052799999999998</v>
      </c>
      <c r="L69" s="38">
        <v>9196</v>
      </c>
      <c r="M69" s="364">
        <v>14.89472</v>
      </c>
      <c r="N69" s="35">
        <v>3</v>
      </c>
      <c r="O69" s="364">
        <v>4.8599999999999997E-3</v>
      </c>
      <c r="P69" s="197">
        <v>61740</v>
      </c>
    </row>
    <row r="70" spans="1:16" ht="15" x14ac:dyDescent="0.25">
      <c r="A70" s="189" t="s">
        <v>12</v>
      </c>
      <c r="B70" s="135" t="s">
        <v>391</v>
      </c>
      <c r="C70" s="135" t="s">
        <v>49</v>
      </c>
      <c r="D70" s="35">
        <v>3694</v>
      </c>
      <c r="E70" s="364">
        <v>6.4276999999999997</v>
      </c>
      <c r="F70" s="38">
        <v>7683</v>
      </c>
      <c r="G70" s="364">
        <v>13.36871</v>
      </c>
      <c r="H70" s="38">
        <v>18321</v>
      </c>
      <c r="I70" s="364">
        <v>31.879239999999999</v>
      </c>
      <c r="J70" s="35">
        <v>26144</v>
      </c>
      <c r="K70" s="364">
        <v>45.49156</v>
      </c>
      <c r="L70" s="38">
        <v>1310</v>
      </c>
      <c r="M70" s="364">
        <v>2.2794500000000002</v>
      </c>
      <c r="N70" s="35">
        <v>318</v>
      </c>
      <c r="O70" s="364">
        <v>0.55332999999999999</v>
      </c>
      <c r="P70" s="197">
        <v>57470</v>
      </c>
    </row>
    <row r="71" spans="1:16" ht="12.75" customHeight="1" x14ac:dyDescent="0.2">
      <c r="A71" s="451" t="s">
        <v>153</v>
      </c>
      <c r="B71" s="335" t="s">
        <v>164</v>
      </c>
      <c r="C71" s="135" t="s">
        <v>165</v>
      </c>
      <c r="D71" s="35">
        <v>2763</v>
      </c>
      <c r="E71" s="364">
        <v>6.4822600000000001</v>
      </c>
      <c r="F71" s="38">
        <v>7406</v>
      </c>
      <c r="G71" s="364">
        <v>17.37519</v>
      </c>
      <c r="H71" s="38">
        <v>14265</v>
      </c>
      <c r="I71" s="364">
        <v>33.467059999999996</v>
      </c>
      <c r="J71" s="35">
        <v>12903</v>
      </c>
      <c r="K71" s="364">
        <v>30.27168</v>
      </c>
      <c r="L71" s="38">
        <v>5287</v>
      </c>
      <c r="M71" s="364">
        <v>12.40381</v>
      </c>
      <c r="N71" s="35">
        <v>0</v>
      </c>
      <c r="O71" s="364">
        <v>0</v>
      </c>
      <c r="P71" s="197">
        <v>42624</v>
      </c>
    </row>
    <row r="72" spans="1:16" ht="12.75" customHeight="1" x14ac:dyDescent="0.2">
      <c r="A72" s="451"/>
      <c r="B72" s="135" t="s">
        <v>166</v>
      </c>
      <c r="C72" s="135" t="s">
        <v>167</v>
      </c>
      <c r="D72" s="35">
        <v>1</v>
      </c>
      <c r="E72" s="364">
        <v>2.2870000000000001E-2</v>
      </c>
      <c r="F72" s="38">
        <v>79</v>
      </c>
      <c r="G72" s="364">
        <v>1.8069500000000001</v>
      </c>
      <c r="H72" s="38">
        <v>1135</v>
      </c>
      <c r="I72" s="364">
        <v>25.960660000000001</v>
      </c>
      <c r="J72" s="35">
        <v>2875</v>
      </c>
      <c r="K72" s="364">
        <v>65.759379999999993</v>
      </c>
      <c r="L72" s="38">
        <v>282</v>
      </c>
      <c r="M72" s="364">
        <v>6.4501400000000002</v>
      </c>
      <c r="N72" s="35">
        <v>0</v>
      </c>
      <c r="O72" s="364">
        <v>0</v>
      </c>
      <c r="P72" s="197">
        <v>4372</v>
      </c>
    </row>
    <row r="73" spans="1:16" ht="12.75" customHeight="1" x14ac:dyDescent="0.2">
      <c r="A73" s="451"/>
      <c r="B73" s="135" t="s">
        <v>168</v>
      </c>
      <c r="C73" s="135" t="s">
        <v>169</v>
      </c>
      <c r="D73" s="35">
        <v>4</v>
      </c>
      <c r="E73" s="364">
        <v>0.10477</v>
      </c>
      <c r="F73" s="38">
        <v>437</v>
      </c>
      <c r="G73" s="364">
        <v>11.445779999999999</v>
      </c>
      <c r="H73" s="38">
        <v>1718</v>
      </c>
      <c r="I73" s="364">
        <v>44.99738</v>
      </c>
      <c r="J73" s="35">
        <v>1521</v>
      </c>
      <c r="K73" s="364">
        <v>39.837609999999998</v>
      </c>
      <c r="L73" s="38">
        <v>138</v>
      </c>
      <c r="M73" s="364">
        <v>3.6144599999999998</v>
      </c>
      <c r="N73" s="35">
        <v>0</v>
      </c>
      <c r="O73" s="364">
        <v>0</v>
      </c>
      <c r="P73" s="197">
        <v>3818</v>
      </c>
    </row>
    <row r="74" spans="1:16" ht="12.75" customHeight="1" x14ac:dyDescent="0.2">
      <c r="A74" s="451"/>
      <c r="B74" s="135" t="s">
        <v>170</v>
      </c>
      <c r="C74" s="135" t="s">
        <v>171</v>
      </c>
      <c r="D74" s="35">
        <v>218</v>
      </c>
      <c r="E74" s="364">
        <v>1.6716500000000001</v>
      </c>
      <c r="F74" s="38">
        <v>1192</v>
      </c>
      <c r="G74" s="364">
        <v>9.1403999999999996</v>
      </c>
      <c r="H74" s="38">
        <v>2371</v>
      </c>
      <c r="I74" s="364">
        <v>18.18112</v>
      </c>
      <c r="J74" s="35">
        <v>6868</v>
      </c>
      <c r="K74" s="364">
        <v>52.664670000000001</v>
      </c>
      <c r="L74" s="38">
        <v>2392</v>
      </c>
      <c r="M74" s="364">
        <v>18.34215</v>
      </c>
      <c r="N74" s="35">
        <v>0</v>
      </c>
      <c r="O74" s="364">
        <v>0</v>
      </c>
      <c r="P74" s="197">
        <v>13041</v>
      </c>
    </row>
    <row r="75" spans="1:16" ht="12.75" customHeight="1" x14ac:dyDescent="0.2">
      <c r="A75" s="451"/>
      <c r="B75" s="135" t="s">
        <v>172</v>
      </c>
      <c r="C75" s="135" t="s">
        <v>173</v>
      </c>
      <c r="D75" s="35">
        <v>3</v>
      </c>
      <c r="E75" s="364">
        <v>0.10586</v>
      </c>
      <c r="F75" s="38">
        <v>356</v>
      </c>
      <c r="G75" s="364">
        <v>12.56175</v>
      </c>
      <c r="H75" s="38">
        <v>1827</v>
      </c>
      <c r="I75" s="364">
        <v>64.467179999999999</v>
      </c>
      <c r="J75" s="35">
        <v>610</v>
      </c>
      <c r="K75" s="364">
        <v>21.524349999999998</v>
      </c>
      <c r="L75" s="38">
        <v>38</v>
      </c>
      <c r="M75" s="364">
        <v>1.3408599999999999</v>
      </c>
      <c r="N75" s="35">
        <v>0</v>
      </c>
      <c r="O75" s="364">
        <v>0</v>
      </c>
      <c r="P75" s="197">
        <v>2834</v>
      </c>
    </row>
    <row r="76" spans="1:16" ht="12.75" customHeight="1" x14ac:dyDescent="0.2">
      <c r="A76" s="451"/>
      <c r="B76" s="135" t="s">
        <v>338</v>
      </c>
      <c r="C76" s="135" t="s">
        <v>339</v>
      </c>
      <c r="D76" s="35">
        <v>0</v>
      </c>
      <c r="E76" s="364">
        <v>0</v>
      </c>
      <c r="F76" s="38">
        <v>43</v>
      </c>
      <c r="G76" s="364">
        <v>0.34469</v>
      </c>
      <c r="H76" s="38">
        <v>1000</v>
      </c>
      <c r="I76" s="364">
        <v>8.0160300000000007</v>
      </c>
      <c r="J76" s="35">
        <v>11010</v>
      </c>
      <c r="K76" s="364">
        <v>88.256510000000006</v>
      </c>
      <c r="L76" s="38">
        <v>422</v>
      </c>
      <c r="M76" s="364">
        <v>3.3827699999999998</v>
      </c>
      <c r="N76" s="35">
        <v>0</v>
      </c>
      <c r="O76" s="364">
        <v>0</v>
      </c>
      <c r="P76" s="197">
        <v>12475</v>
      </c>
    </row>
    <row r="77" spans="1:16" ht="12.75" customHeight="1" x14ac:dyDescent="0.25">
      <c r="A77" s="449" t="s">
        <v>174</v>
      </c>
      <c r="B77" s="450"/>
      <c r="C77" s="450"/>
      <c r="D77" s="35">
        <v>2989</v>
      </c>
      <c r="E77" s="364">
        <v>3.7757100000000001</v>
      </c>
      <c r="F77" s="38">
        <v>9513</v>
      </c>
      <c r="G77" s="364">
        <v>12.016830000000001</v>
      </c>
      <c r="H77" s="38">
        <v>22316</v>
      </c>
      <c r="I77" s="364">
        <v>28.189579999999999</v>
      </c>
      <c r="J77" s="35">
        <v>35787</v>
      </c>
      <c r="K77" s="364">
        <v>45.206150000000001</v>
      </c>
      <c r="L77" s="38">
        <v>8559</v>
      </c>
      <c r="M77" s="364">
        <v>10.811730000000001</v>
      </c>
      <c r="N77" s="35">
        <v>0</v>
      </c>
      <c r="O77" s="364">
        <v>0</v>
      </c>
      <c r="P77" s="197">
        <v>79164</v>
      </c>
    </row>
    <row r="78" spans="1:16" ht="12.75" customHeight="1" x14ac:dyDescent="0.25">
      <c r="A78" s="189" t="s">
        <v>428</v>
      </c>
      <c r="B78" s="335" t="s">
        <v>427</v>
      </c>
      <c r="C78" s="135" t="s">
        <v>424</v>
      </c>
      <c r="D78" s="35">
        <v>90</v>
      </c>
      <c r="E78" s="364">
        <v>2.66825</v>
      </c>
      <c r="F78" s="38">
        <v>454</v>
      </c>
      <c r="G78" s="364">
        <v>13.45983</v>
      </c>
      <c r="H78" s="38">
        <v>1513</v>
      </c>
      <c r="I78" s="364">
        <v>44.856209999999997</v>
      </c>
      <c r="J78" s="35">
        <v>1248</v>
      </c>
      <c r="K78" s="364">
        <v>36.999699999999997</v>
      </c>
      <c r="L78" s="38">
        <v>68</v>
      </c>
      <c r="M78" s="364">
        <v>2.0160100000000001</v>
      </c>
      <c r="N78" s="35">
        <v>0</v>
      </c>
      <c r="O78" s="364">
        <v>0</v>
      </c>
      <c r="P78" s="197">
        <v>3373</v>
      </c>
    </row>
    <row r="79" spans="1:16" ht="15" x14ac:dyDescent="0.25">
      <c r="A79" s="189" t="s">
        <v>154</v>
      </c>
      <c r="B79" s="135" t="s">
        <v>126</v>
      </c>
      <c r="C79" s="135" t="s">
        <v>127</v>
      </c>
      <c r="D79" s="35">
        <v>2419</v>
      </c>
      <c r="E79" s="364">
        <v>7.8510900000000001</v>
      </c>
      <c r="F79" s="38">
        <v>6985</v>
      </c>
      <c r="G79" s="364">
        <v>22.670470000000002</v>
      </c>
      <c r="H79" s="38">
        <v>8193</v>
      </c>
      <c r="I79" s="364">
        <v>26.591149999999999</v>
      </c>
      <c r="J79" s="35">
        <v>12383</v>
      </c>
      <c r="K79" s="364">
        <v>40.190190000000001</v>
      </c>
      <c r="L79" s="38">
        <v>747</v>
      </c>
      <c r="M79" s="364">
        <v>2.4244599999999998</v>
      </c>
      <c r="N79" s="35">
        <v>84</v>
      </c>
      <c r="O79" s="364">
        <v>0.27262999999999998</v>
      </c>
      <c r="P79" s="197">
        <v>30811</v>
      </c>
    </row>
    <row r="80" spans="1:16" ht="12.75" customHeight="1" x14ac:dyDescent="0.2">
      <c r="A80" s="451" t="s">
        <v>15</v>
      </c>
      <c r="B80" s="135" t="s">
        <v>116</v>
      </c>
      <c r="C80" s="135" t="s">
        <v>175</v>
      </c>
      <c r="D80" s="35">
        <v>1821</v>
      </c>
      <c r="E80" s="364">
        <v>6.2588100000000004</v>
      </c>
      <c r="F80" s="38">
        <v>5698</v>
      </c>
      <c r="G80" s="364">
        <v>19.584119999999999</v>
      </c>
      <c r="H80" s="38">
        <v>11171</v>
      </c>
      <c r="I80" s="364">
        <v>38.394910000000003</v>
      </c>
      <c r="J80" s="35">
        <v>8898</v>
      </c>
      <c r="K80" s="364">
        <v>30.58257</v>
      </c>
      <c r="L80" s="38">
        <v>1391</v>
      </c>
      <c r="M80" s="364">
        <v>4.7808900000000003</v>
      </c>
      <c r="N80" s="35">
        <v>116</v>
      </c>
      <c r="O80" s="364">
        <v>0.39868999999999999</v>
      </c>
      <c r="P80" s="197">
        <v>29095</v>
      </c>
    </row>
    <row r="81" spans="1:16" ht="12.75" customHeight="1" x14ac:dyDescent="0.2">
      <c r="A81" s="451"/>
      <c r="B81" s="135" t="s">
        <v>176</v>
      </c>
      <c r="C81" s="135" t="s">
        <v>177</v>
      </c>
      <c r="D81" s="35">
        <v>0</v>
      </c>
      <c r="E81" s="364">
        <v>0</v>
      </c>
      <c r="F81" s="38">
        <v>1</v>
      </c>
      <c r="G81" s="364">
        <v>0.11038000000000001</v>
      </c>
      <c r="H81" s="38">
        <v>1</v>
      </c>
      <c r="I81" s="364">
        <v>0.11038000000000001</v>
      </c>
      <c r="J81" s="35">
        <v>837</v>
      </c>
      <c r="K81" s="364">
        <v>92.384110000000007</v>
      </c>
      <c r="L81" s="38">
        <v>65</v>
      </c>
      <c r="M81" s="364">
        <v>7.1743899999999998</v>
      </c>
      <c r="N81" s="35">
        <v>2</v>
      </c>
      <c r="O81" s="364">
        <v>0.22075</v>
      </c>
      <c r="P81" s="197">
        <v>906</v>
      </c>
    </row>
    <row r="82" spans="1:16" ht="12.75" customHeight="1" thickBot="1" x14ac:dyDescent="0.3">
      <c r="A82" s="449" t="s">
        <v>178</v>
      </c>
      <c r="B82" s="450"/>
      <c r="C82" s="450"/>
      <c r="D82" s="35">
        <v>1821</v>
      </c>
      <c r="E82" s="364">
        <v>6.0697999999999999</v>
      </c>
      <c r="F82" s="38">
        <v>5699</v>
      </c>
      <c r="G82" s="364">
        <v>18.996030000000001</v>
      </c>
      <c r="H82" s="38">
        <v>11172</v>
      </c>
      <c r="I82" s="364">
        <v>37.238759999999999</v>
      </c>
      <c r="J82" s="35">
        <v>9735</v>
      </c>
      <c r="K82" s="364">
        <v>32.448920000000001</v>
      </c>
      <c r="L82" s="38">
        <v>1456</v>
      </c>
      <c r="M82" s="364">
        <v>4.8531700000000004</v>
      </c>
      <c r="N82" s="35">
        <v>118</v>
      </c>
      <c r="O82" s="364">
        <v>0.39332</v>
      </c>
      <c r="P82" s="197">
        <v>30001</v>
      </c>
    </row>
    <row r="83" spans="1:16" ht="15.75" thickBot="1" x14ac:dyDescent="0.3">
      <c r="A83" s="463" t="s">
        <v>102</v>
      </c>
      <c r="B83" s="464"/>
      <c r="C83" s="465"/>
      <c r="D83" s="295">
        <v>53978</v>
      </c>
      <c r="E83" s="365">
        <v>4.1743899999999998</v>
      </c>
      <c r="F83" s="278">
        <v>201495</v>
      </c>
      <c r="G83" s="365">
        <v>15.58263</v>
      </c>
      <c r="H83" s="278">
        <v>422181</v>
      </c>
      <c r="I83" s="365">
        <v>32.649410000000003</v>
      </c>
      <c r="J83" s="295">
        <v>557633</v>
      </c>
      <c r="K83" s="365">
        <v>43.124600000000001</v>
      </c>
      <c r="L83" s="278">
        <v>53395</v>
      </c>
      <c r="M83" s="365">
        <v>4.1293100000000003</v>
      </c>
      <c r="N83" s="295">
        <v>4392</v>
      </c>
      <c r="O83" s="365">
        <v>0.33966000000000002</v>
      </c>
      <c r="P83" s="296">
        <v>1293074</v>
      </c>
    </row>
  </sheetData>
  <mergeCells count="37">
    <mergeCell ref="A2:P2"/>
    <mergeCell ref="D8:P8"/>
    <mergeCell ref="D9:E9"/>
    <mergeCell ref="F9:G9"/>
    <mergeCell ref="J9:K9"/>
    <mergeCell ref="L9:M9"/>
    <mergeCell ref="N9:O9"/>
    <mergeCell ref="P9:P10"/>
    <mergeCell ref="A42:C42"/>
    <mergeCell ref="A4:P4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H9:I9"/>
    <mergeCell ref="A83:C83"/>
    <mergeCell ref="A71:A76"/>
    <mergeCell ref="A77:C77"/>
    <mergeCell ref="A80:A81"/>
    <mergeCell ref="A82:C82"/>
    <mergeCell ref="A43:A46"/>
    <mergeCell ref="A47:C47"/>
    <mergeCell ref="A49:C49"/>
    <mergeCell ref="A50:A55"/>
    <mergeCell ref="A56:C56"/>
    <mergeCell ref="A67:A68"/>
    <mergeCell ref="A69:C69"/>
    <mergeCell ref="A57:A60"/>
    <mergeCell ref="A61:C61"/>
    <mergeCell ref="A62:A64"/>
    <mergeCell ref="A65:C65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zoomScaleNormal="100" zoomScaleSheetLayoutView="100" workbookViewId="0">
      <selection activeCell="A2" sqref="A2:F2"/>
    </sheetView>
  </sheetViews>
  <sheetFormatPr defaultRowHeight="12.75" x14ac:dyDescent="0.2"/>
  <cols>
    <col min="1" max="1" width="25.85546875" style="68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9" max="9" width="8.28515625" customWidth="1"/>
  </cols>
  <sheetData>
    <row r="1" spans="1:6" x14ac:dyDescent="0.2">
      <c r="A1" s="62"/>
      <c r="B1" s="3"/>
      <c r="C1" s="3"/>
    </row>
    <row r="2" spans="1:6" x14ac:dyDescent="0.2">
      <c r="A2" s="423" t="s">
        <v>423</v>
      </c>
      <c r="B2" s="423"/>
      <c r="C2" s="423"/>
      <c r="D2" s="423"/>
      <c r="E2" s="423"/>
      <c r="F2" s="423"/>
    </row>
    <row r="3" spans="1:6" x14ac:dyDescent="0.2">
      <c r="A3" s="62"/>
      <c r="B3" s="11"/>
      <c r="C3" s="11"/>
    </row>
    <row r="4" spans="1:6" x14ac:dyDescent="0.2">
      <c r="A4" s="423" t="s">
        <v>61</v>
      </c>
      <c r="B4" s="423"/>
      <c r="C4" s="423"/>
      <c r="D4" s="423"/>
      <c r="E4" s="423"/>
      <c r="F4" s="423"/>
    </row>
    <row r="6" spans="1:6" x14ac:dyDescent="0.2">
      <c r="A6" s="102" t="s">
        <v>317</v>
      </c>
    </row>
    <row r="7" spans="1:6" ht="13.5" thickBot="1" x14ac:dyDescent="0.25">
      <c r="A7" s="103"/>
      <c r="B7" s="29"/>
      <c r="C7" s="29"/>
    </row>
    <row r="8" spans="1:6" ht="41.25" customHeight="1" thickBot="1" x14ac:dyDescent="0.25">
      <c r="A8" s="248" t="s">
        <v>7</v>
      </c>
      <c r="B8" s="249" t="s">
        <v>16</v>
      </c>
      <c r="C8" s="249" t="s">
        <v>57</v>
      </c>
      <c r="D8" s="366" t="s">
        <v>213</v>
      </c>
      <c r="E8" s="337" t="s">
        <v>53</v>
      </c>
      <c r="F8" s="367" t="s">
        <v>64</v>
      </c>
    </row>
    <row r="9" spans="1:6" ht="12.75" customHeight="1" x14ac:dyDescent="0.2">
      <c r="A9" s="476" t="s">
        <v>319</v>
      </c>
      <c r="B9" s="413" t="s">
        <v>425</v>
      </c>
      <c r="C9" s="184" t="s">
        <v>59</v>
      </c>
      <c r="D9" s="49">
        <v>4234</v>
      </c>
      <c r="E9" s="368">
        <f>D9/F9</f>
        <v>0.20248684839789574</v>
      </c>
      <c r="F9" s="170">
        <v>20910</v>
      </c>
    </row>
    <row r="10" spans="1:6" ht="12.75" customHeight="1" x14ac:dyDescent="0.2">
      <c r="A10" s="477"/>
      <c r="B10" s="135" t="s">
        <v>121</v>
      </c>
      <c r="C10" s="135" t="s">
        <v>22</v>
      </c>
      <c r="D10" s="51">
        <v>3646</v>
      </c>
      <c r="E10" s="259">
        <f t="shared" ref="E10:E75" si="0">D10/F10</f>
        <v>8.1520402459474561E-2</v>
      </c>
      <c r="F10" s="171">
        <v>44725</v>
      </c>
    </row>
    <row r="11" spans="1:6" ht="12.75" customHeight="1" x14ac:dyDescent="0.2">
      <c r="A11" s="477"/>
      <c r="B11" s="135" t="s">
        <v>122</v>
      </c>
      <c r="C11" s="135" t="s">
        <v>31</v>
      </c>
      <c r="D11" s="51">
        <v>1439</v>
      </c>
      <c r="E11" s="259">
        <f t="shared" si="0"/>
        <v>4.5617372008242195E-2</v>
      </c>
      <c r="F11" s="171">
        <v>31545</v>
      </c>
    </row>
    <row r="12" spans="1:6" ht="12.75" customHeight="1" x14ac:dyDescent="0.2">
      <c r="A12" s="477"/>
      <c r="B12" s="135" t="s">
        <v>111</v>
      </c>
      <c r="C12" s="135" t="s">
        <v>32</v>
      </c>
      <c r="D12" s="51">
        <v>1169</v>
      </c>
      <c r="E12" s="259">
        <f t="shared" si="0"/>
        <v>4.7178949067721368E-2</v>
      </c>
      <c r="F12" s="171">
        <v>24778</v>
      </c>
    </row>
    <row r="13" spans="1:6" ht="12.75" customHeight="1" x14ac:dyDescent="0.2">
      <c r="A13" s="477"/>
      <c r="B13" s="135" t="s">
        <v>123</v>
      </c>
      <c r="C13" s="135" t="s">
        <v>33</v>
      </c>
      <c r="D13" s="51">
        <v>967</v>
      </c>
      <c r="E13" s="259">
        <f t="shared" si="0"/>
        <v>5.9991314597679757E-2</v>
      </c>
      <c r="F13" s="171">
        <v>16119</v>
      </c>
    </row>
    <row r="14" spans="1:6" ht="12.75" customHeight="1" x14ac:dyDescent="0.2">
      <c r="A14" s="477"/>
      <c r="B14" s="135" t="s">
        <v>124</v>
      </c>
      <c r="C14" s="135" t="s">
        <v>34</v>
      </c>
      <c r="D14" s="51">
        <v>163</v>
      </c>
      <c r="E14" s="259">
        <f t="shared" si="0"/>
        <v>8.6485912877381013E-3</v>
      </c>
      <c r="F14" s="171">
        <v>18847</v>
      </c>
    </row>
    <row r="15" spans="1:6" ht="12.75" customHeight="1" x14ac:dyDescent="0.2">
      <c r="A15" s="477"/>
      <c r="B15" s="135" t="s">
        <v>125</v>
      </c>
      <c r="C15" s="135" t="s">
        <v>37</v>
      </c>
      <c r="D15" s="51">
        <v>1001</v>
      </c>
      <c r="E15" s="259">
        <f t="shared" si="0"/>
        <v>6.0662990121810798E-2</v>
      </c>
      <c r="F15" s="171">
        <v>16501</v>
      </c>
    </row>
    <row r="16" spans="1:6" ht="12.75" customHeight="1" x14ac:dyDescent="0.2">
      <c r="A16" s="452"/>
      <c r="B16" s="135" t="s">
        <v>378</v>
      </c>
      <c r="C16" s="135" t="s">
        <v>58</v>
      </c>
      <c r="D16" s="51">
        <v>2220</v>
      </c>
      <c r="E16" s="259">
        <f t="shared" si="0"/>
        <v>0.1048951048951049</v>
      </c>
      <c r="F16" s="171">
        <v>21164</v>
      </c>
    </row>
    <row r="17" spans="1:6" ht="12.75" customHeight="1" x14ac:dyDescent="0.25">
      <c r="A17" s="432" t="s">
        <v>320</v>
      </c>
      <c r="B17" s="433"/>
      <c r="C17" s="475"/>
      <c r="D17" s="51">
        <v>14839</v>
      </c>
      <c r="E17" s="259">
        <f t="shared" si="0"/>
        <v>7.6258164644455756E-2</v>
      </c>
      <c r="F17" s="171">
        <v>194589</v>
      </c>
    </row>
    <row r="18" spans="1:6" ht="12.75" customHeight="1" x14ac:dyDescent="0.2">
      <c r="A18" s="455" t="s">
        <v>321</v>
      </c>
      <c r="B18" s="135" t="s">
        <v>379</v>
      </c>
      <c r="C18" s="135" t="s">
        <v>30</v>
      </c>
      <c r="D18" s="51">
        <v>1850</v>
      </c>
      <c r="E18" s="259">
        <f t="shared" si="0"/>
        <v>4.4733533223716024E-2</v>
      </c>
      <c r="F18" s="171">
        <v>41356</v>
      </c>
    </row>
    <row r="19" spans="1:6" ht="12.75" customHeight="1" x14ac:dyDescent="0.2">
      <c r="A19" s="477"/>
      <c r="B19" s="135" t="s">
        <v>380</v>
      </c>
      <c r="C19" s="135" t="s">
        <v>381</v>
      </c>
      <c r="D19" s="51">
        <v>185</v>
      </c>
      <c r="E19" s="259">
        <f t="shared" si="0"/>
        <v>9.6243887212568938E-3</v>
      </c>
      <c r="F19" s="171">
        <v>19222</v>
      </c>
    </row>
    <row r="20" spans="1:6" ht="12.75" customHeight="1" x14ac:dyDescent="0.2">
      <c r="A20" s="477"/>
      <c r="B20" s="135" t="s">
        <v>117</v>
      </c>
      <c r="C20" s="135" t="s">
        <v>35</v>
      </c>
      <c r="D20" s="51">
        <v>1776</v>
      </c>
      <c r="E20" s="259">
        <f t="shared" si="0"/>
        <v>7.4864055979429245E-2</v>
      </c>
      <c r="F20" s="171">
        <v>23723</v>
      </c>
    </row>
    <row r="21" spans="1:6" ht="12.75" customHeight="1" x14ac:dyDescent="0.2">
      <c r="A21" s="477"/>
      <c r="B21" s="135" t="s">
        <v>115</v>
      </c>
      <c r="C21" s="135" t="s">
        <v>45</v>
      </c>
      <c r="D21" s="51">
        <v>5851</v>
      </c>
      <c r="E21" s="259">
        <f t="shared" si="0"/>
        <v>0.13967534017665315</v>
      </c>
      <c r="F21" s="171">
        <v>41890</v>
      </c>
    </row>
    <row r="22" spans="1:6" ht="12.75" customHeight="1" x14ac:dyDescent="0.2">
      <c r="A22" s="452"/>
      <c r="B22" s="360" t="s">
        <v>412</v>
      </c>
      <c r="C22" s="55" t="s">
        <v>36</v>
      </c>
      <c r="D22" s="51">
        <v>9979</v>
      </c>
      <c r="E22" s="259">
        <f t="shared" si="0"/>
        <v>0.15177878838578185</v>
      </c>
      <c r="F22" s="171">
        <v>65747</v>
      </c>
    </row>
    <row r="23" spans="1:6" ht="12.75" customHeight="1" x14ac:dyDescent="0.25">
      <c r="A23" s="432" t="s">
        <v>322</v>
      </c>
      <c r="B23" s="433"/>
      <c r="C23" s="475"/>
      <c r="D23" s="51">
        <v>19641</v>
      </c>
      <c r="E23" s="259">
        <f t="shared" si="0"/>
        <v>0.10232991903635549</v>
      </c>
      <c r="F23" s="171">
        <v>191938</v>
      </c>
    </row>
    <row r="24" spans="1:6" ht="15" x14ac:dyDescent="0.25">
      <c r="A24" s="189" t="s">
        <v>323</v>
      </c>
      <c r="B24" s="135" t="s">
        <v>118</v>
      </c>
      <c r="C24" s="135" t="s">
        <v>29</v>
      </c>
      <c r="D24" s="51">
        <v>2780</v>
      </c>
      <c r="E24" s="259">
        <f t="shared" si="0"/>
        <v>7.2662641469980915E-2</v>
      </c>
      <c r="F24" s="171">
        <v>38259</v>
      </c>
    </row>
    <row r="25" spans="1:6" ht="15" x14ac:dyDescent="0.25">
      <c r="A25" s="432" t="s">
        <v>324</v>
      </c>
      <c r="B25" s="433"/>
      <c r="C25" s="475"/>
      <c r="D25" s="51">
        <v>2780</v>
      </c>
      <c r="E25" s="259">
        <f t="shared" si="0"/>
        <v>7.2662641469980915E-2</v>
      </c>
      <c r="F25" s="171">
        <v>38259</v>
      </c>
    </row>
    <row r="26" spans="1:6" ht="12.75" customHeight="1" x14ac:dyDescent="0.2">
      <c r="A26" s="455" t="s">
        <v>325</v>
      </c>
      <c r="B26" s="135" t="s">
        <v>128</v>
      </c>
      <c r="C26" s="135" t="s">
        <v>24</v>
      </c>
      <c r="D26" s="172">
        <v>1611</v>
      </c>
      <c r="E26" s="259">
        <f t="shared" si="0"/>
        <v>9.9438306277390281E-2</v>
      </c>
      <c r="F26" s="171">
        <v>16201</v>
      </c>
    </row>
    <row r="27" spans="1:6" ht="12.75" customHeight="1" x14ac:dyDescent="0.2">
      <c r="A27" s="452"/>
      <c r="B27" s="135" t="s">
        <v>129</v>
      </c>
      <c r="C27" s="135" t="s">
        <v>395</v>
      </c>
      <c r="D27" s="172">
        <v>268</v>
      </c>
      <c r="E27" s="259">
        <f t="shared" si="0"/>
        <v>2.695363572362466E-2</v>
      </c>
      <c r="F27" s="171">
        <v>9943</v>
      </c>
    </row>
    <row r="28" spans="1:6" ht="12.75" customHeight="1" x14ac:dyDescent="0.25">
      <c r="A28" s="432" t="s">
        <v>326</v>
      </c>
      <c r="B28" s="433"/>
      <c r="C28" s="475"/>
      <c r="D28" s="51">
        <v>1879</v>
      </c>
      <c r="E28" s="259">
        <f t="shared" si="0"/>
        <v>7.1871175030599754E-2</v>
      </c>
      <c r="F28" s="171">
        <v>26144</v>
      </c>
    </row>
    <row r="29" spans="1:6" ht="12.75" customHeight="1" x14ac:dyDescent="0.2">
      <c r="A29" s="455" t="s">
        <v>327</v>
      </c>
      <c r="B29" s="135" t="s">
        <v>130</v>
      </c>
      <c r="C29" s="135" t="s">
        <v>25</v>
      </c>
      <c r="D29" s="51">
        <v>2172</v>
      </c>
      <c r="E29" s="259">
        <f t="shared" si="0"/>
        <v>0.12878742958790396</v>
      </c>
      <c r="F29" s="171">
        <v>16865</v>
      </c>
    </row>
    <row r="30" spans="1:6" ht="12.75" customHeight="1" x14ac:dyDescent="0.2">
      <c r="A30" s="477"/>
      <c r="B30" s="135" t="s">
        <v>131</v>
      </c>
      <c r="C30" s="135" t="s">
        <v>105</v>
      </c>
      <c r="D30" s="51">
        <v>267</v>
      </c>
      <c r="E30" s="259">
        <f t="shared" si="0"/>
        <v>2.2598391874735505E-2</v>
      </c>
      <c r="F30" s="171">
        <v>11815</v>
      </c>
    </row>
    <row r="31" spans="1:6" ht="12.75" customHeight="1" x14ac:dyDescent="0.2">
      <c r="A31" s="477"/>
      <c r="B31" s="135" t="s">
        <v>132</v>
      </c>
      <c r="C31" s="135" t="s">
        <v>27</v>
      </c>
      <c r="D31" s="51">
        <v>1216</v>
      </c>
      <c r="E31" s="259">
        <f t="shared" si="0"/>
        <v>7.9711569977056709E-2</v>
      </c>
      <c r="F31" s="171">
        <v>15255</v>
      </c>
    </row>
    <row r="32" spans="1:6" ht="12.75" customHeight="1" x14ac:dyDescent="0.2">
      <c r="A32" s="477"/>
      <c r="B32" s="135" t="s">
        <v>133</v>
      </c>
      <c r="C32" s="135" t="s">
        <v>28</v>
      </c>
      <c r="D32" s="51">
        <v>66</v>
      </c>
      <c r="E32" s="259">
        <f t="shared" si="0"/>
        <v>1.2233549582947173E-2</v>
      </c>
      <c r="F32" s="171">
        <v>5395</v>
      </c>
    </row>
    <row r="33" spans="1:6" ht="12.75" customHeight="1" x14ac:dyDescent="0.2">
      <c r="A33" s="452"/>
      <c r="B33" s="135" t="s">
        <v>134</v>
      </c>
      <c r="C33" s="135" t="s">
        <v>106</v>
      </c>
      <c r="D33" s="51">
        <v>3515</v>
      </c>
      <c r="E33" s="259">
        <f t="shared" si="0"/>
        <v>0.13977810474410465</v>
      </c>
      <c r="F33" s="171">
        <v>25147</v>
      </c>
    </row>
    <row r="34" spans="1:6" ht="12.75" customHeight="1" x14ac:dyDescent="0.25">
      <c r="A34" s="432" t="s">
        <v>328</v>
      </c>
      <c r="B34" s="433"/>
      <c r="C34" s="475"/>
      <c r="D34" s="51">
        <v>7236</v>
      </c>
      <c r="E34" s="259">
        <f t="shared" si="0"/>
        <v>9.715751171502611E-2</v>
      </c>
      <c r="F34" s="171">
        <v>74477</v>
      </c>
    </row>
    <row r="35" spans="1:6" ht="12.75" customHeight="1" x14ac:dyDescent="0.2">
      <c r="A35" s="455" t="s">
        <v>329</v>
      </c>
      <c r="B35" s="135" t="s">
        <v>135</v>
      </c>
      <c r="C35" s="135" t="s">
        <v>23</v>
      </c>
      <c r="D35" s="51">
        <v>1493</v>
      </c>
      <c r="E35" s="259">
        <f t="shared" si="0"/>
        <v>7.8319257199811157E-2</v>
      </c>
      <c r="F35" s="171">
        <v>19063</v>
      </c>
    </row>
    <row r="36" spans="1:6" ht="12.75" customHeight="1" x14ac:dyDescent="0.2">
      <c r="A36" s="477"/>
      <c r="B36" s="135" t="s">
        <v>136</v>
      </c>
      <c r="C36" s="135" t="s">
        <v>26</v>
      </c>
      <c r="D36" s="51">
        <v>999</v>
      </c>
      <c r="E36" s="259">
        <f t="shared" si="0"/>
        <v>5.7509642507627655E-2</v>
      </c>
      <c r="F36" s="171">
        <v>17371</v>
      </c>
    </row>
    <row r="37" spans="1:6" ht="12.75" customHeight="1" x14ac:dyDescent="0.2">
      <c r="A37" s="477"/>
      <c r="B37" s="135" t="s">
        <v>137</v>
      </c>
      <c r="C37" s="135" t="s">
        <v>199</v>
      </c>
      <c r="D37" s="51">
        <v>878</v>
      </c>
      <c r="E37" s="259">
        <f t="shared" si="0"/>
        <v>5.5282709986147843E-2</v>
      </c>
      <c r="F37" s="171">
        <v>15882</v>
      </c>
    </row>
    <row r="38" spans="1:6" ht="12.75" customHeight="1" x14ac:dyDescent="0.2">
      <c r="A38" s="477"/>
      <c r="B38" s="135" t="s">
        <v>138</v>
      </c>
      <c r="C38" s="135" t="s">
        <v>19</v>
      </c>
      <c r="D38" s="51">
        <v>95</v>
      </c>
      <c r="E38" s="259">
        <f t="shared" si="0"/>
        <v>6.958177689885007E-3</v>
      </c>
      <c r="F38" s="171">
        <v>13653</v>
      </c>
    </row>
    <row r="39" spans="1:6" ht="12.75" customHeight="1" x14ac:dyDescent="0.2">
      <c r="A39" s="452"/>
      <c r="B39" s="135" t="s">
        <v>383</v>
      </c>
      <c r="C39" s="135" t="s">
        <v>382</v>
      </c>
      <c r="D39" s="51">
        <v>1893</v>
      </c>
      <c r="E39" s="259">
        <f t="shared" si="0"/>
        <v>7.7020099275775078E-2</v>
      </c>
      <c r="F39" s="171">
        <v>24578</v>
      </c>
    </row>
    <row r="40" spans="1:6" ht="12.75" customHeight="1" x14ac:dyDescent="0.25">
      <c r="A40" s="432" t="s">
        <v>330</v>
      </c>
      <c r="B40" s="433"/>
      <c r="C40" s="475"/>
      <c r="D40" s="51">
        <v>5358</v>
      </c>
      <c r="E40" s="259">
        <f t="shared" si="0"/>
        <v>5.917368880250036E-2</v>
      </c>
      <c r="F40" s="171">
        <v>90547</v>
      </c>
    </row>
    <row r="41" spans="1:6" ht="12.75" customHeight="1" x14ac:dyDescent="0.2">
      <c r="A41" s="455" t="s">
        <v>10</v>
      </c>
      <c r="B41" s="135" t="s">
        <v>139</v>
      </c>
      <c r="C41" s="135" t="s">
        <v>17</v>
      </c>
      <c r="D41" s="51">
        <v>6</v>
      </c>
      <c r="E41" s="259">
        <f t="shared" si="0"/>
        <v>1.3324450366422385E-3</v>
      </c>
      <c r="F41" s="171">
        <v>4503</v>
      </c>
    </row>
    <row r="42" spans="1:6" ht="12.75" customHeight="1" x14ac:dyDescent="0.2">
      <c r="A42" s="477"/>
      <c r="B42" s="135" t="s">
        <v>140</v>
      </c>
      <c r="C42" s="135" t="s">
        <v>18</v>
      </c>
      <c r="D42" s="51">
        <v>156</v>
      </c>
      <c r="E42" s="259">
        <f t="shared" si="0"/>
        <v>1.4216713751936571E-2</v>
      </c>
      <c r="F42" s="171">
        <v>10973</v>
      </c>
    </row>
    <row r="43" spans="1:6" ht="12.75" customHeight="1" x14ac:dyDescent="0.2">
      <c r="A43" s="477"/>
      <c r="B43" s="135" t="s">
        <v>141</v>
      </c>
      <c r="C43" s="135" t="s">
        <v>20</v>
      </c>
      <c r="D43" s="51">
        <v>105</v>
      </c>
      <c r="E43" s="259">
        <f t="shared" si="0"/>
        <v>9.6498483595257797E-3</v>
      </c>
      <c r="F43" s="171">
        <v>10881</v>
      </c>
    </row>
    <row r="44" spans="1:6" ht="12.75" customHeight="1" x14ac:dyDescent="0.2">
      <c r="A44" s="452"/>
      <c r="B44" s="135" t="s">
        <v>142</v>
      </c>
      <c r="C44" s="135" t="s">
        <v>46</v>
      </c>
      <c r="D44" s="51">
        <v>4856</v>
      </c>
      <c r="E44" s="259">
        <f t="shared" si="0"/>
        <v>0.14541969873925673</v>
      </c>
      <c r="F44" s="171">
        <v>33393</v>
      </c>
    </row>
    <row r="45" spans="1:6" ht="12.75" customHeight="1" x14ac:dyDescent="0.25">
      <c r="A45" s="432" t="s">
        <v>158</v>
      </c>
      <c r="B45" s="433"/>
      <c r="C45" s="475"/>
      <c r="D45" s="51">
        <v>5123</v>
      </c>
      <c r="E45" s="259">
        <f t="shared" si="0"/>
        <v>8.5740585774058575E-2</v>
      </c>
      <c r="F45" s="171">
        <v>59750</v>
      </c>
    </row>
    <row r="46" spans="1:6" ht="12.75" customHeight="1" x14ac:dyDescent="0.2">
      <c r="A46" s="339" t="s">
        <v>14</v>
      </c>
      <c r="B46" s="335" t="s">
        <v>426</v>
      </c>
      <c r="C46" s="135" t="s">
        <v>21</v>
      </c>
      <c r="D46" s="51">
        <v>1915</v>
      </c>
      <c r="E46" s="259">
        <f t="shared" si="0"/>
        <v>8.4625922488841751E-2</v>
      </c>
      <c r="F46" s="171">
        <v>22629</v>
      </c>
    </row>
    <row r="47" spans="1:6" ht="12.75" customHeight="1" x14ac:dyDescent="0.25">
      <c r="A47" s="432" t="s">
        <v>159</v>
      </c>
      <c r="B47" s="433"/>
      <c r="C47" s="475"/>
      <c r="D47" s="51">
        <v>1915</v>
      </c>
      <c r="E47" s="259">
        <f t="shared" si="0"/>
        <v>8.4625922488841751E-2</v>
      </c>
      <c r="F47" s="171">
        <v>22629</v>
      </c>
    </row>
    <row r="48" spans="1:6" ht="12.75" customHeight="1" x14ac:dyDescent="0.2">
      <c r="A48" s="455" t="s">
        <v>8</v>
      </c>
      <c r="B48" s="135" t="s">
        <v>384</v>
      </c>
      <c r="C48" s="135" t="s">
        <v>60</v>
      </c>
      <c r="D48" s="51">
        <v>6545</v>
      </c>
      <c r="E48" s="259">
        <f t="shared" si="0"/>
        <v>0.16844678934500065</v>
      </c>
      <c r="F48" s="171">
        <v>38855</v>
      </c>
    </row>
    <row r="49" spans="1:6" ht="12.75" customHeight="1" x14ac:dyDescent="0.2">
      <c r="A49" s="477"/>
      <c r="B49" s="135" t="s">
        <v>143</v>
      </c>
      <c r="C49" s="135" t="s">
        <v>38</v>
      </c>
      <c r="D49" s="51">
        <v>1010</v>
      </c>
      <c r="E49" s="259">
        <f t="shared" si="0"/>
        <v>4.3334620500278885E-2</v>
      </c>
      <c r="F49" s="171">
        <v>23307</v>
      </c>
    </row>
    <row r="50" spans="1:6" ht="12.75" customHeight="1" x14ac:dyDescent="0.2">
      <c r="A50" s="477"/>
      <c r="B50" s="135" t="s">
        <v>144</v>
      </c>
      <c r="C50" s="135" t="s">
        <v>39</v>
      </c>
      <c r="D50" s="172">
        <v>149</v>
      </c>
      <c r="E50" s="259">
        <f t="shared" si="0"/>
        <v>9.5937157942180152E-3</v>
      </c>
      <c r="F50" s="171">
        <v>15531</v>
      </c>
    </row>
    <row r="51" spans="1:6" ht="12.75" customHeight="1" x14ac:dyDescent="0.2">
      <c r="A51" s="477"/>
      <c r="B51" s="135" t="s">
        <v>385</v>
      </c>
      <c r="C51" s="135" t="s">
        <v>40</v>
      </c>
      <c r="D51" s="51">
        <v>713</v>
      </c>
      <c r="E51" s="259">
        <f t="shared" si="0"/>
        <v>2.5127753303964759E-2</v>
      </c>
      <c r="F51" s="171">
        <v>28375</v>
      </c>
    </row>
    <row r="52" spans="1:6" ht="12.75" customHeight="1" x14ac:dyDescent="0.2">
      <c r="A52" s="477"/>
      <c r="B52" s="135" t="s">
        <v>386</v>
      </c>
      <c r="C52" s="135" t="s">
        <v>41</v>
      </c>
      <c r="D52" s="51">
        <v>27</v>
      </c>
      <c r="E52" s="259">
        <f t="shared" si="0"/>
        <v>1.9200682690940123E-3</v>
      </c>
      <c r="F52" s="171">
        <v>14062</v>
      </c>
    </row>
    <row r="53" spans="1:6" ht="12.75" customHeight="1" x14ac:dyDescent="0.2">
      <c r="A53" s="452"/>
      <c r="B53" s="135" t="s">
        <v>145</v>
      </c>
      <c r="C53" s="135" t="s">
        <v>42</v>
      </c>
      <c r="D53" s="51">
        <v>789</v>
      </c>
      <c r="E53" s="259">
        <f t="shared" si="0"/>
        <v>2.6076610371153781E-2</v>
      </c>
      <c r="F53" s="171">
        <v>30257</v>
      </c>
    </row>
    <row r="54" spans="1:6" ht="12.75" customHeight="1" x14ac:dyDescent="0.25">
      <c r="A54" s="432" t="s">
        <v>160</v>
      </c>
      <c r="B54" s="433"/>
      <c r="C54" s="475"/>
      <c r="D54" s="51">
        <v>9233</v>
      </c>
      <c r="E54" s="259">
        <f t="shared" si="0"/>
        <v>6.1394934402574694E-2</v>
      </c>
      <c r="F54" s="171">
        <v>150387</v>
      </c>
    </row>
    <row r="55" spans="1:6" ht="12.75" customHeight="1" x14ac:dyDescent="0.2">
      <c r="A55" s="455" t="s">
        <v>9</v>
      </c>
      <c r="B55" s="135" t="s">
        <v>387</v>
      </c>
      <c r="C55" s="135" t="s">
        <v>292</v>
      </c>
      <c r="D55" s="51">
        <v>2818</v>
      </c>
      <c r="E55" s="259">
        <f t="shared" si="0"/>
        <v>0.10081929090193553</v>
      </c>
      <c r="F55" s="171">
        <v>27951</v>
      </c>
    </row>
    <row r="56" spans="1:6" ht="12.75" customHeight="1" x14ac:dyDescent="0.2">
      <c r="A56" s="477"/>
      <c r="B56" s="135" t="s">
        <v>388</v>
      </c>
      <c r="C56" s="135" t="s">
        <v>43</v>
      </c>
      <c r="D56" s="51">
        <v>540</v>
      </c>
      <c r="E56" s="259">
        <f t="shared" si="0"/>
        <v>2.7119325030132584E-2</v>
      </c>
      <c r="F56" s="171">
        <v>19912</v>
      </c>
    </row>
    <row r="57" spans="1:6" ht="12.75" customHeight="1" x14ac:dyDescent="0.2">
      <c r="A57" s="477"/>
      <c r="B57" s="135" t="s">
        <v>146</v>
      </c>
      <c r="C57" s="135" t="s">
        <v>44</v>
      </c>
      <c r="D57" s="51">
        <v>368</v>
      </c>
      <c r="E57" s="259">
        <f t="shared" si="0"/>
        <v>1.8751592356687899E-2</v>
      </c>
      <c r="F57" s="171">
        <v>19625</v>
      </c>
    </row>
    <row r="58" spans="1:6" ht="12.75" customHeight="1" x14ac:dyDescent="0.2">
      <c r="A58" s="452"/>
      <c r="B58" s="135" t="s">
        <v>147</v>
      </c>
      <c r="C58" s="135" t="s">
        <v>201</v>
      </c>
      <c r="D58" s="51">
        <v>566</v>
      </c>
      <c r="E58" s="259">
        <f t="shared" si="0"/>
        <v>2.1111525550167848E-2</v>
      </c>
      <c r="F58" s="171">
        <v>26810</v>
      </c>
    </row>
    <row r="59" spans="1:6" ht="12.75" customHeight="1" x14ac:dyDescent="0.25">
      <c r="A59" s="432" t="s">
        <v>161</v>
      </c>
      <c r="B59" s="433"/>
      <c r="C59" s="475"/>
      <c r="D59" s="51">
        <v>4292</v>
      </c>
      <c r="E59" s="259">
        <f t="shared" si="0"/>
        <v>4.551528134212815E-2</v>
      </c>
      <c r="F59" s="171">
        <v>94298</v>
      </c>
    </row>
    <row r="60" spans="1:6" ht="12.75" customHeight="1" x14ac:dyDescent="0.2">
      <c r="A60" s="455" t="s">
        <v>152</v>
      </c>
      <c r="B60" s="135" t="s">
        <v>119</v>
      </c>
      <c r="C60" s="135" t="s">
        <v>220</v>
      </c>
      <c r="D60" s="51">
        <v>367</v>
      </c>
      <c r="E60" s="259">
        <f t="shared" si="0"/>
        <v>1.0204365355206451E-2</v>
      </c>
      <c r="F60" s="171">
        <v>35965</v>
      </c>
    </row>
    <row r="61" spans="1:6" ht="12.75" customHeight="1" x14ac:dyDescent="0.2">
      <c r="A61" s="477"/>
      <c r="B61" s="135" t="s">
        <v>162</v>
      </c>
      <c r="C61" s="135" t="s">
        <v>221</v>
      </c>
      <c r="D61" s="51">
        <v>341</v>
      </c>
      <c r="E61" s="259">
        <f t="shared" si="0"/>
        <v>5.1588502269288954E-2</v>
      </c>
      <c r="F61" s="171">
        <v>6610</v>
      </c>
    </row>
    <row r="62" spans="1:6" ht="12.75" customHeight="1" x14ac:dyDescent="0.2">
      <c r="A62" s="452"/>
      <c r="B62" s="135" t="s">
        <v>163</v>
      </c>
      <c r="C62" s="135" t="s">
        <v>222</v>
      </c>
      <c r="D62" s="51">
        <v>9</v>
      </c>
      <c r="E62" s="259">
        <f t="shared" si="0"/>
        <v>1.498252039287498E-3</v>
      </c>
      <c r="F62" s="171">
        <v>6007</v>
      </c>
    </row>
    <row r="63" spans="1:6" ht="12.75" customHeight="1" x14ac:dyDescent="0.25">
      <c r="A63" s="432" t="s">
        <v>293</v>
      </c>
      <c r="B63" s="433"/>
      <c r="C63" s="475"/>
      <c r="D63" s="51">
        <v>717</v>
      </c>
      <c r="E63" s="259">
        <f t="shared" si="0"/>
        <v>1.4758552550327281E-2</v>
      </c>
      <c r="F63" s="171">
        <v>48582</v>
      </c>
    </row>
    <row r="64" spans="1:6" ht="12.75" customHeight="1" x14ac:dyDescent="0.25">
      <c r="A64" s="189" t="s">
        <v>11</v>
      </c>
      <c r="B64" s="135" t="s">
        <v>112</v>
      </c>
      <c r="C64" s="135" t="s">
        <v>47</v>
      </c>
      <c r="D64" s="51">
        <v>1384</v>
      </c>
      <c r="E64" s="259">
        <f t="shared" si="0"/>
        <v>3.5564692278041883E-2</v>
      </c>
      <c r="F64" s="171">
        <v>38915</v>
      </c>
    </row>
    <row r="65" spans="1:6" ht="12.75" customHeight="1" x14ac:dyDescent="0.2">
      <c r="A65" s="455" t="s">
        <v>13</v>
      </c>
      <c r="B65" s="135" t="s">
        <v>389</v>
      </c>
      <c r="C65" s="135" t="s">
        <v>48</v>
      </c>
      <c r="D65" s="51">
        <v>1841</v>
      </c>
      <c r="E65" s="259">
        <f t="shared" si="0"/>
        <v>4.4995722840034218E-2</v>
      </c>
      <c r="F65" s="171">
        <v>40915</v>
      </c>
    </row>
    <row r="66" spans="1:6" ht="12.75" customHeight="1" x14ac:dyDescent="0.2">
      <c r="A66" s="452"/>
      <c r="B66" s="135" t="s">
        <v>390</v>
      </c>
      <c r="C66" s="135" t="s">
        <v>393</v>
      </c>
      <c r="D66" s="51">
        <v>336</v>
      </c>
      <c r="E66" s="259">
        <f t="shared" si="0"/>
        <v>1.6134453781512605E-2</v>
      </c>
      <c r="F66" s="171">
        <v>20825</v>
      </c>
    </row>
    <row r="67" spans="1:6" ht="15" x14ac:dyDescent="0.2">
      <c r="A67" s="456" t="s">
        <v>394</v>
      </c>
      <c r="B67" s="457"/>
      <c r="C67" s="478"/>
      <c r="D67" s="51">
        <v>2177</v>
      </c>
      <c r="E67" s="259">
        <f t="shared" si="0"/>
        <v>3.5260770975056692E-2</v>
      </c>
      <c r="F67" s="171">
        <v>61740</v>
      </c>
    </row>
    <row r="68" spans="1:6" ht="15" x14ac:dyDescent="0.25">
      <c r="A68" s="189" t="s">
        <v>12</v>
      </c>
      <c r="B68" s="135" t="s">
        <v>391</v>
      </c>
      <c r="C68" s="135" t="s">
        <v>49</v>
      </c>
      <c r="D68" s="51">
        <v>1189</v>
      </c>
      <c r="E68" s="259">
        <f t="shared" si="0"/>
        <v>2.0689055159213501E-2</v>
      </c>
      <c r="F68" s="171">
        <v>57470</v>
      </c>
    </row>
    <row r="69" spans="1:6" ht="12.75" customHeight="1" x14ac:dyDescent="0.2">
      <c r="A69" s="455" t="s">
        <v>153</v>
      </c>
      <c r="B69" s="335" t="s">
        <v>164</v>
      </c>
      <c r="C69" s="135" t="s">
        <v>165</v>
      </c>
      <c r="D69" s="51">
        <v>1516</v>
      </c>
      <c r="E69" s="259">
        <f t="shared" si="0"/>
        <v>3.5566816816816817E-2</v>
      </c>
      <c r="F69" s="171">
        <v>42624</v>
      </c>
    </row>
    <row r="70" spans="1:6" ht="12.75" customHeight="1" x14ac:dyDescent="0.2">
      <c r="A70" s="477"/>
      <c r="B70" s="135" t="s">
        <v>166</v>
      </c>
      <c r="C70" s="135" t="s">
        <v>167</v>
      </c>
      <c r="D70" s="51">
        <v>25</v>
      </c>
      <c r="E70" s="259">
        <f t="shared" si="0"/>
        <v>5.7182067703568165E-3</v>
      </c>
      <c r="F70" s="171">
        <v>4372</v>
      </c>
    </row>
    <row r="71" spans="1:6" ht="12.75" customHeight="1" x14ac:dyDescent="0.2">
      <c r="A71" s="477"/>
      <c r="B71" s="135" t="s">
        <v>168</v>
      </c>
      <c r="C71" s="135" t="s">
        <v>169</v>
      </c>
      <c r="D71" s="51">
        <v>5</v>
      </c>
      <c r="E71" s="259">
        <f t="shared" si="0"/>
        <v>1.3095861707700367E-3</v>
      </c>
      <c r="F71" s="171">
        <v>3818</v>
      </c>
    </row>
    <row r="72" spans="1:6" ht="12.75" customHeight="1" x14ac:dyDescent="0.2">
      <c r="A72" s="477"/>
      <c r="B72" s="135" t="s">
        <v>170</v>
      </c>
      <c r="C72" s="135" t="s">
        <v>171</v>
      </c>
      <c r="D72" s="51">
        <v>150</v>
      </c>
      <c r="E72" s="259">
        <f t="shared" si="0"/>
        <v>1.1502185415228893E-2</v>
      </c>
      <c r="F72" s="171">
        <v>13041</v>
      </c>
    </row>
    <row r="73" spans="1:6" ht="12.75" customHeight="1" x14ac:dyDescent="0.2">
      <c r="A73" s="477"/>
      <c r="B73" s="135" t="s">
        <v>172</v>
      </c>
      <c r="C73" s="135" t="s">
        <v>173</v>
      </c>
      <c r="D73" s="172">
        <v>11</v>
      </c>
      <c r="E73" s="259">
        <f t="shared" si="0"/>
        <v>3.8814396612561752E-3</v>
      </c>
      <c r="F73" s="171">
        <v>2834</v>
      </c>
    </row>
    <row r="74" spans="1:6" ht="12.75" customHeight="1" x14ac:dyDescent="0.2">
      <c r="A74" s="452"/>
      <c r="B74" s="135" t="s">
        <v>338</v>
      </c>
      <c r="C74" s="135" t="s">
        <v>339</v>
      </c>
      <c r="D74" s="51">
        <v>180</v>
      </c>
      <c r="E74" s="259">
        <f t="shared" si="0"/>
        <v>1.4428857715430862E-2</v>
      </c>
      <c r="F74" s="171">
        <v>12475</v>
      </c>
    </row>
    <row r="75" spans="1:6" ht="12.75" customHeight="1" x14ac:dyDescent="0.25">
      <c r="A75" s="432" t="s">
        <v>174</v>
      </c>
      <c r="B75" s="433"/>
      <c r="C75" s="475"/>
      <c r="D75" s="51">
        <v>1887</v>
      </c>
      <c r="E75" s="259">
        <f t="shared" si="0"/>
        <v>2.3836592390480523E-2</v>
      </c>
      <c r="F75" s="171">
        <v>79164</v>
      </c>
    </row>
    <row r="76" spans="1:6" ht="12.75" customHeight="1" x14ac:dyDescent="0.25">
      <c r="A76" s="189" t="s">
        <v>428</v>
      </c>
      <c r="B76" s="335" t="s">
        <v>427</v>
      </c>
      <c r="C76" s="135" t="s">
        <v>424</v>
      </c>
      <c r="D76" s="51">
        <v>0</v>
      </c>
      <c r="E76" s="259"/>
      <c r="F76" s="171">
        <v>3373</v>
      </c>
    </row>
    <row r="77" spans="1:6" ht="12.75" customHeight="1" x14ac:dyDescent="0.25">
      <c r="A77" s="189" t="s">
        <v>154</v>
      </c>
      <c r="B77" s="135" t="s">
        <v>126</v>
      </c>
      <c r="C77" s="135" t="s">
        <v>127</v>
      </c>
      <c r="D77" s="51">
        <v>1372</v>
      </c>
      <c r="E77" s="259">
        <f t="shared" ref="E77:E80" si="1">D77/F77</f>
        <v>4.4529551134335141E-2</v>
      </c>
      <c r="F77" s="171">
        <v>30811</v>
      </c>
    </row>
    <row r="78" spans="1:6" ht="12.75" customHeight="1" x14ac:dyDescent="0.2">
      <c r="A78" s="455" t="s">
        <v>15</v>
      </c>
      <c r="B78" s="135" t="s">
        <v>116</v>
      </c>
      <c r="C78" s="135" t="s">
        <v>175</v>
      </c>
      <c r="D78" s="51">
        <v>3888</v>
      </c>
      <c r="E78" s="259">
        <f t="shared" si="1"/>
        <v>0.13363120811135934</v>
      </c>
      <c r="F78" s="171">
        <v>29095</v>
      </c>
    </row>
    <row r="79" spans="1:6" ht="12.75" customHeight="1" x14ac:dyDescent="0.2">
      <c r="A79" s="452"/>
      <c r="B79" s="135" t="s">
        <v>176</v>
      </c>
      <c r="C79" s="135" t="s">
        <v>177</v>
      </c>
      <c r="D79" s="51">
        <v>0</v>
      </c>
      <c r="E79" s="259">
        <f t="shared" si="1"/>
        <v>0</v>
      </c>
      <c r="F79" s="171">
        <v>906</v>
      </c>
    </row>
    <row r="80" spans="1:6" ht="12.75" customHeight="1" x14ac:dyDescent="0.25">
      <c r="A80" s="432" t="s">
        <v>178</v>
      </c>
      <c r="B80" s="433"/>
      <c r="C80" s="475"/>
      <c r="D80" s="51">
        <v>3888</v>
      </c>
      <c r="E80" s="259">
        <f t="shared" si="1"/>
        <v>0.1295956801439952</v>
      </c>
      <c r="F80" s="171">
        <v>30001</v>
      </c>
    </row>
    <row r="81" spans="1:6" ht="12.75" customHeight="1" thickBot="1" x14ac:dyDescent="0.3">
      <c r="A81" s="472" t="s">
        <v>102</v>
      </c>
      <c r="B81" s="473"/>
      <c r="C81" s="474"/>
      <c r="D81" s="369">
        <v>84910</v>
      </c>
      <c r="E81" s="370">
        <f>D81/F81</f>
        <v>6.5665228749476057E-2</v>
      </c>
      <c r="F81" s="371">
        <v>1293074</v>
      </c>
    </row>
  </sheetData>
  <mergeCells count="29">
    <mergeCell ref="A4:F4"/>
    <mergeCell ref="A2:F2"/>
    <mergeCell ref="A60:A62"/>
    <mergeCell ref="A63:C63"/>
    <mergeCell ref="A69:A74"/>
    <mergeCell ref="A75:C75"/>
    <mergeCell ref="A47:C47"/>
    <mergeCell ref="A48:A53"/>
    <mergeCell ref="A54:C54"/>
    <mergeCell ref="A55:A58"/>
    <mergeCell ref="A59:C59"/>
    <mergeCell ref="A65:A66"/>
    <mergeCell ref="A67:C67"/>
    <mergeCell ref="A81:C81"/>
    <mergeCell ref="A80:C80"/>
    <mergeCell ref="A78:A79"/>
    <mergeCell ref="A9:A16"/>
    <mergeCell ref="A17:C17"/>
    <mergeCell ref="A18:A22"/>
    <mergeCell ref="A23:C23"/>
    <mergeCell ref="A25:C25"/>
    <mergeCell ref="A26:A27"/>
    <mergeCell ref="A28:C28"/>
    <mergeCell ref="A29:A33"/>
    <mergeCell ref="A34:C34"/>
    <mergeCell ref="A35:A39"/>
    <mergeCell ref="A40:C40"/>
    <mergeCell ref="A41:A44"/>
    <mergeCell ref="A45:C4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Marco Lacalamita</cp:lastModifiedBy>
  <cp:lastPrinted>2014-03-06T12:10:45Z</cp:lastPrinted>
  <dcterms:created xsi:type="dcterms:W3CDTF">2003-10-10T11:04:29Z</dcterms:created>
  <dcterms:modified xsi:type="dcterms:W3CDTF">2021-05-07T08:55:21Z</dcterms:modified>
</cp:coreProperties>
</file>