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ziocrea-my.sharepoint.com/personal/lcamilloni_regione_lazio_it/Documents/14.05.2021_smart/SIES/File di lavoro/Rapporto annuale/"/>
    </mc:Choice>
  </mc:AlternateContent>
  <xr:revisionPtr revIDLastSave="0" documentId="8_{13CB2E7A-FDB9-4CBB-959D-B77F42B29BF1}" xr6:coauthVersionLast="47" xr6:coauthVersionMax="47" xr10:uidLastSave="{00000000-0000-0000-0000-000000000000}"/>
  <bookViews>
    <workbookView xWindow="-108" yWindow="-108" windowWidth="23256" windowHeight="12576" tabRatio="858" xr2:uid="{00000000-000D-0000-FFFF-FFFF00000000}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OBI'!$A$1:$J$88</definedName>
    <definedName name="_xlnm.Print_Area" localSheetId="2">'Accessi per Residenza e ASL'!$A$1:$O$20</definedName>
    <definedName name="_xlnm.Print_Area" localSheetId="1">'Accessi per Residenza e PS'!$A$1:$L$73</definedName>
    <definedName name="_xlnm.Print_Area" localSheetId="0">'Dati di Attività'!$A$1:$H$192</definedName>
    <definedName name="_xlnm.Print_Area" localSheetId="6">'MOD.ARRIVO per istituto'!$A$1:$T$83</definedName>
    <definedName name="_xlnm.Print_Area" localSheetId="11">'TEMPO DI PERMANENZA'!$A$1:$AH$78</definedName>
    <definedName name="_xlnm.Print_Area" localSheetId="7">'TRIAGE per istituto'!$A$1:$P$83</definedName>
    <definedName name="_xlnm.Print_Area" localSheetId="8">'TRIAGE RIVALUTATO per istituto'!$A$1:$F$81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4" i="7" l="1"/>
  <c r="G95" i="7"/>
  <c r="G96" i="7"/>
  <c r="G97" i="7"/>
  <c r="G98" i="7"/>
  <c r="G99" i="7"/>
  <c r="G100" i="7"/>
  <c r="G101" i="7"/>
  <c r="E17" i="25"/>
  <c r="F17" i="15"/>
  <c r="G174" i="7" l="1"/>
  <c r="G175" i="7"/>
  <c r="G176" i="7"/>
  <c r="F63" i="15" l="1"/>
  <c r="D24" i="14"/>
  <c r="D24" i="13" l="1"/>
  <c r="E24" i="13"/>
  <c r="B27" i="13"/>
  <c r="C27" i="13"/>
  <c r="G65" i="7"/>
  <c r="G52" i="7"/>
  <c r="G53" i="7"/>
  <c r="G54" i="7"/>
  <c r="G55" i="7"/>
  <c r="G56" i="7"/>
  <c r="G165" i="7" l="1"/>
  <c r="E11" i="25" l="1"/>
  <c r="E12" i="25"/>
  <c r="E13" i="25"/>
  <c r="E14" i="25"/>
  <c r="E15" i="25"/>
  <c r="E16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E63" i="25"/>
  <c r="E64" i="25"/>
  <c r="E65" i="25"/>
  <c r="E66" i="25"/>
  <c r="E67" i="25"/>
  <c r="E68" i="25"/>
  <c r="E69" i="25"/>
  <c r="E70" i="25"/>
  <c r="E71" i="25"/>
  <c r="E72" i="25"/>
  <c r="E73" i="25"/>
  <c r="E74" i="25"/>
  <c r="E75" i="25"/>
  <c r="E77" i="25"/>
  <c r="E78" i="25"/>
  <c r="E79" i="25"/>
  <c r="E80" i="25"/>
  <c r="E81" i="25"/>
  <c r="F22" i="15"/>
  <c r="C23" i="7" l="1"/>
  <c r="F38" i="15" l="1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19" i="15"/>
  <c r="F20" i="15"/>
  <c r="F21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G62" i="7"/>
  <c r="G63" i="7"/>
  <c r="G64" i="7"/>
  <c r="G66" i="7"/>
  <c r="G67" i="7"/>
  <c r="G61" i="7"/>
  <c r="E10" i="25" l="1"/>
  <c r="E9" i="25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5" i="13"/>
  <c r="D26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6" i="15"/>
  <c r="F18" i="15"/>
  <c r="F58" i="15"/>
  <c r="F59" i="15"/>
  <c r="F60" i="15"/>
  <c r="F61" i="15"/>
  <c r="F62" i="15"/>
  <c r="F64" i="15"/>
  <c r="F65" i="15"/>
  <c r="F66" i="15"/>
  <c r="F10" i="15"/>
  <c r="F9" i="15"/>
  <c r="G184" i="7" l="1"/>
  <c r="G173" i="7"/>
  <c r="G158" i="7"/>
  <c r="G149" i="7"/>
  <c r="G123" i="7"/>
  <c r="G109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102" i="7"/>
  <c r="G71" i="7"/>
  <c r="E23" i="7"/>
  <c r="G191" i="7" l="1"/>
  <c r="E27" i="13"/>
  <c r="D27" i="13"/>
  <c r="G187" i="7"/>
  <c r="G116" i="7"/>
  <c r="G112" i="7"/>
  <c r="G108" i="7"/>
  <c r="G114" i="7"/>
  <c r="G110" i="7"/>
  <c r="G140" i="7"/>
  <c r="G138" i="7"/>
  <c r="G136" i="7"/>
  <c r="G134" i="7"/>
  <c r="G132" i="7"/>
  <c r="G130" i="7"/>
  <c r="G128" i="7"/>
  <c r="G126" i="7"/>
  <c r="G124" i="7"/>
  <c r="G150" i="7"/>
  <c r="G166" i="7"/>
  <c r="G163" i="7"/>
  <c r="G161" i="7"/>
  <c r="G159" i="7"/>
  <c r="G157" i="7"/>
  <c r="G117" i="7"/>
  <c r="G115" i="7"/>
  <c r="G113" i="7"/>
  <c r="G111" i="7"/>
  <c r="G122" i="7"/>
  <c r="G141" i="7"/>
  <c r="G139" i="7"/>
  <c r="G137" i="7"/>
  <c r="G135" i="7"/>
  <c r="G133" i="7"/>
  <c r="G131" i="7"/>
  <c r="G129" i="7"/>
  <c r="G127" i="7"/>
  <c r="G125" i="7"/>
  <c r="G148" i="7"/>
  <c r="G156" i="7"/>
  <c r="G164" i="7"/>
  <c r="G162" i="7"/>
  <c r="G160" i="7"/>
  <c r="G189" i="7"/>
  <c r="G185" i="7"/>
  <c r="D27" i="14"/>
  <c r="F67" i="15"/>
  <c r="G183" i="7"/>
  <c r="G190" i="7"/>
  <c r="G188" i="7"/>
  <c r="G186" i="7"/>
  <c r="G27" i="7" l="1"/>
  <c r="G28" i="7"/>
  <c r="G29" i="7"/>
  <c r="G30" i="7"/>
  <c r="G31" i="7"/>
  <c r="G32" i="7"/>
  <c r="G33" i="7"/>
  <c r="G34" i="7"/>
  <c r="G22" i="7" l="1"/>
  <c r="G6" i="7"/>
  <c r="G57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5" i="13"/>
  <c r="E26" i="13"/>
  <c r="F23" i="7"/>
  <c r="G10" i="7"/>
  <c r="G8" i="7" l="1"/>
</calcChain>
</file>

<file path=xl/sharedStrings.xml><?xml version="1.0" encoding="utf-8"?>
<sst xmlns="http://schemas.openxmlformats.org/spreadsheetml/2006/main" count="2186" uniqueCount="475">
  <si>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</si>
  <si>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</si>
  <si>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</si>
  <si>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</si>
  <si>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</si>
  <si>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</si>
  <si>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</si>
  <si>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</si>
  <si>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</si>
  <si>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</si>
  <si>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</si>
  <si>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</si>
  <si>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</si>
  <si>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</si>
  <si>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</si>
  <si>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</si>
  <si>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</si>
  <si>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</si>
  <si>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</si>
  <si>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</si>
  <si>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</si>
  <si>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</si>
  <si>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</si>
  <si>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</si>
  <si>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</si>
  <si>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</si>
  <si>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</si>
  <si>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</si>
  <si>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</si>
  <si>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Giovanni Battista Grassi</t>
  </si>
  <si>
    <t>Sant' Eugenio</t>
  </si>
  <si>
    <t>San Pietro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</si>
  <si>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</si>
  <si>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</si>
  <si>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</si>
  <si>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</si>
  <si>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</si>
  <si>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</si>
  <si>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</si>
  <si>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</si>
  <si>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</si>
  <si>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</si>
  <si>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</si>
  <si>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</si>
  <si>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</si>
  <si>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</si>
  <si>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</si>
  <si>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</si>
  <si>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</si>
  <si>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</si>
  <si>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</si>
  <si>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</si>
  <si>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</si>
  <si>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</si>
  <si>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</si>
  <si>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</si>
  <si>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</si>
  <si>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</si>
  <si>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</si>
  <si>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</si>
  <si>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</si>
  <si>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</si>
  <si>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</si>
  <si>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</si>
  <si>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</si>
  <si>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</si>
  <si>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</si>
  <si>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</si>
  <si>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</si>
  <si>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</si>
  <si>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</si>
  <si>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</si>
  <si>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</si>
  <si>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</si>
  <si>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</si>
  <si>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</si>
  <si>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</si>
  <si>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</si>
  <si>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</si>
  <si>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</si>
  <si>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</si>
  <si>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</si>
  <si>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</si>
  <si>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</si>
  <si>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</si>
  <si>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</si>
  <si>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</si>
  <si>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</si>
  <si>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</si>
  <si>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</si>
  <si>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</si>
  <si>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</si>
  <si>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</si>
  <si>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</si>
  <si>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</si>
  <si>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</si>
  <si>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</si>
  <si>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</si>
  <si>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</si>
  <si>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</si>
  <si>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</si>
  <si>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</si>
  <si>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</si>
  <si>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</si>
  <si>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</si>
  <si>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</si>
  <si>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</si>
  <si>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</si>
  <si>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</si>
  <si>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</si>
  <si>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90200</t>
  </si>
  <si>
    <t>90600</t>
  </si>
  <si>
    <t>26700</t>
  </si>
  <si>
    <t>92000</t>
  </si>
  <si>
    <t>07600</t>
  </si>
  <si>
    <t>06100</t>
  </si>
  <si>
    <t>90100</t>
  </si>
  <si>
    <t>San Camillo - Forlanini</t>
  </si>
  <si>
    <t>03000</t>
  </si>
  <si>
    <t>07100</t>
  </si>
  <si>
    <t>07300</t>
  </si>
  <si>
    <t>07400</t>
  </si>
  <si>
    <t>18000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</si>
  <si>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</si>
  <si>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</si>
  <si>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</si>
  <si>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</si>
  <si>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</si>
  <si>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</si>
  <si>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</si>
  <si>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</si>
  <si>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</si>
  <si>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</si>
  <si>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04700</t>
  </si>
  <si>
    <t>05400</t>
  </si>
  <si>
    <t>13400</t>
  </si>
  <si>
    <t>00200</t>
  </si>
  <si>
    <t>00300</t>
  </si>
  <si>
    <t>00700</t>
  </si>
  <si>
    <t>27100</t>
  </si>
  <si>
    <t>20401</t>
  </si>
  <si>
    <t>20402</t>
  </si>
  <si>
    <t>21500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</si>
  <si>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</si>
  <si>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</si>
  <si>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</si>
  <si>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</si>
  <si>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</si>
  <si>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</si>
  <si>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</si>
  <si>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</si>
  <si>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</si>
  <si>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</si>
  <si>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</si>
  <si>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</si>
  <si>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</si>
  <si>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</si>
  <si>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</si>
  <si>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</si>
  <si>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</si>
  <si>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</si>
  <si>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</si>
  <si>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</si>
  <si>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</si>
  <si>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</si>
  <si>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</si>
  <si>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</si>
  <si>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</si>
  <si>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</si>
  <si>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</si>
  <si>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</si>
  <si>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</si>
  <si>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</si>
  <si>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</si>
  <si>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</si>
  <si>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</si>
  <si>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</si>
  <si>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</si>
  <si>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</si>
  <si>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</si>
  <si>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</si>
  <si>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</si>
  <si>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</si>
  <si>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</si>
  <si>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</si>
  <si>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</si>
  <si>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</si>
  <si>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</si>
  <si>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</si>
  <si>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</si>
  <si>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</si>
  <si>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</si>
  <si>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</si>
  <si>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</si>
  <si>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</si>
  <si>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</si>
  <si>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</si>
  <si>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</si>
  <si>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</si>
  <si>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</si>
  <si>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verde</t>
  </si>
  <si>
    <t>Codice bianco</t>
  </si>
  <si>
    <t>Non eseguito</t>
  </si>
  <si>
    <t>Appropriatezza all'uscita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</si>
  <si>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</si>
  <si>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</si>
  <si>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</si>
  <si>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</si>
  <si>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</si>
  <si>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</si>
  <si>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</si>
  <si>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</si>
  <si>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</si>
  <si>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</si>
  <si>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</si>
  <si>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</si>
  <si>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</si>
  <si>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</si>
  <si>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</si>
  <si>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</si>
  <si>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</si>
  <si>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</si>
  <si>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</si>
  <si>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</si>
  <si>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</si>
  <si>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</si>
  <si>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</si>
  <si>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</si>
  <si>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</si>
  <si>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</si>
  <si>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</si>
  <si>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</si>
  <si>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</si>
  <si>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</si>
  <si>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</si>
  <si>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</si>
  <si>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</si>
  <si>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</si>
  <si>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</si>
  <si>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</si>
  <si>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</si>
  <si>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</si>
  <si>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</si>
  <si>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</si>
  <si>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</si>
  <si>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</si>
  <si>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</si>
  <si>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</si>
  <si>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</si>
  <si>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</si>
  <si>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</si>
  <si>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</si>
  <si>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</si>
  <si>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</si>
  <si>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</si>
  <si>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</si>
  <si>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</si>
  <si>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</si>
  <si>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</si>
  <si>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</si>
  <si>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</si>
  <si>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</si>
  <si>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</si>
  <si>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</si>
  <si>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</si>
  <si>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</si>
  <si>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</si>
  <si>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</si>
  <si>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</si>
  <si>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</si>
  <si>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</si>
  <si>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</si>
  <si>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</si>
  <si>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</si>
  <si>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</si>
  <si>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</si>
  <si>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</si>
  <si>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</si>
  <si>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</si>
  <si>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</si>
  <si>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</si>
  <si>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</si>
  <si>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</si>
  <si>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</si>
  <si>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</si>
  <si>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</si>
  <si>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</si>
  <si>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</si>
  <si>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</si>
  <si>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</si>
  <si>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</si>
  <si>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</si>
  <si>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</si>
  <si>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</si>
  <si>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</si>
  <si>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</si>
  <si>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</si>
  <si>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</si>
  <si>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</si>
  <si>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</si>
  <si>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</si>
  <si>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</si>
  <si>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</si>
  <si>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</si>
  <si>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</si>
  <si>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</si>
  <si>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</si>
  <si>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</si>
  <si>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</si>
  <si>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</si>
  <si>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</si>
  <si>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</si>
  <si>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</si>
  <si>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</si>
  <si>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</si>
  <si>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</si>
  <si>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</si>
  <si>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</si>
  <si>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</si>
  <si>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</si>
  <si>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</si>
  <si>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</si>
  <si>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</si>
  <si>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</si>
  <si>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</si>
  <si>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</si>
  <si>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</si>
  <si>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</si>
  <si>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</si>
  <si>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</si>
  <si>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</si>
  <si>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</si>
  <si>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</si>
  <si>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</si>
  <si>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</si>
  <si>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</si>
  <si>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</si>
  <si>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</si>
  <si>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</si>
  <si>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</si>
  <si>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</si>
  <si>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</si>
  <si>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</si>
  <si>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Non Esente</t>
  </si>
  <si>
    <t>Esente Totale</t>
  </si>
  <si>
    <t>Altre Categorie</t>
  </si>
  <si>
    <t>Altri sintomi e disturbi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</si>
  <si>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</si>
  <si>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</si>
  <si>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</si>
  <si>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</si>
  <si>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</si>
  <si>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</si>
  <si>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</si>
  <si>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</si>
  <si>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</si>
  <si>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</si>
  <si>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</si>
  <si>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</si>
  <si>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</si>
  <si>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</si>
  <si>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</si>
  <si>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</si>
  <si>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</si>
  <si>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</si>
  <si>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</si>
  <si>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</si>
  <si>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</si>
  <si>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</si>
  <si>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</si>
  <si>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</si>
  <si>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</si>
  <si>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28501</t>
  </si>
  <si>
    <t>06601</t>
  </si>
  <si>
    <t>06602</t>
  </si>
  <si>
    <t>C.T.O. - A.Alesini</t>
  </si>
  <si>
    <t>Ospedale dei Castelli</t>
  </si>
  <si>
    <t>29200</t>
  </si>
  <si>
    <t>20000</t>
  </si>
  <si>
    <t>20600</t>
  </si>
  <si>
    <t>21200</t>
  </si>
  <si>
    <t>21601</t>
  </si>
  <si>
    <t>21602</t>
  </si>
  <si>
    <t>90401</t>
  </si>
  <si>
    <t>90402</t>
  </si>
  <si>
    <t>90501</t>
  </si>
  <si>
    <t>I.R.C.C.S. BAMBINO GESU' Totale</t>
  </si>
  <si>
    <t>Bambino Gesu' Palidoro</t>
  </si>
  <si>
    <t>I.R.C.C.S. BAMBINO GESU'  Totale</t>
  </si>
  <si>
    <t>Padre Pio Bracciano</t>
  </si>
  <si>
    <t>Sintomi, segni, stati morbosi mal definiti</t>
  </si>
  <si>
    <t>Malattie del sistema nervoso e degli organi di senso</t>
  </si>
  <si>
    <t>Malattie del sistema respiratorio</t>
  </si>
  <si>
    <t>Malattie del sistema circolatorio</t>
  </si>
  <si>
    <t>Malattie del sistema osteomuscolare e del tessuto connettivo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</si>
  <si>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</si>
  <si>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</si>
  <si>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</si>
  <si>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</si>
  <si>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</si>
  <si>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Esente per Eta' e Reddito</t>
  </si>
  <si>
    <t>Donne in Gravidanza</t>
  </si>
  <si>
    <t>Esente per Patologia</t>
  </si>
  <si>
    <t>Esente per Categoria</t>
  </si>
  <si>
    <t>Esente Parziale per Invalidita'</t>
  </si>
  <si>
    <t>Esente per Triage</t>
  </si>
  <si>
    <t>29400</t>
  </si>
  <si>
    <t>Tabella 25 – Distribuzione degli accessi OBI per Istituto*</t>
  </si>
  <si>
    <t>Tabella 26 – Distribuzione degli accessi OBI per triage*</t>
  </si>
  <si>
    <t>Tabella 28 – Distribuzione degli accessi OBI per esito*</t>
  </si>
  <si>
    <t>* Si precisa che i remunerabili sono gli accessi con esito diverso da 2 e 6 (DCA 498/2019).</t>
  </si>
  <si>
    <t>A</t>
  </si>
  <si>
    <t>B</t>
  </si>
  <si>
    <t>C</t>
  </si>
  <si>
    <t>D</t>
  </si>
  <si>
    <t>E</t>
  </si>
  <si>
    <t>Campus Bio-Medico</t>
  </si>
  <si>
    <t>02600</t>
  </si>
  <si>
    <t>01900</t>
  </si>
  <si>
    <t>91500</t>
  </si>
  <si>
    <t>A.U. CAMPUS BIOMEDICO</t>
  </si>
  <si>
    <t>Codice arancio</t>
  </si>
  <si>
    <t>Codice azzurro</t>
  </si>
  <si>
    <t>Trasferimento a struttura territoriale (Covid)</t>
  </si>
  <si>
    <t>23</t>
  </si>
  <si>
    <t>10</t>
  </si>
  <si>
    <t>19</t>
  </si>
  <si>
    <t>04</t>
  </si>
  <si>
    <t>12</t>
  </si>
  <si>
    <t>17</t>
  </si>
  <si>
    <t>05</t>
  </si>
  <si>
    <t>06</t>
  </si>
  <si>
    <t>22</t>
  </si>
  <si>
    <t>14</t>
  </si>
  <si>
    <t>03</t>
  </si>
  <si>
    <t>18</t>
  </si>
  <si>
    <t>21</t>
  </si>
  <si>
    <t>16</t>
  </si>
  <si>
    <t>09</t>
  </si>
  <si>
    <t>15</t>
  </si>
  <si>
    <t>02</t>
  </si>
  <si>
    <t>13</t>
  </si>
  <si>
    <t>20</t>
  </si>
  <si>
    <t>11</t>
  </si>
  <si>
    <t>07</t>
  </si>
  <si>
    <t>25</t>
  </si>
  <si>
    <t>24</t>
  </si>
  <si>
    <t>01</t>
  </si>
  <si>
    <t>08</t>
  </si>
  <si>
    <t>Sì (Codice diverso da Paziente NON URGENTE)</t>
  </si>
  <si>
    <t>No (Codice Paziente NON URGENTE)</t>
  </si>
  <si>
    <t>A.U. Campus Biomedico</t>
  </si>
  <si>
    <t>CODICE ARANCIO</t>
  </si>
  <si>
    <t>CODICE AZZURRO</t>
  </si>
  <si>
    <t>TRASFERIMENTO A STRUTTURA TERRITORIALE (COVID)</t>
  </si>
  <si>
    <t>1900</t>
  </si>
  <si>
    <t>Codice arancione</t>
  </si>
  <si>
    <t>26</t>
  </si>
  <si>
    <t>90201</t>
  </si>
  <si>
    <t>Trauma</t>
  </si>
  <si>
    <t>Caduta da altezza inferiore o uguale alla statura del soggetto</t>
  </si>
  <si>
    <t>Ritorno all'ospedale che ha richiesto consulenza</t>
  </si>
  <si>
    <t>Ustione</t>
  </si>
  <si>
    <t>Violenza altrui</t>
  </si>
  <si>
    <t>27</t>
  </si>
  <si>
    <t>30</t>
  </si>
  <si>
    <t>FBF - Gemelli Isola Tiberina</t>
  </si>
  <si>
    <t>30500</t>
  </si>
  <si>
    <t>RAPPORTO SIES - ANNO 2023</t>
  </si>
  <si>
    <t>Psichiatrico</t>
  </si>
  <si>
    <t>Pneumologia/Patologia respiratoria</t>
  </si>
  <si>
    <t>31</t>
  </si>
  <si>
    <t>28</t>
  </si>
  <si>
    <t>29</t>
  </si>
  <si>
    <t>30700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</si>
</sst>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"/>
    <numFmt numFmtId="166" formatCode="_-* #,##0_-;\-* #,##0_-;_-* &quot;-&quot;??_-;_-@_-"/>
    <numFmt numFmtId="167" formatCode="0.0%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98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0" xfId="0" applyNumberFormat="1"/>
    <xf numFmtId="2" fontId="0" fillId="0" borderId="0" xfId="0" applyNumberFormat="1" applyAlignment="1">
      <alignment horizontal="center"/>
    </xf>
    <xf numFmtId="3" fontId="3" fillId="2" borderId="0" xfId="0" applyNumberFormat="1" applyFont="1" applyFill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3" fontId="0" fillId="0" borderId="1" xfId="0" applyNumberFormat="1" applyBorder="1"/>
    <xf numFmtId="0" fontId="5" fillId="0" borderId="0" xfId="0" applyFont="1" applyAlignment="1">
      <alignment horizontal="center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49" fontId="0" fillId="0" borderId="0" xfId="0" applyNumberFormat="1"/>
    <xf numFmtId="2" fontId="3" fillId="0" borderId="0" xfId="0" applyNumberFormat="1" applyFont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Border="1"/>
    <xf numFmtId="3" fontId="3" fillId="0" borderId="1" xfId="0" applyNumberFormat="1" applyFont="1" applyBorder="1"/>
    <xf numFmtId="3" fontId="3" fillId="3" borderId="2" xfId="0" applyNumberFormat="1" applyFont="1" applyFill="1" applyBorder="1"/>
    <xf numFmtId="0" fontId="3" fillId="0" borderId="0" xfId="0" applyFont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3" fontId="10" fillId="0" borderId="0" xfId="0" applyNumberFormat="1" applyFont="1" applyAlignment="1">
      <alignment horizontal="right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/>
    </xf>
    <xf numFmtId="3" fontId="10" fillId="0" borderId="50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Alignment="1">
      <alignment horizontal="left"/>
    </xf>
    <xf numFmtId="3" fontId="0" fillId="0" borderId="26" xfId="0" applyNumberFormat="1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166" fontId="0" fillId="0" borderId="0" xfId="2" applyNumberFormat="1" applyFont="1" applyBorder="1"/>
    <xf numFmtId="166" fontId="5" fillId="0" borderId="0" xfId="2" applyNumberFormat="1" applyFont="1" applyBorder="1" applyAlignment="1">
      <alignment horizontal="center"/>
    </xf>
    <xf numFmtId="166" fontId="0" fillId="0" borderId="0" xfId="2" applyNumberFormat="1" applyFont="1" applyFill="1" applyBorder="1"/>
    <xf numFmtId="166" fontId="3" fillId="0" borderId="0" xfId="2" applyNumberFormat="1" applyFont="1" applyFill="1" applyBorder="1"/>
    <xf numFmtId="165" fontId="10" fillId="0" borderId="2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3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12" fillId="0" borderId="26" xfId="0" applyFont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5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5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5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5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left" vertical="top"/>
    </xf>
    <xf numFmtId="0" fontId="10" fillId="0" borderId="26" xfId="0" applyFont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5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5" fontId="0" fillId="0" borderId="26" xfId="0" applyNumberFormat="1" applyBorder="1"/>
    <xf numFmtId="0" fontId="3" fillId="0" borderId="26" xfId="0" applyFont="1" applyBorder="1"/>
    <xf numFmtId="0" fontId="3" fillId="0" borderId="0" xfId="0" applyFont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5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5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0" fillId="0" borderId="26" xfId="0" applyBorder="1" applyAlignment="1">
      <alignment horizontal="left" vertical="center"/>
    </xf>
    <xf numFmtId="0" fontId="10" fillId="0" borderId="2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6" fontId="0" fillId="0" borderId="33" xfId="2" applyNumberFormat="1" applyFont="1" applyBorder="1"/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7" fontId="0" fillId="0" borderId="0" xfId="0" applyNumberFormat="1"/>
    <xf numFmtId="167" fontId="18" fillId="7" borderId="72" xfId="0" applyNumberFormat="1" applyFont="1" applyFill="1" applyBorder="1"/>
    <xf numFmtId="0" fontId="18" fillId="0" borderId="26" xfId="0" applyFont="1" applyBorder="1"/>
    <xf numFmtId="0" fontId="0" fillId="0" borderId="25" xfId="0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18" fillId="0" borderId="33" xfId="0" applyFont="1" applyBorder="1"/>
    <xf numFmtId="0" fontId="18" fillId="0" borderId="57" xfId="0" applyFont="1" applyBorder="1"/>
    <xf numFmtId="0" fontId="0" fillId="0" borderId="55" xfId="0" applyBorder="1"/>
    <xf numFmtId="0" fontId="18" fillId="0" borderId="34" xfId="0" applyFont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167" fontId="18" fillId="0" borderId="0" xfId="0" applyNumberFormat="1" applyFont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8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79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7" fontId="0" fillId="0" borderId="26" xfId="3" applyNumberFormat="1" applyFont="1" applyBorder="1"/>
    <xf numFmtId="3" fontId="0" fillId="0" borderId="52" xfId="0" applyNumberFormat="1" applyBorder="1"/>
    <xf numFmtId="0" fontId="3" fillId="8" borderId="80" xfId="0" applyFont="1" applyFill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7" fontId="0" fillId="0" borderId="10" xfId="3" applyNumberFormat="1" applyFont="1" applyBorder="1"/>
    <xf numFmtId="10" fontId="0" fillId="8" borderId="14" xfId="3" applyNumberFormat="1" applyFont="1" applyFill="1" applyBorder="1"/>
    <xf numFmtId="167" fontId="0" fillId="0" borderId="16" xfId="3" applyNumberFormat="1" applyFont="1" applyBorder="1"/>
    <xf numFmtId="167" fontId="0" fillId="0" borderId="12" xfId="3" applyNumberFormat="1" applyFont="1" applyBorder="1"/>
    <xf numFmtId="0" fontId="0" fillId="8" borderId="15" xfId="0" applyFill="1" applyBorder="1"/>
    <xf numFmtId="167" fontId="0" fillId="8" borderId="14" xfId="3" applyNumberFormat="1" applyFont="1" applyFill="1" applyBorder="1"/>
    <xf numFmtId="0" fontId="3" fillId="8" borderId="57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/>
    <xf numFmtId="0" fontId="1" fillId="0" borderId="0" xfId="0" applyFont="1"/>
    <xf numFmtId="3" fontId="0" fillId="0" borderId="56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18" fillId="7" borderId="5" xfId="0" applyNumberFormat="1" applyFont="1" applyFill="1" applyBorder="1"/>
    <xf numFmtId="3" fontId="0" fillId="0" borderId="81" xfId="0" applyNumberFormat="1" applyBorder="1"/>
    <xf numFmtId="3" fontId="0" fillId="0" borderId="83" xfId="0" applyNumberFormat="1" applyBorder="1"/>
    <xf numFmtId="3" fontId="18" fillId="0" borderId="84" xfId="0" applyNumberFormat="1" applyFont="1" applyBorder="1"/>
    <xf numFmtId="3" fontId="0" fillId="0" borderId="85" xfId="0" applyNumberFormat="1" applyBorder="1"/>
    <xf numFmtId="3" fontId="18" fillId="0" borderId="82" xfId="0" applyNumberFormat="1" applyFont="1" applyBorder="1"/>
    <xf numFmtId="3" fontId="18" fillId="7" borderId="3" xfId="0" applyNumberFormat="1" applyFont="1" applyFill="1" applyBorder="1"/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3" xfId="0" applyNumberFormat="1" applyFont="1" applyBorder="1"/>
    <xf numFmtId="3" fontId="18" fillId="7" borderId="84" xfId="0" applyNumberFormat="1" applyFont="1" applyFill="1" applyBorder="1"/>
    <xf numFmtId="0" fontId="20" fillId="0" borderId="26" xfId="0" applyFont="1" applyBorder="1" applyAlignment="1">
      <alignment horizontal="left" vertical="top" wrapText="1"/>
    </xf>
    <xf numFmtId="3" fontId="21" fillId="0" borderId="26" xfId="0" applyNumberFormat="1" applyFont="1" applyBorder="1" applyAlignment="1">
      <alignment horizontal="right"/>
    </xf>
    <xf numFmtId="0" fontId="21" fillId="0" borderId="26" xfId="0" applyFont="1" applyBorder="1" applyAlignment="1">
      <alignment horizontal="right"/>
    </xf>
    <xf numFmtId="0" fontId="20" fillId="0" borderId="26" xfId="0" quotePrefix="1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quotePrefix="1" applyFont="1" applyBorder="1" applyAlignment="1">
      <alignment horizontal="left" vertical="top" wrapText="1"/>
    </xf>
    <xf numFmtId="3" fontId="21" fillId="0" borderId="25" xfId="0" applyNumberFormat="1" applyFont="1" applyBorder="1" applyAlignment="1">
      <alignment horizontal="right"/>
    </xf>
    <xf numFmtId="0" fontId="21" fillId="0" borderId="25" xfId="0" applyFont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right"/>
    </xf>
    <xf numFmtId="4" fontId="19" fillId="0" borderId="26" xfId="0" applyNumberFormat="1" applyFont="1" applyBorder="1" applyAlignment="1">
      <alignment horizontal="right"/>
    </xf>
    <xf numFmtId="3" fontId="19" fillId="0" borderId="26" xfId="0" applyNumberFormat="1" applyFont="1" applyBorder="1" applyAlignment="1">
      <alignment horizontal="right"/>
    </xf>
    <xf numFmtId="0" fontId="19" fillId="0" borderId="27" xfId="0" applyFont="1" applyBorder="1" applyAlignment="1">
      <alignment horizontal="right"/>
    </xf>
    <xf numFmtId="3" fontId="19" fillId="0" borderId="27" xfId="0" applyNumberFormat="1" applyFont="1" applyBorder="1" applyAlignment="1">
      <alignment horizontal="right"/>
    </xf>
    <xf numFmtId="0" fontId="19" fillId="0" borderId="25" xfId="0" applyFont="1" applyBorder="1" applyAlignment="1">
      <alignment horizontal="right"/>
    </xf>
    <xf numFmtId="3" fontId="19" fillId="0" borderId="25" xfId="0" applyNumberFormat="1" applyFont="1" applyBorder="1" applyAlignment="1">
      <alignment horizontal="right"/>
    </xf>
    <xf numFmtId="3" fontId="21" fillId="0" borderId="27" xfId="0" applyNumberFormat="1" applyFont="1" applyBorder="1" applyAlignment="1">
      <alignment horizontal="right"/>
    </xf>
    <xf numFmtId="0" fontId="21" fillId="0" borderId="27" xfId="0" applyFont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5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Border="1" applyAlignment="1">
      <alignment horizontal="right"/>
    </xf>
    <xf numFmtId="165" fontId="22" fillId="0" borderId="26" xfId="0" applyNumberFormat="1" applyFont="1" applyBorder="1" applyAlignment="1">
      <alignment horizontal="right"/>
    </xf>
    <xf numFmtId="0" fontId="22" fillId="0" borderId="26" xfId="0" applyFont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5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Border="1" applyAlignment="1">
      <alignment horizontal="right"/>
    </xf>
    <xf numFmtId="165" fontId="22" fillId="0" borderId="25" xfId="0" applyNumberFormat="1" applyFont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3" fillId="8" borderId="37" xfId="0" applyFont="1" applyFill="1" applyBorder="1" applyAlignment="1">
      <alignment horizontal="center" vertical="center"/>
    </xf>
    <xf numFmtId="165" fontId="0" fillId="0" borderId="0" xfId="0" applyNumberFormat="1"/>
    <xf numFmtId="0" fontId="0" fillId="0" borderId="32" xfId="0" quotePrefix="1" applyBorder="1"/>
    <xf numFmtId="0" fontId="0" fillId="0" borderId="26" xfId="0" quotePrefix="1" applyBorder="1"/>
    <xf numFmtId="0" fontId="0" fillId="0" borderId="25" xfId="0" quotePrefix="1" applyBorder="1"/>
    <xf numFmtId="3" fontId="3" fillId="0" borderId="26" xfId="0" applyNumberFormat="1" applyFont="1" applyBorder="1"/>
    <xf numFmtId="3" fontId="3" fillId="0" borderId="83" xfId="0" applyNumberFormat="1" applyFont="1" applyBorder="1"/>
    <xf numFmtId="3" fontId="3" fillId="0" borderId="32" xfId="0" applyNumberFormat="1" applyFont="1" applyBorder="1"/>
    <xf numFmtId="3" fontId="3" fillId="0" borderId="81" xfId="0" applyNumberFormat="1" applyFont="1" applyBorder="1"/>
    <xf numFmtId="3" fontId="3" fillId="0" borderId="55" xfId="0" applyNumberFormat="1" applyFont="1" applyBorder="1"/>
    <xf numFmtId="3" fontId="3" fillId="0" borderId="84" xfId="0" applyNumberFormat="1" applyFont="1" applyBorder="1"/>
    <xf numFmtId="165" fontId="6" fillId="0" borderId="32" xfId="0" applyNumberFormat="1" applyFont="1" applyBorder="1"/>
    <xf numFmtId="165" fontId="6" fillId="0" borderId="26" xfId="0" applyNumberFormat="1" applyFont="1" applyBorder="1"/>
    <xf numFmtId="165" fontId="23" fillId="0" borderId="55" xfId="0" applyNumberFormat="1" applyFont="1" applyBorder="1"/>
    <xf numFmtId="165" fontId="6" fillId="0" borderId="25" xfId="0" applyNumberFormat="1" applyFont="1" applyBorder="1"/>
    <xf numFmtId="165" fontId="23" fillId="0" borderId="27" xfId="0" applyNumberFormat="1" applyFont="1" applyBorder="1"/>
    <xf numFmtId="165" fontId="7" fillId="0" borderId="32" xfId="0" applyNumberFormat="1" applyFont="1" applyBorder="1"/>
    <xf numFmtId="165" fontId="7" fillId="0" borderId="26" xfId="0" applyNumberFormat="1" applyFont="1" applyBorder="1"/>
    <xf numFmtId="165" fontId="7" fillId="0" borderId="55" xfId="0" applyNumberFormat="1" applyFont="1" applyBorder="1"/>
    <xf numFmtId="165" fontId="23" fillId="7" borderId="5" xfId="0" applyNumberFormat="1" applyFont="1" applyFill="1" applyBorder="1"/>
    <xf numFmtId="43" fontId="1" fillId="0" borderId="33" xfId="2" applyFont="1" applyBorder="1"/>
    <xf numFmtId="49" fontId="1" fillId="0" borderId="26" xfId="0" applyNumberFormat="1" applyFont="1" applyBorder="1"/>
    <xf numFmtId="165" fontId="23" fillId="0" borderId="26" xfId="0" applyNumberFormat="1" applyFont="1" applyBorder="1"/>
    <xf numFmtId="165" fontId="23" fillId="7" borderId="55" xfId="0" applyNumberFormat="1" applyFont="1" applyFill="1" applyBorder="1"/>
    <xf numFmtId="2" fontId="6" fillId="0" borderId="52" xfId="3" applyNumberFormat="1" applyFont="1" applyBorder="1"/>
    <xf numFmtId="2" fontId="6" fillId="0" borderId="54" xfId="3" applyNumberFormat="1" applyFont="1" applyBorder="1"/>
    <xf numFmtId="2" fontId="23" fillId="7" borderId="14" xfId="0" applyNumberFormat="1" applyFont="1" applyFill="1" applyBorder="1"/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167" fontId="0" fillId="0" borderId="32" xfId="3" applyNumberFormat="1" applyFont="1" applyBorder="1"/>
    <xf numFmtId="3" fontId="0" fillId="8" borderId="57" xfId="0" applyNumberFormat="1" applyFill="1" applyBorder="1"/>
    <xf numFmtId="167" fontId="0" fillId="11" borderId="55" xfId="3" applyNumberFormat="1" applyFont="1" applyFill="1" applyBorder="1"/>
    <xf numFmtId="3" fontId="0" fillId="8" borderId="47" xfId="0" applyNumberFormat="1" applyFill="1" applyBorder="1"/>
    <xf numFmtId="49" fontId="1" fillId="0" borderId="26" xfId="0" quotePrefix="1" applyNumberFormat="1" applyFont="1" applyBorder="1"/>
    <xf numFmtId="0" fontId="1" fillId="0" borderId="26" xfId="0" applyFont="1" applyBorder="1"/>
    <xf numFmtId="0" fontId="18" fillId="0" borderId="71" xfId="0" applyFont="1" applyBorder="1"/>
    <xf numFmtId="0" fontId="3" fillId="8" borderId="41" xfId="0" applyFont="1" applyFill="1" applyBorder="1"/>
    <xf numFmtId="49" fontId="0" fillId="0" borderId="90" xfId="0" applyNumberFormat="1" applyBorder="1"/>
    <xf numFmtId="49" fontId="0" fillId="0" borderId="79" xfId="0" applyNumberFormat="1" applyBorder="1"/>
    <xf numFmtId="49" fontId="0" fillId="0" borderId="40" xfId="0" applyNumberFormat="1" applyBorder="1"/>
    <xf numFmtId="0" fontId="0" fillId="0" borderId="90" xfId="0" applyBorder="1"/>
    <xf numFmtId="0" fontId="0" fillId="0" borderId="80" xfId="0" applyBorder="1"/>
    <xf numFmtId="0" fontId="3" fillId="8" borderId="17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center"/>
    </xf>
    <xf numFmtId="165" fontId="6" fillId="0" borderId="53" xfId="0" applyNumberFormat="1" applyFont="1" applyBorder="1"/>
    <xf numFmtId="165" fontId="6" fillId="0" borderId="10" xfId="0" applyNumberFormat="1" applyFont="1" applyBorder="1"/>
    <xf numFmtId="3" fontId="18" fillId="0" borderId="57" xfId="0" applyNumberFormat="1" applyFont="1" applyBorder="1"/>
    <xf numFmtId="165" fontId="23" fillId="0" borderId="47" xfId="0" applyNumberFormat="1" applyFont="1" applyBorder="1"/>
    <xf numFmtId="165" fontId="6" fillId="0" borderId="16" xfId="0" applyNumberFormat="1" applyFont="1" applyBorder="1"/>
    <xf numFmtId="3" fontId="18" fillId="0" borderId="35" xfId="0" applyNumberFormat="1" applyFont="1" applyBorder="1"/>
    <xf numFmtId="165" fontId="23" fillId="0" borderId="12" xfId="0" applyNumberFormat="1" applyFont="1" applyBorder="1"/>
    <xf numFmtId="3" fontId="3" fillId="0" borderId="31" xfId="0" applyNumberFormat="1" applyFont="1" applyBorder="1"/>
    <xf numFmtId="165" fontId="7" fillId="0" borderId="53" xfId="0" applyNumberFormat="1" applyFont="1" applyBorder="1"/>
    <xf numFmtId="3" fontId="3" fillId="0" borderId="33" xfId="0" applyNumberFormat="1" applyFont="1" applyBorder="1"/>
    <xf numFmtId="165" fontId="7" fillId="0" borderId="10" xfId="0" applyNumberFormat="1" applyFont="1" applyBorder="1"/>
    <xf numFmtId="3" fontId="3" fillId="0" borderId="57" xfId="0" applyNumberFormat="1" applyFont="1" applyBorder="1"/>
    <xf numFmtId="165" fontId="7" fillId="0" borderId="47" xfId="0" applyNumberFormat="1" applyFont="1" applyBorder="1"/>
    <xf numFmtId="3" fontId="3" fillId="0" borderId="22" xfId="0" applyNumberFormat="1" applyFont="1" applyBorder="1"/>
    <xf numFmtId="0" fontId="24" fillId="12" borderId="0" xfId="0" applyFont="1" applyFill="1"/>
    <xf numFmtId="0" fontId="0" fillId="12" borderId="0" xfId="0" applyFill="1"/>
    <xf numFmtId="166" fontId="0" fillId="12" borderId="0" xfId="2" applyNumberFormat="1" applyFont="1" applyFill="1" applyBorder="1"/>
    <xf numFmtId="0" fontId="1" fillId="0" borderId="0" xfId="0" applyFont="1" applyAlignment="1">
      <alignment horizontal="left"/>
    </xf>
    <xf numFmtId="0" fontId="1" fillId="0" borderId="32" xfId="0" quotePrefix="1" applyFont="1" applyBorder="1"/>
    <xf numFmtId="0" fontId="1" fillId="0" borderId="25" xfId="0" quotePrefix="1" applyFont="1" applyBorder="1"/>
    <xf numFmtId="49" fontId="1" fillId="0" borderId="32" xfId="0" applyNumberFormat="1" applyFont="1" applyBorder="1"/>
    <xf numFmtId="0" fontId="10" fillId="0" borderId="0" xfId="0" applyFont="1" applyAlignment="1">
      <alignment horizontal="right"/>
    </xf>
    <xf numFmtId="165" fontId="6" fillId="0" borderId="27" xfId="0" applyNumberFormat="1" applyFont="1" applyBorder="1"/>
    <xf numFmtId="165" fontId="6" fillId="0" borderId="12" xfId="0" applyNumberFormat="1" applyFont="1" applyBorder="1"/>
    <xf numFmtId="3" fontId="0" fillId="0" borderId="82" xfId="0" applyNumberForma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Border="1" applyAlignment="1">
      <alignment horizontal="right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 wrapText="1"/>
    </xf>
    <xf numFmtId="0" fontId="3" fillId="8" borderId="36" xfId="0" applyFont="1" applyFill="1" applyBorder="1" applyAlignment="1">
      <alignment horizontal="center" vertical="top" wrapText="1"/>
    </xf>
    <xf numFmtId="0" fontId="3" fillId="8" borderId="81" xfId="0" applyFont="1" applyFill="1" applyBorder="1" applyAlignment="1">
      <alignment horizontal="center" vertical="center"/>
    </xf>
    <xf numFmtId="0" fontId="3" fillId="8" borderId="82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6" xfId="0" applyFont="1" applyBorder="1" applyAlignment="1">
      <alignment horizontal="left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49" fontId="0" fillId="0" borderId="33" xfId="0" applyNumberFormat="1" applyBorder="1" applyAlignment="1">
      <alignment horizontal="left" vertical="top"/>
    </xf>
    <xf numFmtId="49" fontId="0" fillId="0" borderId="36" xfId="0" applyNumberFormat="1" applyBorder="1" applyAlignment="1">
      <alignment horizontal="left" vertical="top"/>
    </xf>
    <xf numFmtId="49" fontId="0" fillId="0" borderId="88" xfId="0" applyNumberFormat="1" applyBorder="1" applyAlignment="1">
      <alignment horizontal="left" vertical="top"/>
    </xf>
    <xf numFmtId="49" fontId="0" fillId="0" borderId="34" xfId="0" applyNumberFormat="1" applyBorder="1" applyAlignment="1">
      <alignment horizontal="left" vertical="top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5" xfId="0" applyNumberFormat="1" applyBorder="1" applyAlignment="1">
      <alignment horizontal="left" vertical="top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0" borderId="33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5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86" xfId="0" applyFont="1" applyBorder="1" applyAlignment="1">
      <alignment horizontal="left" vertical="top"/>
    </xf>
    <xf numFmtId="0" fontId="18" fillId="0" borderId="56" xfId="0" applyFont="1" applyBorder="1" applyAlignment="1">
      <alignment horizontal="left" vertical="top"/>
    </xf>
    <xf numFmtId="0" fontId="18" fillId="0" borderId="36" xfId="0" applyFont="1" applyBorder="1" applyAlignment="1">
      <alignment horizontal="left" vertical="top"/>
    </xf>
    <xf numFmtId="0" fontId="18" fillId="0" borderId="88" xfId="0" applyFont="1" applyBorder="1" applyAlignment="1">
      <alignment horizontal="left" vertical="top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18" fillId="0" borderId="87" xfId="0" applyFont="1" applyBorder="1" applyAlignment="1">
      <alignment horizontal="left" vertical="top"/>
    </xf>
    <xf numFmtId="0" fontId="18" fillId="0" borderId="87" xfId="0" applyFont="1" applyBorder="1" applyAlignment="1">
      <alignment horizontal="left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20" fillId="0" borderId="26" xfId="0" applyFont="1" applyBorder="1" applyAlignment="1">
      <alignment horizontal="left" vertical="top" wrapText="1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left" vertical="top" wrapText="1"/>
    </xf>
    <xf numFmtId="0" fontId="20" fillId="0" borderId="89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18" fillId="0" borderId="79" xfId="0" applyFont="1" applyBorder="1" applyAlignment="1">
      <alignment horizontal="left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top" wrapText="1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3" fillId="8" borderId="19" xfId="0" applyFont="1" applyFill="1" applyBorder="1" applyAlignment="1">
      <alignment horizontal="center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top" wrapText="1"/>
    </xf>
    <xf numFmtId="0" fontId="9" fillId="0" borderId="43" xfId="0" applyFont="1" applyBorder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51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Border="1" applyAlignment="1">
      <alignment horizontal="left"/>
    </xf>
  </cellXfs>
  <cellStyles count="4">
    <cellStyle name="Euro" xfId="1" xr:uid="{00000000-0005-0000-0000-000000000000}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2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defaultColWidth="9" defaultRowHeight="13.2" x14ac:dyDescent="0.25"/>
  <cols>
    <col min="1" max="1" width="8.6640625" style="53" customWidth="1"/>
    <col min="2" max="2" width="52.88671875" customWidth="1"/>
    <col min="3" max="3" width="9.5546875" customWidth="1"/>
    <col min="4" max="4" width="9.88671875" customWidth="1"/>
    <col min="5" max="5" width="6.6640625" bestFit="1" customWidth="1"/>
    <col min="6" max="6" width="13" style="3" customWidth="1"/>
    <col min="7" max="7" width="8" style="4" customWidth="1"/>
    <col min="8" max="8" width="10.109375" customWidth="1"/>
    <col min="9" max="9" width="9" customWidth="1"/>
    <col min="10" max="10" width="39.88671875" customWidth="1"/>
  </cols>
  <sheetData>
    <row r="1" spans="1:11" x14ac:dyDescent="0.25">
      <c r="A1" s="367"/>
    </row>
    <row r="2" spans="1:11" x14ac:dyDescent="0.25">
      <c r="A2" s="375" t="s">
        <v>468</v>
      </c>
      <c r="B2" s="375"/>
      <c r="C2" s="375"/>
      <c r="D2" s="375"/>
      <c r="E2" s="375"/>
      <c r="F2" s="375"/>
      <c r="G2" s="375"/>
      <c r="H2" s="375"/>
    </row>
    <row r="3" spans="1:11" x14ac:dyDescent="0.25">
      <c r="C3" s="9"/>
      <c r="D3" s="9"/>
      <c r="E3" s="9"/>
      <c r="F3" s="9"/>
    </row>
    <row r="4" spans="1:11" x14ac:dyDescent="0.25">
      <c r="A4" s="375" t="s">
        <v>60</v>
      </c>
      <c r="B4" s="375"/>
      <c r="C4" s="375"/>
      <c r="D4" s="375"/>
      <c r="E4" s="375"/>
      <c r="F4" s="375"/>
      <c r="G4" s="375"/>
      <c r="H4" s="375"/>
    </row>
    <row r="5" spans="1:11" x14ac:dyDescent="0.25">
      <c r="G5" s="13" t="s">
        <v>52</v>
      </c>
    </row>
    <row r="6" spans="1:11" x14ac:dyDescent="0.25">
      <c r="B6" s="1" t="s">
        <v>73</v>
      </c>
      <c r="C6" s="1"/>
      <c r="D6" s="1"/>
      <c r="E6" s="1"/>
      <c r="F6" s="5">
        <v>1690882</v>
      </c>
      <c r="G6" s="4">
        <f>F6/$F$10*100</f>
        <v>99.966182940830777</v>
      </c>
    </row>
    <row r="8" spans="1:11" x14ac:dyDescent="0.25">
      <c r="B8" s="1" t="s">
        <v>61</v>
      </c>
      <c r="C8" s="1"/>
      <c r="D8" s="1"/>
      <c r="E8" s="1"/>
      <c r="F8" s="10">
        <v>572</v>
      </c>
      <c r="G8" s="4">
        <f>F8/$F$10*100</f>
        <v>3.3817059169211815E-2</v>
      </c>
    </row>
    <row r="9" spans="1:11" x14ac:dyDescent="0.25">
      <c r="F9" s="10"/>
    </row>
    <row r="10" spans="1:11" x14ac:dyDescent="0.25">
      <c r="B10" s="1" t="s">
        <v>74</v>
      </c>
      <c r="C10" s="1"/>
      <c r="D10" s="1"/>
      <c r="E10" s="1"/>
      <c r="F10" s="10">
        <f>SUM(F6:F9)</f>
        <v>1691454</v>
      </c>
      <c r="G10" s="52">
        <f>F10/$F$10*100</f>
        <v>100</v>
      </c>
    </row>
    <row r="12" spans="1:11" x14ac:dyDescent="0.25">
      <c r="B12" t="s">
        <v>62</v>
      </c>
    </row>
    <row r="14" spans="1:11" x14ac:dyDescent="0.25">
      <c r="A14" s="54" t="s">
        <v>106</v>
      </c>
      <c r="B14" s="2"/>
      <c r="C14" s="2"/>
      <c r="D14" s="2"/>
      <c r="E14" s="2"/>
      <c r="F14" s="8"/>
      <c r="G14" s="72"/>
      <c r="H14" s="73"/>
    </row>
    <row r="15" spans="1:11" x14ac:dyDescent="0.25">
      <c r="A15" s="55"/>
      <c r="C15" s="375" t="s">
        <v>95</v>
      </c>
      <c r="D15" s="375"/>
      <c r="E15" s="375"/>
      <c r="F15" s="10"/>
      <c r="G15" s="13"/>
      <c r="H15" s="74"/>
    </row>
    <row r="16" spans="1:11" x14ac:dyDescent="0.25">
      <c r="A16" s="55"/>
      <c r="B16" s="1" t="s">
        <v>94</v>
      </c>
      <c r="C16" s="146" t="s">
        <v>92</v>
      </c>
      <c r="D16" s="146" t="s">
        <v>93</v>
      </c>
      <c r="E16" s="146" t="s">
        <v>291</v>
      </c>
      <c r="F16" s="146" t="s">
        <v>2</v>
      </c>
      <c r="G16" s="147" t="s">
        <v>52</v>
      </c>
      <c r="H16" s="74"/>
      <c r="K16" s="3"/>
    </row>
    <row r="17" spans="1:11" x14ac:dyDescent="0.25">
      <c r="A17" s="55"/>
      <c r="B17" t="s">
        <v>3</v>
      </c>
      <c r="C17" s="3">
        <v>107980</v>
      </c>
      <c r="D17" s="3">
        <v>140807</v>
      </c>
      <c r="E17" s="104" t="s">
        <v>290</v>
      </c>
      <c r="F17" s="3">
        <v>248787</v>
      </c>
      <c r="G17" s="4">
        <f>F17*100/$F$22</f>
        <v>14.713445408964079</v>
      </c>
      <c r="H17" s="74"/>
      <c r="K17" s="3"/>
    </row>
    <row r="18" spans="1:11" x14ac:dyDescent="0.25">
      <c r="A18" s="55"/>
      <c r="B18" t="s">
        <v>4</v>
      </c>
      <c r="C18" s="3">
        <v>302768</v>
      </c>
      <c r="D18" s="3">
        <v>252787</v>
      </c>
      <c r="E18" s="104">
        <v>3</v>
      </c>
      <c r="F18" s="3">
        <v>555558</v>
      </c>
      <c r="G18" s="4">
        <f>F18*100/$F$22</f>
        <v>32.85610704945703</v>
      </c>
      <c r="H18" s="74"/>
      <c r="K18" s="3"/>
    </row>
    <row r="19" spans="1:11" x14ac:dyDescent="0.25">
      <c r="A19" s="55"/>
      <c r="B19" t="s">
        <v>5</v>
      </c>
      <c r="C19" s="3">
        <v>195170</v>
      </c>
      <c r="D19" s="3">
        <v>222468</v>
      </c>
      <c r="E19" s="104" t="s">
        <v>290</v>
      </c>
      <c r="F19" s="3">
        <v>417638</v>
      </c>
      <c r="G19" s="4">
        <f>F19*100/$F$22</f>
        <v>24.699417227222241</v>
      </c>
      <c r="H19" s="74"/>
      <c r="K19" s="3"/>
    </row>
    <row r="20" spans="1:11" x14ac:dyDescent="0.25">
      <c r="A20" s="55"/>
      <c r="B20" t="s">
        <v>6</v>
      </c>
      <c r="C20" s="3">
        <v>241970</v>
      </c>
      <c r="D20" s="3">
        <v>220998</v>
      </c>
      <c r="E20" s="104">
        <v>2</v>
      </c>
      <c r="F20" s="3">
        <v>462970</v>
      </c>
      <c r="G20" s="4">
        <f>F20*100/$F$22</f>
        <v>27.380384911543207</v>
      </c>
      <c r="H20" s="74"/>
      <c r="K20" s="3"/>
    </row>
    <row r="21" spans="1:11" x14ac:dyDescent="0.25">
      <c r="A21" s="55"/>
      <c r="B21" t="s">
        <v>72</v>
      </c>
      <c r="C21" s="3">
        <v>1481</v>
      </c>
      <c r="D21" s="3">
        <v>4441</v>
      </c>
      <c r="E21" s="104">
        <v>7</v>
      </c>
      <c r="F21" s="3">
        <v>5929</v>
      </c>
      <c r="G21" s="4">
        <f>F21*100/$F$22</f>
        <v>0.35064540281344292</v>
      </c>
      <c r="H21" s="74"/>
      <c r="K21" s="3"/>
    </row>
    <row r="22" spans="1:11" x14ac:dyDescent="0.25">
      <c r="A22" s="55"/>
      <c r="B22" s="7" t="s">
        <v>2</v>
      </c>
      <c r="C22" s="5">
        <v>849369</v>
      </c>
      <c r="D22" s="5">
        <v>841501</v>
      </c>
      <c r="E22" s="5">
        <v>12</v>
      </c>
      <c r="F22" s="5">
        <v>1690882</v>
      </c>
      <c r="G22" s="70">
        <f t="shared" ref="G22" si="0">F22*100/$F$22</f>
        <v>100</v>
      </c>
      <c r="H22" s="74"/>
    </row>
    <row r="23" spans="1:11" x14ac:dyDescent="0.25">
      <c r="A23" s="56"/>
      <c r="B23" s="15" t="s">
        <v>52</v>
      </c>
      <c r="C23" s="16">
        <f>C22*100/$F$22</f>
        <v>50.232304797141374</v>
      </c>
      <c r="D23" s="16">
        <f>D22*100/$F$22</f>
        <v>49.766985514068992</v>
      </c>
      <c r="E23" s="16">
        <f>E22*100/$F$22</f>
        <v>7.0968878963759737E-4</v>
      </c>
      <c r="F23" s="51">
        <f>F22*100/$F$22</f>
        <v>100</v>
      </c>
      <c r="G23" s="75"/>
      <c r="H23" s="76"/>
    </row>
    <row r="24" spans="1:11" x14ac:dyDescent="0.25">
      <c r="B24" s="6"/>
      <c r="C24" s="4"/>
      <c r="D24" s="4"/>
      <c r="E24" s="4"/>
      <c r="F24" s="4"/>
    </row>
    <row r="25" spans="1:11" x14ac:dyDescent="0.25">
      <c r="A25" s="54" t="s">
        <v>107</v>
      </c>
      <c r="B25" s="2"/>
      <c r="C25" s="2"/>
      <c r="D25" s="2"/>
      <c r="E25" s="2"/>
      <c r="F25" s="8"/>
      <c r="G25" s="72"/>
      <c r="H25" s="73"/>
      <c r="K25" s="3"/>
    </row>
    <row r="26" spans="1:11" x14ac:dyDescent="0.25">
      <c r="A26" s="57" t="s">
        <v>55</v>
      </c>
      <c r="B26" s="1" t="s">
        <v>0</v>
      </c>
      <c r="C26" s="1"/>
      <c r="D26" s="1"/>
      <c r="E26" s="1"/>
      <c r="F26" s="11" t="s">
        <v>53</v>
      </c>
      <c r="G26" s="71" t="s">
        <v>1</v>
      </c>
      <c r="H26" s="74"/>
      <c r="K26" s="3"/>
    </row>
    <row r="27" spans="1:11" x14ac:dyDescent="0.25">
      <c r="A27" s="245" t="s">
        <v>187</v>
      </c>
      <c r="B27" s="246" t="s">
        <v>235</v>
      </c>
      <c r="F27" s="3">
        <v>1198267</v>
      </c>
      <c r="G27" s="4">
        <f t="shared" ref="G27:G34" si="1">F27*100/$F$34</f>
        <v>70.866388074389576</v>
      </c>
      <c r="H27" s="74"/>
      <c r="K27" s="3"/>
    </row>
    <row r="28" spans="1:11" x14ac:dyDescent="0.25">
      <c r="A28" s="245" t="s">
        <v>188</v>
      </c>
      <c r="B28" s="246" t="s">
        <v>236</v>
      </c>
      <c r="F28" s="3">
        <v>329214</v>
      </c>
      <c r="G28" s="4">
        <f t="shared" si="1"/>
        <v>19.469957099312666</v>
      </c>
      <c r="H28" s="74"/>
      <c r="K28" s="3"/>
    </row>
    <row r="29" spans="1:11" x14ac:dyDescent="0.25">
      <c r="A29" s="245" t="s">
        <v>189</v>
      </c>
      <c r="B29" s="246" t="s">
        <v>237</v>
      </c>
      <c r="F29" s="3">
        <v>98181</v>
      </c>
      <c r="G29" s="4">
        <f t="shared" si="1"/>
        <v>5.8064962546174126</v>
      </c>
      <c r="H29" s="74"/>
    </row>
    <row r="30" spans="1:11" x14ac:dyDescent="0.25">
      <c r="A30" s="245" t="s">
        <v>190</v>
      </c>
      <c r="B30" s="246" t="s">
        <v>238</v>
      </c>
      <c r="F30" s="3">
        <v>36326</v>
      </c>
      <c r="G30" s="4">
        <f t="shared" si="1"/>
        <v>2.1483462476979471</v>
      </c>
      <c r="H30" s="74"/>
      <c r="K30" s="3"/>
    </row>
    <row r="31" spans="1:11" x14ac:dyDescent="0.25">
      <c r="A31" s="245" t="s">
        <v>192</v>
      </c>
      <c r="B31" s="247" t="s">
        <v>239</v>
      </c>
      <c r="F31" s="3">
        <v>16928</v>
      </c>
      <c r="G31" s="4">
        <f t="shared" si="1"/>
        <v>1.0011343192487707</v>
      </c>
      <c r="H31" s="74"/>
    </row>
    <row r="32" spans="1:11" x14ac:dyDescent="0.25">
      <c r="A32" s="245" t="s">
        <v>191</v>
      </c>
      <c r="B32" s="247" t="s">
        <v>240</v>
      </c>
      <c r="F32" s="3">
        <v>7615</v>
      </c>
      <c r="G32" s="4">
        <f t="shared" si="1"/>
        <v>0.45035667775752536</v>
      </c>
      <c r="H32" s="74"/>
    </row>
    <row r="33" spans="1:10" x14ac:dyDescent="0.25">
      <c r="A33" s="245" t="s">
        <v>193</v>
      </c>
      <c r="B33" s="247" t="s">
        <v>241</v>
      </c>
      <c r="F33" s="3">
        <v>4351</v>
      </c>
      <c r="G33" s="4">
        <f t="shared" si="1"/>
        <v>0.25732132697609889</v>
      </c>
      <c r="H33" s="74"/>
    </row>
    <row r="34" spans="1:10" x14ac:dyDescent="0.25">
      <c r="A34" s="56" t="s">
        <v>50</v>
      </c>
      <c r="B34" s="376" t="s">
        <v>2</v>
      </c>
      <c r="C34" s="376"/>
      <c r="D34" s="376"/>
      <c r="E34" s="376"/>
      <c r="F34" s="14">
        <v>1690882</v>
      </c>
      <c r="G34" s="77">
        <f t="shared" si="1"/>
        <v>100</v>
      </c>
      <c r="H34" s="76"/>
    </row>
    <row r="35" spans="1:10" x14ac:dyDescent="0.25">
      <c r="B35" s="7"/>
      <c r="C35" s="7"/>
      <c r="D35" s="7"/>
      <c r="E35" s="7"/>
      <c r="J35" s="3"/>
    </row>
    <row r="36" spans="1:10" x14ac:dyDescent="0.25">
      <c r="A36" s="54" t="s">
        <v>108</v>
      </c>
      <c r="B36" s="2"/>
      <c r="C36" s="2"/>
      <c r="D36" s="2"/>
      <c r="E36" s="2"/>
      <c r="F36" s="8"/>
      <c r="G36" s="72"/>
      <c r="H36" s="73"/>
      <c r="J36" s="3"/>
    </row>
    <row r="37" spans="1:10" x14ac:dyDescent="0.25">
      <c r="A37" s="57" t="s">
        <v>55</v>
      </c>
      <c r="B37" s="1" t="s">
        <v>0</v>
      </c>
      <c r="C37" s="1"/>
      <c r="D37" s="1"/>
      <c r="E37" s="1"/>
      <c r="F37" s="11" t="s">
        <v>53</v>
      </c>
      <c r="G37" s="71" t="s">
        <v>1</v>
      </c>
      <c r="H37" s="74"/>
      <c r="J37" s="3"/>
    </row>
    <row r="38" spans="1:10" x14ac:dyDescent="0.25">
      <c r="A38" s="55">
        <v>4</v>
      </c>
      <c r="B38" t="s">
        <v>242</v>
      </c>
      <c r="F38" s="3">
        <v>1283692</v>
      </c>
      <c r="G38" s="4">
        <f t="shared" ref="G38:G46" si="2">F38*100/$F$46</f>
        <v>75.918485145622228</v>
      </c>
      <c r="H38" s="74"/>
      <c r="J38" s="3"/>
    </row>
    <row r="39" spans="1:10" x14ac:dyDescent="0.25">
      <c r="A39" s="55">
        <v>1</v>
      </c>
      <c r="B39" t="s">
        <v>243</v>
      </c>
      <c r="F39" s="3">
        <v>330828</v>
      </c>
      <c r="G39" s="4">
        <f t="shared" si="2"/>
        <v>19.565410241518922</v>
      </c>
      <c r="H39" s="74"/>
      <c r="J39" s="3"/>
    </row>
    <row r="40" spans="1:10" x14ac:dyDescent="0.25">
      <c r="A40" s="55">
        <v>8</v>
      </c>
      <c r="B40" t="s">
        <v>249</v>
      </c>
      <c r="F40" s="3">
        <v>44974</v>
      </c>
      <c r="G40" s="4">
        <f t="shared" si="2"/>
        <v>2.6597953020967755</v>
      </c>
      <c r="H40" s="74"/>
      <c r="J40" s="3"/>
    </row>
    <row r="41" spans="1:10" x14ac:dyDescent="0.25">
      <c r="A41" s="55">
        <v>3</v>
      </c>
      <c r="B41" t="s">
        <v>245</v>
      </c>
      <c r="F41" s="3">
        <v>20716</v>
      </c>
      <c r="G41" s="4">
        <f t="shared" si="2"/>
        <v>1.2251594138443724</v>
      </c>
      <c r="H41" s="74"/>
      <c r="J41" s="3"/>
    </row>
    <row r="42" spans="1:10" x14ac:dyDescent="0.25">
      <c r="A42" s="55">
        <v>2</v>
      </c>
      <c r="B42" t="s">
        <v>244</v>
      </c>
      <c r="F42" s="3">
        <v>8924</v>
      </c>
      <c r="G42" s="4">
        <f t="shared" si="2"/>
        <v>0.52777189656049328</v>
      </c>
      <c r="H42" s="74"/>
      <c r="J42" s="3"/>
    </row>
    <row r="43" spans="1:10" x14ac:dyDescent="0.25">
      <c r="A43" s="55">
        <v>5</v>
      </c>
      <c r="B43" t="s">
        <v>246</v>
      </c>
      <c r="F43" s="3">
        <v>1412</v>
      </c>
      <c r="G43" s="4">
        <f t="shared" si="2"/>
        <v>8.3506714247357297E-2</v>
      </c>
      <c r="H43" s="74"/>
    </row>
    <row r="44" spans="1:10" x14ac:dyDescent="0.25">
      <c r="A44" s="55">
        <v>6</v>
      </c>
      <c r="B44" t="s">
        <v>247</v>
      </c>
      <c r="F44" s="3">
        <v>308</v>
      </c>
      <c r="G44" s="4">
        <f t="shared" si="2"/>
        <v>1.8215345600698332E-2</v>
      </c>
      <c r="H44" s="74"/>
    </row>
    <row r="45" spans="1:10" x14ac:dyDescent="0.25">
      <c r="A45" s="55">
        <v>7</v>
      </c>
      <c r="B45" t="s">
        <v>248</v>
      </c>
      <c r="F45" s="3">
        <v>28</v>
      </c>
      <c r="G45" s="4">
        <f t="shared" si="2"/>
        <v>1.6559405091543941E-3</v>
      </c>
      <c r="H45" s="74"/>
    </row>
    <row r="46" spans="1:10" x14ac:dyDescent="0.25">
      <c r="A46" s="55" t="s">
        <v>50</v>
      </c>
      <c r="B46" s="377" t="s">
        <v>2</v>
      </c>
      <c r="C46" s="377"/>
      <c r="D46" s="377"/>
      <c r="E46" s="377"/>
      <c r="F46" s="5">
        <v>1690882</v>
      </c>
      <c r="G46" s="52">
        <f t="shared" si="2"/>
        <v>100</v>
      </c>
      <c r="H46" s="74"/>
      <c r="J46" s="3"/>
    </row>
    <row r="47" spans="1:10" x14ac:dyDescent="0.25">
      <c r="A47" s="56"/>
      <c r="B47" s="17" t="s">
        <v>184</v>
      </c>
      <c r="C47" s="17"/>
      <c r="D47" s="17"/>
      <c r="E47" s="17"/>
      <c r="F47" s="18"/>
      <c r="G47" s="75"/>
      <c r="H47" s="76"/>
      <c r="J47" s="3"/>
    </row>
    <row r="48" spans="1:10" x14ac:dyDescent="0.25">
      <c r="J48" s="3"/>
    </row>
    <row r="49" spans="1:11" x14ac:dyDescent="0.25">
      <c r="A49" s="54" t="s">
        <v>109</v>
      </c>
      <c r="B49" s="2"/>
      <c r="C49" s="2"/>
      <c r="D49" s="2"/>
      <c r="E49" s="2"/>
      <c r="F49" s="8"/>
      <c r="G49" s="72"/>
      <c r="H49" s="73"/>
      <c r="J49" s="3"/>
    </row>
    <row r="50" spans="1:11" x14ac:dyDescent="0.25">
      <c r="A50" s="57" t="s">
        <v>55</v>
      </c>
      <c r="B50" s="1" t="s">
        <v>0</v>
      </c>
      <c r="C50" s="1"/>
      <c r="D50" s="1"/>
      <c r="E50" s="1"/>
      <c r="F50" s="11" t="s">
        <v>53</v>
      </c>
      <c r="G50" s="71" t="s">
        <v>1</v>
      </c>
      <c r="H50" s="74"/>
      <c r="J50" s="3"/>
    </row>
    <row r="51" spans="1:11" x14ac:dyDescent="0.25">
      <c r="A51" s="55" t="s">
        <v>411</v>
      </c>
      <c r="B51" s="66" t="s">
        <v>199</v>
      </c>
      <c r="F51" s="3">
        <v>78272</v>
      </c>
      <c r="G51" s="4">
        <f t="shared" ref="G51:G57" si="3">F51*100/$F$57</f>
        <v>4.6290634118761691</v>
      </c>
      <c r="H51" s="74"/>
      <c r="J51" s="3"/>
    </row>
    <row r="52" spans="1:11" x14ac:dyDescent="0.25">
      <c r="A52" s="55" t="s">
        <v>412</v>
      </c>
      <c r="B52" s="66" t="s">
        <v>421</v>
      </c>
      <c r="F52" s="3">
        <v>290385</v>
      </c>
      <c r="G52" s="4">
        <f t="shared" si="3"/>
        <v>17.173581598242812</v>
      </c>
      <c r="H52" s="74"/>
    </row>
    <row r="53" spans="1:11" x14ac:dyDescent="0.25">
      <c r="A53" s="55" t="s">
        <v>413</v>
      </c>
      <c r="B53" s="66" t="s">
        <v>422</v>
      </c>
      <c r="F53" s="3">
        <v>645186</v>
      </c>
      <c r="G53" s="4">
        <f t="shared" si="3"/>
        <v>38.156772619260245</v>
      </c>
      <c r="H53" s="74"/>
    </row>
    <row r="54" spans="1:11" x14ac:dyDescent="0.25">
      <c r="A54" s="55" t="s">
        <v>414</v>
      </c>
      <c r="B54" s="66" t="s">
        <v>200</v>
      </c>
      <c r="F54" s="3">
        <v>625509</v>
      </c>
      <c r="G54" s="4">
        <f t="shared" si="3"/>
        <v>36.993060426451997</v>
      </c>
      <c r="H54" s="74"/>
    </row>
    <row r="55" spans="1:11" x14ac:dyDescent="0.25">
      <c r="A55" s="55" t="s">
        <v>415</v>
      </c>
      <c r="B55" s="66" t="s">
        <v>201</v>
      </c>
      <c r="F55" s="3">
        <v>49532</v>
      </c>
      <c r="G55" s="4">
        <f t="shared" si="3"/>
        <v>2.9293587606941229</v>
      </c>
      <c r="H55" s="74"/>
    </row>
    <row r="56" spans="1:11" x14ac:dyDescent="0.25">
      <c r="A56" s="55"/>
      <c r="B56" s="66" t="s">
        <v>202</v>
      </c>
      <c r="F56" s="3">
        <v>1998</v>
      </c>
      <c r="G56" s="4">
        <f t="shared" si="3"/>
        <v>0.11816318347465997</v>
      </c>
      <c r="H56" s="74"/>
    </row>
    <row r="57" spans="1:11" x14ac:dyDescent="0.25">
      <c r="A57" s="56"/>
      <c r="B57" s="376" t="s">
        <v>2</v>
      </c>
      <c r="C57" s="376"/>
      <c r="D57" s="376"/>
      <c r="E57" s="376"/>
      <c r="F57" s="14">
        <v>1690882</v>
      </c>
      <c r="G57" s="77">
        <f t="shared" si="3"/>
        <v>100</v>
      </c>
      <c r="H57" s="76"/>
    </row>
    <row r="58" spans="1:11" x14ac:dyDescent="0.25">
      <c r="B58" s="7"/>
      <c r="C58" s="7"/>
      <c r="D58" s="7"/>
      <c r="E58" s="7"/>
      <c r="F58" s="10"/>
      <c r="G58" s="52"/>
    </row>
    <row r="59" spans="1:11" x14ac:dyDescent="0.25">
      <c r="A59" s="78" t="s">
        <v>311</v>
      </c>
      <c r="B59" s="79"/>
      <c r="C59" s="79"/>
      <c r="D59" s="79"/>
      <c r="E59" s="79"/>
      <c r="F59" s="19"/>
      <c r="G59" s="80"/>
      <c r="H59" s="73"/>
    </row>
    <row r="60" spans="1:11" ht="39.6" x14ac:dyDescent="0.25">
      <c r="A60" s="69" t="s">
        <v>55</v>
      </c>
      <c r="B60" s="65" t="s">
        <v>198</v>
      </c>
      <c r="F60" s="68" t="s">
        <v>208</v>
      </c>
      <c r="G60" s="62" t="s">
        <v>52</v>
      </c>
      <c r="H60" s="81" t="s">
        <v>154</v>
      </c>
    </row>
    <row r="61" spans="1:11" x14ac:dyDescent="0.25">
      <c r="A61" s="55" t="s">
        <v>411</v>
      </c>
      <c r="B61" s="66" t="s">
        <v>199</v>
      </c>
      <c r="F61" s="64">
        <v>29154</v>
      </c>
      <c r="G61" s="82">
        <f>F61/H61*100</f>
        <v>37.247035977105483</v>
      </c>
      <c r="H61" s="83">
        <v>78272</v>
      </c>
      <c r="I61" s="307"/>
    </row>
    <row r="62" spans="1:11" x14ac:dyDescent="0.25">
      <c r="A62" s="55" t="s">
        <v>412</v>
      </c>
      <c r="B62" s="66" t="s">
        <v>421</v>
      </c>
      <c r="F62" s="64">
        <v>123540</v>
      </c>
      <c r="G62" s="82">
        <f t="shared" ref="G62:G67" si="4">F62/H62*100</f>
        <v>42.543519809907536</v>
      </c>
      <c r="H62" s="83">
        <v>290385</v>
      </c>
      <c r="I62" s="307"/>
      <c r="K62" s="3"/>
    </row>
    <row r="63" spans="1:11" x14ac:dyDescent="0.25">
      <c r="A63" s="55" t="s">
        <v>413</v>
      </c>
      <c r="B63" s="66" t="s">
        <v>422</v>
      </c>
      <c r="F63" s="64">
        <v>271297</v>
      </c>
      <c r="G63" s="82">
        <f t="shared" si="4"/>
        <v>42.04942450704138</v>
      </c>
      <c r="H63" s="83">
        <v>645186</v>
      </c>
      <c r="I63" s="307"/>
      <c r="K63" s="3"/>
    </row>
    <row r="64" spans="1:11" x14ac:dyDescent="0.25">
      <c r="A64" s="55" t="s">
        <v>414</v>
      </c>
      <c r="B64" s="66" t="s">
        <v>200</v>
      </c>
      <c r="F64" s="64">
        <v>209967</v>
      </c>
      <c r="G64" s="82">
        <f t="shared" si="4"/>
        <v>33.567382723509972</v>
      </c>
      <c r="H64" s="83">
        <v>625509</v>
      </c>
      <c r="I64" s="307"/>
      <c r="K64" s="3"/>
    </row>
    <row r="65" spans="1:11" x14ac:dyDescent="0.25">
      <c r="A65" s="55" t="s">
        <v>415</v>
      </c>
      <c r="B65" s="66" t="s">
        <v>201</v>
      </c>
      <c r="F65" s="64">
        <v>25680</v>
      </c>
      <c r="G65" s="82">
        <f t="shared" si="4"/>
        <v>51.845271743519341</v>
      </c>
      <c r="H65" s="83">
        <v>49532</v>
      </c>
      <c r="I65" s="307"/>
    </row>
    <row r="66" spans="1:11" x14ac:dyDescent="0.25">
      <c r="A66" s="55"/>
      <c r="B66" s="66" t="s">
        <v>202</v>
      </c>
      <c r="F66" s="64">
        <v>305</v>
      </c>
      <c r="G66" s="82">
        <f t="shared" si="4"/>
        <v>15.265265265265265</v>
      </c>
      <c r="H66" s="83">
        <v>1998</v>
      </c>
      <c r="I66" s="307"/>
    </row>
    <row r="67" spans="1:11" x14ac:dyDescent="0.25">
      <c r="A67" s="56"/>
      <c r="B67" s="379" t="s">
        <v>2</v>
      </c>
      <c r="C67" s="379"/>
      <c r="D67" s="379"/>
      <c r="E67" s="379"/>
      <c r="F67" s="84">
        <v>659943</v>
      </c>
      <c r="G67" s="102">
        <f t="shared" si="4"/>
        <v>39.029512408317082</v>
      </c>
      <c r="H67" s="153">
        <v>1690882</v>
      </c>
      <c r="I67" s="307"/>
      <c r="K67" s="3"/>
    </row>
    <row r="68" spans="1:11" x14ac:dyDescent="0.25">
      <c r="B68" s="7"/>
      <c r="C68" s="7"/>
      <c r="D68" s="7"/>
      <c r="E68" s="7"/>
      <c r="F68" s="10"/>
      <c r="G68" s="52"/>
      <c r="K68" s="3"/>
    </row>
    <row r="69" spans="1:11" x14ac:dyDescent="0.25">
      <c r="A69" s="54" t="s">
        <v>250</v>
      </c>
      <c r="B69" s="2"/>
      <c r="C69" s="2"/>
      <c r="D69" s="2"/>
      <c r="E69" s="2"/>
      <c r="F69" s="8"/>
      <c r="G69" s="72"/>
      <c r="H69" s="73"/>
      <c r="K69" s="3"/>
    </row>
    <row r="70" spans="1:11" x14ac:dyDescent="0.25">
      <c r="A70" s="57" t="s">
        <v>55</v>
      </c>
      <c r="B70" s="1" t="s">
        <v>0</v>
      </c>
      <c r="C70" s="1"/>
      <c r="D70" s="1"/>
      <c r="E70" s="1"/>
      <c r="F70" s="11" t="s">
        <v>53</v>
      </c>
      <c r="G70" s="71" t="s">
        <v>1</v>
      </c>
      <c r="H70" s="74"/>
    </row>
    <row r="71" spans="1:11" x14ac:dyDescent="0.25">
      <c r="A71" s="58" t="s">
        <v>424</v>
      </c>
      <c r="B71" t="s">
        <v>346</v>
      </c>
      <c r="C71" s="105"/>
      <c r="F71" s="3">
        <v>463021</v>
      </c>
      <c r="G71" s="4">
        <f t="shared" ref="G71:G102" si="5">F71/F$102*100</f>
        <v>27.383401088899166</v>
      </c>
      <c r="H71" s="74"/>
    </row>
    <row r="72" spans="1:11" x14ac:dyDescent="0.25">
      <c r="A72" s="58" t="s">
        <v>425</v>
      </c>
      <c r="B72" t="s">
        <v>459</v>
      </c>
      <c r="F72" s="3">
        <v>425077</v>
      </c>
      <c r="G72" s="4">
        <f t="shared" si="5"/>
        <v>25.139365136065084</v>
      </c>
      <c r="H72" s="74"/>
    </row>
    <row r="73" spans="1:11" x14ac:dyDescent="0.25">
      <c r="A73" s="58" t="s">
        <v>427</v>
      </c>
      <c r="B73" t="s">
        <v>347</v>
      </c>
      <c r="C73" s="105"/>
      <c r="F73" s="3">
        <v>141753</v>
      </c>
      <c r="G73" s="4">
        <f t="shared" si="5"/>
        <v>8.3833762497915281</v>
      </c>
      <c r="H73" s="74"/>
    </row>
    <row r="74" spans="1:11" x14ac:dyDescent="0.25">
      <c r="A74" s="58" t="s">
        <v>426</v>
      </c>
      <c r="B74" t="s">
        <v>348</v>
      </c>
      <c r="C74" s="105"/>
      <c r="F74" s="3">
        <v>103822</v>
      </c>
      <c r="G74" s="4">
        <f t="shared" si="5"/>
        <v>6.1401091264795529</v>
      </c>
      <c r="H74" s="74"/>
    </row>
    <row r="75" spans="1:11" x14ac:dyDescent="0.25">
      <c r="A75" s="58" t="s">
        <v>429</v>
      </c>
      <c r="B75" t="s">
        <v>349</v>
      </c>
      <c r="F75" s="3">
        <v>86234</v>
      </c>
      <c r="G75" s="4">
        <f t="shared" si="5"/>
        <v>5.0999419238007144</v>
      </c>
      <c r="H75" s="74"/>
    </row>
    <row r="76" spans="1:11" x14ac:dyDescent="0.25">
      <c r="A76" s="58" t="s">
        <v>428</v>
      </c>
      <c r="B76" t="s">
        <v>251</v>
      </c>
      <c r="F76" s="3">
        <v>73734</v>
      </c>
      <c r="G76" s="4">
        <f t="shared" si="5"/>
        <v>4.3606827679282176</v>
      </c>
      <c r="H76" s="74"/>
    </row>
    <row r="77" spans="1:11" x14ac:dyDescent="0.25">
      <c r="A77" s="58" t="s">
        <v>430</v>
      </c>
      <c r="B77" t="s">
        <v>350</v>
      </c>
      <c r="C77" s="105"/>
      <c r="F77" s="3">
        <v>71957</v>
      </c>
      <c r="G77" s="4">
        <f t="shared" si="5"/>
        <v>4.2555896863293832</v>
      </c>
      <c r="H77" s="74"/>
    </row>
    <row r="78" spans="1:11" x14ac:dyDescent="0.25">
      <c r="A78" s="58" t="s">
        <v>431</v>
      </c>
      <c r="B78" t="s">
        <v>252</v>
      </c>
      <c r="C78" s="105"/>
      <c r="F78" s="3">
        <v>59059</v>
      </c>
      <c r="G78" s="4">
        <f t="shared" si="5"/>
        <v>3.4927925189339057</v>
      </c>
      <c r="H78" s="74"/>
      <c r="K78" s="105"/>
    </row>
    <row r="79" spans="1:11" x14ac:dyDescent="0.25">
      <c r="A79" s="58" t="s">
        <v>432</v>
      </c>
      <c r="B79" t="s">
        <v>353</v>
      </c>
      <c r="F79" s="3">
        <v>34778</v>
      </c>
      <c r="G79" s="4">
        <f t="shared" si="5"/>
        <v>2.0567963938346967</v>
      </c>
      <c r="H79" s="74"/>
    </row>
    <row r="80" spans="1:11" x14ac:dyDescent="0.25">
      <c r="A80" s="58" t="s">
        <v>434</v>
      </c>
      <c r="B80" t="s">
        <v>355</v>
      </c>
      <c r="C80" s="105"/>
      <c r="F80" s="3">
        <v>32334</v>
      </c>
      <c r="G80" s="4">
        <f t="shared" si="5"/>
        <v>1.9122564436785061</v>
      </c>
      <c r="H80" s="74"/>
      <c r="K80" s="105"/>
    </row>
    <row r="81" spans="1:11" x14ac:dyDescent="0.25">
      <c r="A81" s="58" t="s">
        <v>433</v>
      </c>
      <c r="B81" t="s">
        <v>354</v>
      </c>
      <c r="F81" s="3">
        <v>26032</v>
      </c>
      <c r="G81" s="4">
        <f t="shared" si="5"/>
        <v>1.539551547653828</v>
      </c>
      <c r="H81" s="74"/>
    </row>
    <row r="82" spans="1:11" x14ac:dyDescent="0.25">
      <c r="A82" s="58" t="s">
        <v>437</v>
      </c>
      <c r="B82" t="s">
        <v>359</v>
      </c>
      <c r="F82" s="3">
        <v>24575</v>
      </c>
      <c r="G82" s="4">
        <f t="shared" si="5"/>
        <v>1.4533835004453297</v>
      </c>
      <c r="H82" s="74"/>
      <c r="K82" s="105"/>
    </row>
    <row r="83" spans="1:11" x14ac:dyDescent="0.25">
      <c r="A83" s="58" t="s">
        <v>435</v>
      </c>
      <c r="B83" t="s">
        <v>352</v>
      </c>
      <c r="F83" s="3">
        <v>24426</v>
      </c>
      <c r="G83" s="4">
        <f t="shared" si="5"/>
        <v>1.4445715313073295</v>
      </c>
      <c r="H83" s="74"/>
    </row>
    <row r="84" spans="1:11" x14ac:dyDescent="0.25">
      <c r="A84" s="58" t="s">
        <v>439</v>
      </c>
      <c r="B84" t="s">
        <v>357</v>
      </c>
      <c r="F84" s="3">
        <v>21756</v>
      </c>
      <c r="G84" s="4">
        <f t="shared" si="5"/>
        <v>1.2866657756129642</v>
      </c>
      <c r="H84" s="74"/>
    </row>
    <row r="85" spans="1:11" x14ac:dyDescent="0.25">
      <c r="A85" s="58" t="s">
        <v>436</v>
      </c>
      <c r="B85" t="s">
        <v>351</v>
      </c>
      <c r="F85" s="3">
        <v>20481</v>
      </c>
      <c r="G85" s="4">
        <f t="shared" si="5"/>
        <v>1.2112613417139695</v>
      </c>
      <c r="H85" s="74"/>
    </row>
    <row r="86" spans="1:11" x14ac:dyDescent="0.25">
      <c r="A86" s="58" t="s">
        <v>438</v>
      </c>
      <c r="B86" t="s">
        <v>356</v>
      </c>
      <c r="F86" s="3">
        <v>19305</v>
      </c>
      <c r="G86" s="4">
        <f t="shared" si="5"/>
        <v>1.141711840329485</v>
      </c>
      <c r="H86" s="74"/>
    </row>
    <row r="87" spans="1:11" x14ac:dyDescent="0.25">
      <c r="A87" s="58" t="s">
        <v>440</v>
      </c>
      <c r="B87" t="s">
        <v>358</v>
      </c>
      <c r="F87" s="3">
        <v>18200</v>
      </c>
      <c r="G87" s="4">
        <f t="shared" si="5"/>
        <v>1.0763613309503561</v>
      </c>
      <c r="H87" s="74"/>
    </row>
    <row r="88" spans="1:11" x14ac:dyDescent="0.25">
      <c r="A88" s="58" t="s">
        <v>442</v>
      </c>
      <c r="B88" t="s">
        <v>360</v>
      </c>
      <c r="F88" s="3">
        <v>16018</v>
      </c>
      <c r="G88" s="4">
        <f t="shared" si="5"/>
        <v>0.94731625270125297</v>
      </c>
      <c r="H88" s="74"/>
    </row>
    <row r="89" spans="1:11" x14ac:dyDescent="0.25">
      <c r="A89" s="58" t="s">
        <v>441</v>
      </c>
      <c r="B89" t="s">
        <v>361</v>
      </c>
      <c r="F89" s="3">
        <v>11173</v>
      </c>
      <c r="G89" s="4">
        <f t="shared" si="5"/>
        <v>0.66077940388507306</v>
      </c>
      <c r="H89" s="74"/>
      <c r="K89" s="105"/>
    </row>
    <row r="90" spans="1:11" x14ac:dyDescent="0.25">
      <c r="A90" s="58" t="s">
        <v>446</v>
      </c>
      <c r="B90" t="s">
        <v>364</v>
      </c>
      <c r="F90" s="3">
        <v>6506</v>
      </c>
      <c r="G90" s="4">
        <f t="shared" si="5"/>
        <v>0.3847696054485174</v>
      </c>
      <c r="H90" s="74"/>
    </row>
    <row r="91" spans="1:11" x14ac:dyDescent="0.25">
      <c r="A91" s="58" t="s">
        <v>443</v>
      </c>
      <c r="B91" t="s">
        <v>253</v>
      </c>
      <c r="C91" s="105"/>
      <c r="F91" s="3">
        <v>6227</v>
      </c>
      <c r="G91" s="4">
        <f t="shared" si="5"/>
        <v>0.36826934108944326</v>
      </c>
      <c r="H91" s="74"/>
    </row>
    <row r="92" spans="1:11" x14ac:dyDescent="0.25">
      <c r="A92" s="58" t="s">
        <v>444</v>
      </c>
      <c r="B92" t="s">
        <v>362</v>
      </c>
      <c r="F92" s="3">
        <v>3051</v>
      </c>
      <c r="G92" s="4">
        <f t="shared" si="5"/>
        <v>0.18043837476535915</v>
      </c>
      <c r="H92" s="74"/>
    </row>
    <row r="93" spans="1:11" x14ac:dyDescent="0.25">
      <c r="A93" s="58" t="s">
        <v>445</v>
      </c>
      <c r="B93" t="s">
        <v>363</v>
      </c>
      <c r="C93" s="105"/>
      <c r="F93" s="3">
        <v>422</v>
      </c>
      <c r="G93" s="4">
        <f t="shared" si="5"/>
        <v>2.4957389102255513E-2</v>
      </c>
      <c r="H93" s="74"/>
    </row>
    <row r="94" spans="1:11" x14ac:dyDescent="0.25">
      <c r="A94" s="58" t="s">
        <v>447</v>
      </c>
      <c r="B94" t="s">
        <v>254</v>
      </c>
      <c r="C94" s="105"/>
      <c r="F94" s="3">
        <v>291</v>
      </c>
      <c r="G94" s="4">
        <f t="shared" si="5"/>
        <v>1.7209953148711737E-2</v>
      </c>
      <c r="H94" s="74"/>
    </row>
    <row r="95" spans="1:11" x14ac:dyDescent="0.25">
      <c r="A95" s="58" t="s">
        <v>472</v>
      </c>
      <c r="B95" t="s">
        <v>469</v>
      </c>
      <c r="C95" s="105"/>
      <c r="F95" s="3">
        <v>268</v>
      </c>
      <c r="G95" s="4">
        <f t="shared" si="5"/>
        <v>1.5849716301906343E-2</v>
      </c>
      <c r="H95" s="74"/>
    </row>
    <row r="96" spans="1:11" x14ac:dyDescent="0.25">
      <c r="A96" s="245" t="s">
        <v>448</v>
      </c>
      <c r="B96" t="s">
        <v>255</v>
      </c>
      <c r="C96" s="106"/>
      <c r="F96" s="3">
        <v>139</v>
      </c>
      <c r="G96" s="4">
        <f t="shared" si="5"/>
        <v>8.2205618133021699E-3</v>
      </c>
      <c r="H96" s="74"/>
    </row>
    <row r="97" spans="1:8" x14ac:dyDescent="0.25">
      <c r="A97" s="58" t="s">
        <v>465</v>
      </c>
      <c r="B97" t="s">
        <v>463</v>
      </c>
      <c r="F97" s="3">
        <v>93</v>
      </c>
      <c r="G97" s="4">
        <f t="shared" si="5"/>
        <v>5.5000881196913803E-3</v>
      </c>
      <c r="H97" s="74"/>
    </row>
    <row r="98" spans="1:8" x14ac:dyDescent="0.25">
      <c r="A98" s="58" t="s">
        <v>471</v>
      </c>
      <c r="B98" t="s">
        <v>289</v>
      </c>
      <c r="F98" s="3">
        <v>50</v>
      </c>
      <c r="G98" s="4">
        <f t="shared" si="5"/>
        <v>2.9570366234899894E-3</v>
      </c>
      <c r="H98" s="74"/>
    </row>
    <row r="99" spans="1:8" x14ac:dyDescent="0.25">
      <c r="A99" s="58" t="s">
        <v>457</v>
      </c>
      <c r="B99" t="s">
        <v>460</v>
      </c>
      <c r="C99" s="106"/>
      <c r="F99" s="3">
        <v>47</v>
      </c>
      <c r="G99" s="4">
        <f t="shared" si="5"/>
        <v>2.7796144260805898E-3</v>
      </c>
      <c r="H99" s="74"/>
    </row>
    <row r="100" spans="1:8" x14ac:dyDescent="0.25">
      <c r="A100" s="58" t="s">
        <v>464</v>
      </c>
      <c r="B100" t="s">
        <v>462</v>
      </c>
      <c r="C100" s="106"/>
      <c r="F100" s="3">
        <v>40</v>
      </c>
      <c r="G100" s="4">
        <f t="shared" si="5"/>
        <v>2.3656292987919913E-3</v>
      </c>
      <c r="H100" s="74"/>
    </row>
    <row r="101" spans="1:8" x14ac:dyDescent="0.25">
      <c r="A101" s="58" t="s">
        <v>473</v>
      </c>
      <c r="B101" t="s">
        <v>470</v>
      </c>
      <c r="C101" s="106"/>
      <c r="F101" s="3">
        <v>13</v>
      </c>
      <c r="G101" s="4">
        <f t="shared" si="5"/>
        <v>7.688295221073972E-4</v>
      </c>
      <c r="H101" s="74"/>
    </row>
    <row r="102" spans="1:8" x14ac:dyDescent="0.25">
      <c r="B102" s="376" t="s">
        <v>2</v>
      </c>
      <c r="C102" s="376"/>
      <c r="D102" s="376"/>
      <c r="E102" s="376"/>
      <c r="F102" s="14">
        <v>1690882</v>
      </c>
      <c r="G102" s="77">
        <f t="shared" si="5"/>
        <v>100</v>
      </c>
      <c r="H102" s="76"/>
    </row>
    <row r="103" spans="1:8" x14ac:dyDescent="0.25">
      <c r="B103" s="12"/>
    </row>
    <row r="105" spans="1:8" x14ac:dyDescent="0.25">
      <c r="A105" s="54" t="s">
        <v>256</v>
      </c>
      <c r="B105" s="2"/>
      <c r="C105" s="2"/>
      <c r="D105" s="2"/>
      <c r="E105" s="2"/>
      <c r="F105" s="19"/>
      <c r="G105" s="72"/>
      <c r="H105" s="73"/>
    </row>
    <row r="106" spans="1:8" x14ac:dyDescent="0.25">
      <c r="F106" s="10"/>
      <c r="H106" s="74"/>
    </row>
    <row r="107" spans="1:8" x14ac:dyDescent="0.25">
      <c r="A107" s="57" t="s">
        <v>55</v>
      </c>
      <c r="B107" s="1" t="s">
        <v>0</v>
      </c>
      <c r="C107" s="1"/>
      <c r="D107" s="1"/>
      <c r="E107" s="1"/>
      <c r="F107" s="11" t="s">
        <v>53</v>
      </c>
      <c r="G107" s="71" t="s">
        <v>1</v>
      </c>
      <c r="H107" s="74"/>
    </row>
    <row r="108" spans="1:8" x14ac:dyDescent="0.25">
      <c r="A108" s="55">
        <v>5</v>
      </c>
      <c r="B108" t="s">
        <v>365</v>
      </c>
      <c r="F108" s="3">
        <v>138897</v>
      </c>
      <c r="G108" s="4">
        <f t="shared" ref="G108:G117" si="6">F108/F$117*100</f>
        <v>32.675726985934311</v>
      </c>
      <c r="H108" s="74"/>
    </row>
    <row r="109" spans="1:8" x14ac:dyDescent="0.25">
      <c r="A109" s="55">
        <v>8</v>
      </c>
      <c r="B109" t="s">
        <v>366</v>
      </c>
      <c r="F109" s="3">
        <v>101676</v>
      </c>
      <c r="G109" s="4">
        <f t="shared" si="6"/>
        <v>23.919431067783016</v>
      </c>
      <c r="H109" s="74"/>
    </row>
    <row r="110" spans="1:8" x14ac:dyDescent="0.25">
      <c r="A110" s="55">
        <v>9</v>
      </c>
      <c r="B110" t="s">
        <v>367</v>
      </c>
      <c r="F110" s="3">
        <v>85785</v>
      </c>
      <c r="G110" s="4">
        <f t="shared" si="6"/>
        <v>20.181049551022522</v>
      </c>
      <c r="H110" s="74"/>
    </row>
    <row r="111" spans="1:8" x14ac:dyDescent="0.25">
      <c r="A111" s="55">
        <v>7</v>
      </c>
      <c r="B111" t="s">
        <v>368</v>
      </c>
      <c r="F111" s="3">
        <v>37985</v>
      </c>
      <c r="G111" s="4">
        <f t="shared" si="6"/>
        <v>8.9360280607983977</v>
      </c>
      <c r="H111" s="74"/>
    </row>
    <row r="112" spans="1:8" x14ac:dyDescent="0.25">
      <c r="A112" s="55">
        <v>3</v>
      </c>
      <c r="B112" t="s">
        <v>369</v>
      </c>
      <c r="F112" s="3">
        <v>26263</v>
      </c>
      <c r="G112" s="4">
        <f t="shared" si="6"/>
        <v>6.1784100292417614</v>
      </c>
      <c r="H112" s="74"/>
    </row>
    <row r="113" spans="1:8" x14ac:dyDescent="0.25">
      <c r="A113" s="55">
        <v>1</v>
      </c>
      <c r="B113" t="s">
        <v>257</v>
      </c>
      <c r="F113" s="3">
        <v>17667</v>
      </c>
      <c r="G113" s="4">
        <f t="shared" si="6"/>
        <v>4.1561881729663099</v>
      </c>
      <c r="H113" s="74"/>
    </row>
    <row r="114" spans="1:8" x14ac:dyDescent="0.25">
      <c r="A114" s="55">
        <v>6</v>
      </c>
      <c r="B114" t="s">
        <v>370</v>
      </c>
      <c r="F114" s="3">
        <v>11292</v>
      </c>
      <c r="G114" s="4">
        <f t="shared" si="6"/>
        <v>2.6564598884437407</v>
      </c>
      <c r="H114" s="74"/>
    </row>
    <row r="115" spans="1:8" x14ac:dyDescent="0.25">
      <c r="A115" s="55">
        <v>4</v>
      </c>
      <c r="B115" t="s">
        <v>371</v>
      </c>
      <c r="F115" s="3">
        <v>5184</v>
      </c>
      <c r="G115" s="4">
        <f t="shared" si="6"/>
        <v>1.2195437532494113</v>
      </c>
      <c r="H115" s="74"/>
    </row>
    <row r="116" spans="1:8" x14ac:dyDescent="0.25">
      <c r="A116" s="55">
        <v>2</v>
      </c>
      <c r="B116" t="s">
        <v>289</v>
      </c>
      <c r="F116" s="3">
        <v>328</v>
      </c>
      <c r="G116" s="4">
        <f t="shared" si="6"/>
        <v>7.7162490560533745E-2</v>
      </c>
      <c r="H116" s="74"/>
    </row>
    <row r="117" spans="1:8" x14ac:dyDescent="0.25">
      <c r="A117" s="56"/>
      <c r="B117" s="378" t="s">
        <v>102</v>
      </c>
      <c r="C117" s="378"/>
      <c r="D117" s="378"/>
      <c r="E117" s="154"/>
      <c r="F117" s="20">
        <v>425077</v>
      </c>
      <c r="G117" s="77">
        <f t="shared" si="6"/>
        <v>100</v>
      </c>
      <c r="H117" s="76"/>
    </row>
    <row r="118" spans="1:8" x14ac:dyDescent="0.25">
      <c r="C118" s="7"/>
      <c r="D118" s="7"/>
      <c r="E118" s="7"/>
      <c r="F118" s="10"/>
    </row>
    <row r="120" spans="1:8" x14ac:dyDescent="0.25">
      <c r="A120" s="54" t="s">
        <v>258</v>
      </c>
      <c r="B120" s="2"/>
      <c r="C120" s="2"/>
      <c r="D120" s="2"/>
      <c r="E120" s="2"/>
      <c r="F120" s="8"/>
      <c r="G120" s="72"/>
      <c r="H120" s="73"/>
    </row>
    <row r="121" spans="1:8" x14ac:dyDescent="0.25">
      <c r="A121" s="55"/>
      <c r="B121" s="1" t="s">
        <v>54</v>
      </c>
      <c r="C121" s="1"/>
      <c r="D121" s="1"/>
      <c r="E121" s="1"/>
      <c r="F121" s="11" t="s">
        <v>53</v>
      </c>
      <c r="G121" s="71" t="s">
        <v>1</v>
      </c>
      <c r="H121" s="74"/>
    </row>
    <row r="122" spans="1:8" x14ac:dyDescent="0.25">
      <c r="A122" s="55"/>
      <c r="B122" s="247" t="s">
        <v>68</v>
      </c>
      <c r="F122" s="3">
        <v>419966</v>
      </c>
      <c r="G122" s="4">
        <f t="shared" ref="G122:G141" si="7">F122/F$142*100</f>
        <v>24.837096852411936</v>
      </c>
      <c r="H122" s="74"/>
    </row>
    <row r="123" spans="1:8" x14ac:dyDescent="0.25">
      <c r="A123" s="55"/>
      <c r="B123" s="247" t="s">
        <v>390</v>
      </c>
      <c r="F123" s="3">
        <v>314444</v>
      </c>
      <c r="G123" s="4">
        <f t="shared" si="7"/>
        <v>18.596448480733724</v>
      </c>
      <c r="H123" s="74"/>
    </row>
    <row r="124" spans="1:8" x14ac:dyDescent="0.25">
      <c r="A124" s="55"/>
      <c r="B124" s="247" t="s">
        <v>51</v>
      </c>
      <c r="F124" s="3">
        <v>130960</v>
      </c>
      <c r="G124" s="4">
        <f t="shared" si="7"/>
        <v>7.7450703242449794</v>
      </c>
      <c r="H124" s="74"/>
    </row>
    <row r="125" spans="1:8" x14ac:dyDescent="0.25">
      <c r="A125" s="55"/>
      <c r="B125" s="247" t="s">
        <v>393</v>
      </c>
      <c r="F125" s="3">
        <v>110723</v>
      </c>
      <c r="G125" s="4">
        <f t="shared" si="7"/>
        <v>6.5482393212536421</v>
      </c>
      <c r="H125" s="74"/>
    </row>
    <row r="126" spans="1:8" x14ac:dyDescent="0.25">
      <c r="A126" s="55"/>
      <c r="B126" s="247" t="s">
        <v>391</v>
      </c>
      <c r="F126" s="3">
        <v>109843</v>
      </c>
      <c r="G126" s="4">
        <f t="shared" si="7"/>
        <v>6.4961954766802181</v>
      </c>
      <c r="H126" s="74"/>
    </row>
    <row r="127" spans="1:8" x14ac:dyDescent="0.25">
      <c r="A127" s="55"/>
      <c r="B127" s="247" t="s">
        <v>392</v>
      </c>
      <c r="F127" s="3">
        <v>107000</v>
      </c>
      <c r="G127" s="4">
        <f t="shared" si="7"/>
        <v>6.3280583742685774</v>
      </c>
      <c r="H127" s="74"/>
    </row>
    <row r="128" spans="1:8" x14ac:dyDescent="0.25">
      <c r="A128" s="55"/>
      <c r="B128" s="247" t="s">
        <v>395</v>
      </c>
      <c r="F128" s="3">
        <v>92863</v>
      </c>
      <c r="G128" s="4">
        <f t="shared" si="7"/>
        <v>5.491985839343017</v>
      </c>
      <c r="H128" s="74"/>
    </row>
    <row r="129" spans="1:8" x14ac:dyDescent="0.25">
      <c r="A129" s="55"/>
      <c r="B129" s="247" t="s">
        <v>394</v>
      </c>
      <c r="F129" s="3">
        <v>82079</v>
      </c>
      <c r="G129" s="4">
        <f t="shared" si="7"/>
        <v>4.8542121803886964</v>
      </c>
      <c r="H129" s="74"/>
    </row>
    <row r="130" spans="1:8" x14ac:dyDescent="0.25">
      <c r="A130" s="55"/>
      <c r="B130" s="247" t="s">
        <v>396</v>
      </c>
      <c r="F130" s="3">
        <v>68274</v>
      </c>
      <c r="G130" s="4">
        <f t="shared" si="7"/>
        <v>4.0377743686431105</v>
      </c>
      <c r="H130" s="74"/>
    </row>
    <row r="131" spans="1:8" x14ac:dyDescent="0.25">
      <c r="A131" s="55"/>
      <c r="B131" s="247" t="s">
        <v>397</v>
      </c>
      <c r="F131" s="3">
        <v>54718</v>
      </c>
      <c r="G131" s="4">
        <f t="shared" si="7"/>
        <v>3.2360625992825049</v>
      </c>
      <c r="H131" s="74"/>
    </row>
    <row r="132" spans="1:8" x14ac:dyDescent="0.25">
      <c r="A132" s="55"/>
      <c r="B132" s="247" t="s">
        <v>75</v>
      </c>
      <c r="F132" s="3">
        <v>49267</v>
      </c>
      <c r="G132" s="4">
        <f t="shared" si="7"/>
        <v>2.9136864665896258</v>
      </c>
      <c r="H132" s="74"/>
    </row>
    <row r="133" spans="1:8" x14ac:dyDescent="0.25">
      <c r="A133" s="55"/>
      <c r="B133" s="247" t="s">
        <v>76</v>
      </c>
      <c r="F133" s="3">
        <v>39623</v>
      </c>
      <c r="G133" s="4">
        <f t="shared" si="7"/>
        <v>2.3433332426508771</v>
      </c>
      <c r="H133" s="74"/>
    </row>
    <row r="134" spans="1:8" x14ac:dyDescent="0.25">
      <c r="A134" s="55"/>
      <c r="B134" s="247" t="s">
        <v>66</v>
      </c>
      <c r="F134" s="3">
        <v>30940</v>
      </c>
      <c r="G134" s="4">
        <f t="shared" si="7"/>
        <v>1.8298142626156053</v>
      </c>
      <c r="H134" s="74"/>
    </row>
    <row r="135" spans="1:8" x14ac:dyDescent="0.25">
      <c r="A135" s="55"/>
      <c r="B135" s="247" t="s">
        <v>398</v>
      </c>
      <c r="F135" s="3">
        <v>22283</v>
      </c>
      <c r="G135" s="4">
        <f t="shared" si="7"/>
        <v>1.3178329416245487</v>
      </c>
      <c r="H135" s="74"/>
    </row>
    <row r="136" spans="1:8" x14ac:dyDescent="0.25">
      <c r="A136" s="55"/>
      <c r="B136" s="247" t="s">
        <v>65</v>
      </c>
      <c r="F136" s="3">
        <v>17555</v>
      </c>
      <c r="G136" s="4">
        <f t="shared" si="7"/>
        <v>1.0382155585073352</v>
      </c>
      <c r="H136" s="74"/>
    </row>
    <row r="137" spans="1:8" x14ac:dyDescent="0.25">
      <c r="A137" s="55"/>
      <c r="B137" s="247" t="s">
        <v>399</v>
      </c>
      <c r="F137" s="3">
        <v>12837</v>
      </c>
      <c r="G137" s="4">
        <f t="shared" si="7"/>
        <v>0.75918958271481984</v>
      </c>
      <c r="H137" s="74"/>
    </row>
    <row r="138" spans="1:8" x14ac:dyDescent="0.25">
      <c r="A138" s="55"/>
      <c r="B138" s="247" t="s">
        <v>69</v>
      </c>
      <c r="F138" s="3">
        <v>11367</v>
      </c>
      <c r="G138" s="4">
        <f t="shared" si="7"/>
        <v>0.67225270598421416</v>
      </c>
      <c r="H138" s="74"/>
    </row>
    <row r="139" spans="1:8" x14ac:dyDescent="0.25">
      <c r="A139" s="55"/>
      <c r="B139" s="247" t="s">
        <v>67</v>
      </c>
      <c r="F139" s="3">
        <v>8375</v>
      </c>
      <c r="G139" s="4">
        <f t="shared" si="7"/>
        <v>0.49530363443457315</v>
      </c>
      <c r="H139" s="74"/>
    </row>
    <row r="140" spans="1:8" x14ac:dyDescent="0.25">
      <c r="A140" s="55"/>
      <c r="B140" s="247" t="s">
        <v>183</v>
      </c>
      <c r="F140" s="3">
        <v>5906</v>
      </c>
      <c r="G140" s="4">
        <f t="shared" si="7"/>
        <v>0.3492851659666375</v>
      </c>
      <c r="H140" s="74"/>
    </row>
    <row r="141" spans="1:8" x14ac:dyDescent="0.25">
      <c r="A141" s="55"/>
      <c r="B141" s="247" t="s">
        <v>64</v>
      </c>
      <c r="F141" s="3">
        <v>1859</v>
      </c>
      <c r="G141" s="4">
        <f t="shared" si="7"/>
        <v>0.10994262166135779</v>
      </c>
      <c r="H141" s="74"/>
    </row>
    <row r="142" spans="1:8" x14ac:dyDescent="0.25">
      <c r="A142" s="56"/>
      <c r="B142" s="376" t="s">
        <v>2</v>
      </c>
      <c r="C142" s="376"/>
      <c r="D142" s="376"/>
      <c r="E142" s="376"/>
      <c r="F142" s="14">
        <v>1690882</v>
      </c>
      <c r="G142" s="77">
        <v>100</v>
      </c>
      <c r="H142" s="76"/>
    </row>
    <row r="143" spans="1:8" x14ac:dyDescent="0.25">
      <c r="B143" s="7"/>
      <c r="C143" s="7"/>
      <c r="D143" s="7"/>
      <c r="E143" s="7"/>
      <c r="F143" s="10"/>
      <c r="G143" s="52"/>
    </row>
    <row r="144" spans="1:8" x14ac:dyDescent="0.25">
      <c r="B144" s="7"/>
      <c r="C144" s="7"/>
      <c r="D144" s="7"/>
      <c r="E144" s="7"/>
      <c r="F144" s="10"/>
      <c r="G144" s="52"/>
    </row>
    <row r="145" spans="1:8" x14ac:dyDescent="0.25">
      <c r="A145" s="78" t="s">
        <v>259</v>
      </c>
      <c r="B145" s="2"/>
      <c r="C145" s="2"/>
      <c r="D145" s="2"/>
      <c r="E145" s="2"/>
      <c r="F145" s="19"/>
      <c r="G145" s="80"/>
      <c r="H145" s="73"/>
    </row>
    <row r="146" spans="1:8" x14ac:dyDescent="0.25">
      <c r="A146" s="55"/>
      <c r="F146" s="10"/>
      <c r="G146" s="52"/>
      <c r="H146" s="74"/>
    </row>
    <row r="147" spans="1:8" x14ac:dyDescent="0.25">
      <c r="A147" s="55"/>
      <c r="B147" s="67" t="s">
        <v>203</v>
      </c>
      <c r="F147" s="11" t="s">
        <v>53</v>
      </c>
      <c r="G147" s="62" t="s">
        <v>52</v>
      </c>
      <c r="H147" s="74"/>
    </row>
    <row r="148" spans="1:8" x14ac:dyDescent="0.25">
      <c r="A148" s="55"/>
      <c r="B148" s="66" t="s">
        <v>449</v>
      </c>
      <c r="F148" s="64">
        <v>1554572</v>
      </c>
      <c r="G148" s="82">
        <f>F148/F$151*100</f>
        <v>91.9385267570416</v>
      </c>
      <c r="H148" s="74"/>
    </row>
    <row r="149" spans="1:8" x14ac:dyDescent="0.25">
      <c r="A149" s="55"/>
      <c r="B149" s="66" t="s">
        <v>450</v>
      </c>
      <c r="F149" s="64">
        <v>49969</v>
      </c>
      <c r="G149" s="82">
        <f t="shared" ref="G149:G150" si="8">F149/F$151*100</f>
        <v>2.9552032607834255</v>
      </c>
      <c r="H149" s="74"/>
    </row>
    <row r="150" spans="1:8" x14ac:dyDescent="0.25">
      <c r="A150" s="55"/>
      <c r="B150" s="66" t="s">
        <v>103</v>
      </c>
      <c r="F150" s="64">
        <v>86341</v>
      </c>
      <c r="G150" s="82">
        <f t="shared" si="8"/>
        <v>5.1062699821749833</v>
      </c>
      <c r="H150" s="74"/>
    </row>
    <row r="151" spans="1:8" x14ac:dyDescent="0.25">
      <c r="A151" s="56"/>
      <c r="B151" s="376" t="s">
        <v>2</v>
      </c>
      <c r="C151" s="376"/>
      <c r="D151" s="376"/>
      <c r="E151" s="376"/>
      <c r="F151" s="14">
        <v>1690882</v>
      </c>
      <c r="G151" s="85">
        <v>100</v>
      </c>
      <c r="H151" s="76"/>
    </row>
    <row r="152" spans="1:8" x14ac:dyDescent="0.25">
      <c r="B152" s="7"/>
      <c r="C152" s="7"/>
      <c r="D152" s="7"/>
      <c r="E152" s="7"/>
      <c r="F152" s="10"/>
      <c r="G152" s="52"/>
    </row>
    <row r="154" spans="1:8" x14ac:dyDescent="0.25">
      <c r="A154" s="54" t="s">
        <v>260</v>
      </c>
      <c r="B154" s="2"/>
      <c r="C154" s="2"/>
      <c r="D154" s="2"/>
      <c r="E154" s="2"/>
      <c r="F154" s="8"/>
      <c r="G154" s="72"/>
      <c r="H154" s="73"/>
    </row>
    <row r="155" spans="1:8" x14ac:dyDescent="0.25">
      <c r="A155" s="57" t="s">
        <v>55</v>
      </c>
      <c r="B155" s="1" t="s">
        <v>0</v>
      </c>
      <c r="C155" s="1"/>
      <c r="D155" s="1"/>
      <c r="E155" s="1"/>
      <c r="F155" s="11" t="s">
        <v>53</v>
      </c>
      <c r="G155" s="71" t="s">
        <v>1</v>
      </c>
      <c r="H155" s="74"/>
    </row>
    <row r="156" spans="1:8" x14ac:dyDescent="0.25">
      <c r="A156" s="55">
        <v>1</v>
      </c>
      <c r="B156" t="s">
        <v>224</v>
      </c>
      <c r="F156" s="3">
        <v>1031509</v>
      </c>
      <c r="G156" s="82">
        <f>F156/F$167*100</f>
        <v>61.004197809190707</v>
      </c>
      <c r="H156" s="74"/>
    </row>
    <row r="157" spans="1:8" x14ac:dyDescent="0.25">
      <c r="A157" s="55">
        <v>2</v>
      </c>
      <c r="B157" t="s">
        <v>225</v>
      </c>
      <c r="F157" s="3">
        <v>250294</v>
      </c>
      <c r="G157" s="82">
        <f t="shared" ref="G157:G166" si="9">F157/F$167*100</f>
        <v>14.802570492796066</v>
      </c>
      <c r="H157" s="74"/>
    </row>
    <row r="158" spans="1:8" x14ac:dyDescent="0.25">
      <c r="A158" s="55">
        <v>9</v>
      </c>
      <c r="B158" t="s">
        <v>231</v>
      </c>
      <c r="F158" s="3">
        <v>115960</v>
      </c>
      <c r="G158" s="82">
        <f t="shared" si="9"/>
        <v>6.8579593371979826</v>
      </c>
      <c r="H158" s="74"/>
    </row>
    <row r="159" spans="1:8" x14ac:dyDescent="0.25">
      <c r="A159" s="55">
        <v>5</v>
      </c>
      <c r="B159" t="s">
        <v>227</v>
      </c>
      <c r="F159" s="3">
        <v>94463</v>
      </c>
      <c r="G159" s="82">
        <f t="shared" si="9"/>
        <v>5.5866110112946972</v>
      </c>
      <c r="H159" s="74"/>
    </row>
    <row r="160" spans="1:8" x14ac:dyDescent="0.25">
      <c r="A160" s="55">
        <v>6</v>
      </c>
      <c r="B160" t="s">
        <v>335</v>
      </c>
      <c r="F160" s="3">
        <v>77707</v>
      </c>
      <c r="G160" s="82">
        <f t="shared" si="9"/>
        <v>4.5956488980307322</v>
      </c>
      <c r="H160" s="74"/>
    </row>
    <row r="161" spans="1:8" x14ac:dyDescent="0.25">
      <c r="A161" s="55">
        <v>8</v>
      </c>
      <c r="B161" t="s">
        <v>230</v>
      </c>
      <c r="F161" s="3">
        <v>62084</v>
      </c>
      <c r="G161" s="82">
        <f t="shared" si="9"/>
        <v>3.6716932346550499</v>
      </c>
      <c r="H161" s="74"/>
    </row>
    <row r="162" spans="1:8" x14ac:dyDescent="0.25">
      <c r="A162" s="55">
        <v>3</v>
      </c>
      <c r="B162" t="s">
        <v>226</v>
      </c>
      <c r="F162" s="3">
        <v>48419</v>
      </c>
      <c r="G162" s="82">
        <f t="shared" si="9"/>
        <v>2.8635351254552357</v>
      </c>
      <c r="H162" s="74"/>
    </row>
    <row r="163" spans="1:8" x14ac:dyDescent="0.25">
      <c r="A163" s="55">
        <v>4</v>
      </c>
      <c r="B163" t="s">
        <v>228</v>
      </c>
      <c r="F163" s="3">
        <v>6351</v>
      </c>
      <c r="G163" s="82">
        <f t="shared" si="9"/>
        <v>0.37560279191569845</v>
      </c>
      <c r="H163" s="74"/>
    </row>
    <row r="164" spans="1:8" x14ac:dyDescent="0.25">
      <c r="A164" s="55">
        <v>7</v>
      </c>
      <c r="B164" t="s">
        <v>229</v>
      </c>
      <c r="F164" s="3">
        <v>2504</v>
      </c>
      <c r="G164" s="82">
        <f t="shared" si="9"/>
        <v>0.14808839410437866</v>
      </c>
      <c r="H164" s="74"/>
    </row>
    <row r="165" spans="1:8" x14ac:dyDescent="0.25">
      <c r="A165" t="s">
        <v>411</v>
      </c>
      <c r="B165" t="s">
        <v>423</v>
      </c>
      <c r="F165" s="3">
        <v>1311</v>
      </c>
      <c r="G165" s="82">
        <f t="shared" si="9"/>
        <v>7.7533500267907521E-2</v>
      </c>
      <c r="H165" s="74"/>
    </row>
    <row r="166" spans="1:8" x14ac:dyDescent="0.25">
      <c r="A166" s="55">
        <v>0</v>
      </c>
      <c r="B166" t="s">
        <v>336</v>
      </c>
      <c r="F166" s="3">
        <v>280</v>
      </c>
      <c r="G166" s="82">
        <f t="shared" si="9"/>
        <v>1.6559405091543938E-2</v>
      </c>
      <c r="H166" s="74"/>
    </row>
    <row r="167" spans="1:8" x14ac:dyDescent="0.25">
      <c r="A167" s="56"/>
      <c r="B167" s="376" t="s">
        <v>2</v>
      </c>
      <c r="C167" s="376"/>
      <c r="D167" s="376"/>
      <c r="E167" s="376"/>
      <c r="F167" s="14">
        <v>1690882</v>
      </c>
      <c r="G167" s="77">
        <v>100</v>
      </c>
      <c r="H167" s="76"/>
    </row>
    <row r="168" spans="1:8" x14ac:dyDescent="0.25">
      <c r="B168" s="7"/>
      <c r="C168" s="7"/>
      <c r="D168" s="7"/>
      <c r="E168" s="7"/>
      <c r="F168" s="10"/>
      <c r="G168" s="52"/>
    </row>
    <row r="169" spans="1:8" x14ac:dyDescent="0.25">
      <c r="B169" s="7"/>
      <c r="C169" s="7"/>
      <c r="D169" s="7"/>
      <c r="E169" s="7"/>
      <c r="F169" s="10"/>
      <c r="G169" s="52"/>
    </row>
    <row r="170" spans="1:8" x14ac:dyDescent="0.25">
      <c r="A170" s="86" t="s">
        <v>261</v>
      </c>
      <c r="B170" s="2"/>
      <c r="C170" s="2"/>
      <c r="D170" s="2"/>
      <c r="E170" s="2"/>
      <c r="F170" s="19"/>
      <c r="G170" s="80"/>
      <c r="H170" s="73"/>
    </row>
    <row r="171" spans="1:8" x14ac:dyDescent="0.25">
      <c r="A171" s="55"/>
      <c r="F171" s="10"/>
      <c r="G171" s="52"/>
      <c r="H171" s="74"/>
    </row>
    <row r="172" spans="1:8" x14ac:dyDescent="0.25">
      <c r="A172" s="57" t="s">
        <v>55</v>
      </c>
      <c r="B172" s="67" t="s">
        <v>204</v>
      </c>
      <c r="F172" s="11" t="s">
        <v>53</v>
      </c>
      <c r="G172" s="62" t="s">
        <v>52</v>
      </c>
      <c r="H172" s="74"/>
    </row>
    <row r="173" spans="1:8" x14ac:dyDescent="0.25">
      <c r="A173" s="55">
        <v>1</v>
      </c>
      <c r="B173" s="66" t="s">
        <v>205</v>
      </c>
      <c r="F173" s="64">
        <v>17840</v>
      </c>
      <c r="G173" s="82">
        <f>F173/F$177*100</f>
        <v>36.845040170181129</v>
      </c>
      <c r="H173" s="74"/>
    </row>
    <row r="174" spans="1:8" x14ac:dyDescent="0.25">
      <c r="A174" s="55">
        <v>2</v>
      </c>
      <c r="B174" s="66" t="s">
        <v>206</v>
      </c>
      <c r="F174" s="64">
        <v>29326</v>
      </c>
      <c r="G174" s="82">
        <f t="shared" ref="G174:G176" si="10">F174/F$177*100</f>
        <v>60.56713273714864</v>
      </c>
      <c r="H174" s="74"/>
    </row>
    <row r="175" spans="1:8" x14ac:dyDescent="0.25">
      <c r="A175" s="55">
        <v>3</v>
      </c>
      <c r="B175" t="s">
        <v>461</v>
      </c>
      <c r="F175" s="64">
        <v>216</v>
      </c>
      <c r="G175" s="82">
        <f t="shared" si="10"/>
        <v>0.44610586753134096</v>
      </c>
      <c r="H175" s="74"/>
    </row>
    <row r="176" spans="1:8" x14ac:dyDescent="0.25">
      <c r="A176" s="55"/>
      <c r="B176" s="66" t="s">
        <v>103</v>
      </c>
      <c r="F176" s="371">
        <v>1037</v>
      </c>
      <c r="G176" s="82">
        <f t="shared" si="10"/>
        <v>2.141721225138892</v>
      </c>
      <c r="H176" s="74"/>
    </row>
    <row r="177" spans="1:8" x14ac:dyDescent="0.25">
      <c r="A177" s="56"/>
      <c r="B177" s="378" t="s">
        <v>263</v>
      </c>
      <c r="C177" s="378"/>
      <c r="D177" s="378"/>
      <c r="E177" s="378"/>
      <c r="F177" s="87">
        <v>48419</v>
      </c>
      <c r="G177" s="103">
        <v>100</v>
      </c>
      <c r="H177" s="76"/>
    </row>
    <row r="178" spans="1:8" x14ac:dyDescent="0.25">
      <c r="B178" s="7"/>
      <c r="C178" s="7"/>
      <c r="D178" s="7"/>
      <c r="E178" s="7"/>
      <c r="F178" s="10"/>
      <c r="G178" s="52"/>
    </row>
    <row r="179" spans="1:8" x14ac:dyDescent="0.25">
      <c r="B179" s="7"/>
      <c r="C179" s="7"/>
      <c r="D179" s="7"/>
      <c r="E179" s="7"/>
      <c r="F179" s="10"/>
      <c r="G179" s="52"/>
    </row>
    <row r="180" spans="1:8" x14ac:dyDescent="0.25">
      <c r="A180" s="86" t="s">
        <v>262</v>
      </c>
      <c r="B180" s="2"/>
      <c r="C180" s="2"/>
      <c r="D180" s="2"/>
      <c r="E180" s="2"/>
      <c r="F180" s="19"/>
      <c r="G180" s="80"/>
      <c r="H180" s="73"/>
    </row>
    <row r="181" spans="1:8" x14ac:dyDescent="0.25">
      <c r="F181" s="10"/>
      <c r="G181" s="52"/>
      <c r="H181" s="74"/>
    </row>
    <row r="182" spans="1:8" x14ac:dyDescent="0.25">
      <c r="A182" s="57" t="s">
        <v>55</v>
      </c>
      <c r="B182" s="67" t="s">
        <v>207</v>
      </c>
      <c r="F182" s="11" t="s">
        <v>53</v>
      </c>
      <c r="G182" s="62" t="s">
        <v>52</v>
      </c>
      <c r="H182" s="74"/>
    </row>
    <row r="183" spans="1:8" x14ac:dyDescent="0.25">
      <c r="A183" s="53">
        <v>1</v>
      </c>
      <c r="B183" s="66" t="s">
        <v>343</v>
      </c>
      <c r="F183" s="3">
        <v>25019</v>
      </c>
      <c r="G183" s="82">
        <f t="shared" ref="G183:G191" si="11">F183/F$192*100</f>
        <v>50.069042806540054</v>
      </c>
      <c r="H183" s="74"/>
    </row>
    <row r="184" spans="1:8" x14ac:dyDescent="0.25">
      <c r="A184" s="53">
        <v>2</v>
      </c>
      <c r="B184" s="66" t="s">
        <v>344</v>
      </c>
      <c r="F184" s="3">
        <v>15529</v>
      </c>
      <c r="G184" s="82">
        <f t="shared" si="11"/>
        <v>31.077267906101785</v>
      </c>
      <c r="H184" s="74"/>
    </row>
    <row r="185" spans="1:8" x14ac:dyDescent="0.25">
      <c r="A185" s="53">
        <v>9</v>
      </c>
      <c r="B185" s="66" t="s">
        <v>405</v>
      </c>
      <c r="F185" s="3">
        <v>7277</v>
      </c>
      <c r="G185" s="82">
        <f t="shared" si="11"/>
        <v>14.563029078028379</v>
      </c>
      <c r="H185" s="74"/>
    </row>
    <row r="186" spans="1:8" x14ac:dyDescent="0.25">
      <c r="A186" s="53">
        <v>6</v>
      </c>
      <c r="B186" s="66" t="s">
        <v>401</v>
      </c>
      <c r="F186" s="3">
        <v>1096</v>
      </c>
      <c r="G186" s="82">
        <f t="shared" si="11"/>
        <v>2.1933598831275392</v>
      </c>
      <c r="H186" s="74"/>
    </row>
    <row r="187" spans="1:8" x14ac:dyDescent="0.25">
      <c r="A187" s="53">
        <v>3</v>
      </c>
      <c r="B187" s="66" t="s">
        <v>400</v>
      </c>
      <c r="F187" s="3">
        <v>638</v>
      </c>
      <c r="G187" s="82">
        <f t="shared" si="11"/>
        <v>1.2767916107986952</v>
      </c>
      <c r="H187" s="74"/>
    </row>
    <row r="188" spans="1:8" x14ac:dyDescent="0.25">
      <c r="A188" s="53">
        <v>5</v>
      </c>
      <c r="B188" s="66" t="s">
        <v>403</v>
      </c>
      <c r="F188" s="3">
        <v>167</v>
      </c>
      <c r="G188" s="82">
        <f t="shared" si="11"/>
        <v>0.33420720846925095</v>
      </c>
      <c r="H188" s="74"/>
    </row>
    <row r="189" spans="1:8" x14ac:dyDescent="0.25">
      <c r="A189" s="53">
        <v>4</v>
      </c>
      <c r="B189" s="66" t="s">
        <v>402</v>
      </c>
      <c r="F189" s="3">
        <v>135</v>
      </c>
      <c r="G189" s="82">
        <f t="shared" si="11"/>
        <v>0.27016750385238847</v>
      </c>
      <c r="H189" s="74"/>
    </row>
    <row r="190" spans="1:8" x14ac:dyDescent="0.25">
      <c r="A190" s="305">
        <v>7</v>
      </c>
      <c r="B190" s="66" t="s">
        <v>404</v>
      </c>
      <c r="F190" s="3">
        <v>104</v>
      </c>
      <c r="G190" s="82">
        <f t="shared" si="11"/>
        <v>0.20812904000480298</v>
      </c>
      <c r="H190" s="74"/>
    </row>
    <row r="191" spans="1:8" x14ac:dyDescent="0.25">
      <c r="A191" s="53">
        <v>8</v>
      </c>
      <c r="B191" s="66" t="s">
        <v>345</v>
      </c>
      <c r="F191" s="3">
        <v>4</v>
      </c>
      <c r="G191" s="82">
        <f t="shared" si="11"/>
        <v>8.0049630771078066E-3</v>
      </c>
      <c r="H191" s="74"/>
    </row>
    <row r="192" spans="1:8" x14ac:dyDescent="0.25">
      <c r="A192" s="56"/>
      <c r="B192" s="378" t="s">
        <v>264</v>
      </c>
      <c r="C192" s="378"/>
      <c r="D192" s="378"/>
      <c r="E192" s="15"/>
      <c r="F192" s="87">
        <v>49969</v>
      </c>
      <c r="G192" s="103">
        <v>100</v>
      </c>
      <c r="H192" s="76"/>
    </row>
  </sheetData>
  <sortState xmlns:xlrd2="http://schemas.microsoft.com/office/spreadsheetml/2017/richdata2" ref="K70:K99">
    <sortCondition ref="K70"/>
  </sortState>
  <mergeCells count="14">
    <mergeCell ref="B57:E57"/>
    <mergeCell ref="B167:E167"/>
    <mergeCell ref="B192:D192"/>
    <mergeCell ref="B117:D117"/>
    <mergeCell ref="B67:E67"/>
    <mergeCell ref="B102:E102"/>
    <mergeCell ref="B142:E142"/>
    <mergeCell ref="B151:E151"/>
    <mergeCell ref="B177:E177"/>
    <mergeCell ref="C15:E15"/>
    <mergeCell ref="B34:E34"/>
    <mergeCell ref="B46:E46"/>
    <mergeCell ref="A2:H2"/>
    <mergeCell ref="A4:H4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8" max="7" man="1"/>
    <brk id="142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78"/>
  <sheetViews>
    <sheetView zoomScaleNormal="100" zoomScaleSheetLayoutView="80" workbookViewId="0">
      <pane xSplit="4" ySplit="11" topLeftCell="O66" activePane="bottomRight" state="frozen"/>
      <selection pane="topRight" activeCell="D1" sqref="D1"/>
      <selection pane="bottomLeft" activeCell="A13" sqref="A13"/>
      <selection pane="bottomRight" activeCell="E75" sqref="E75:AB75"/>
    </sheetView>
  </sheetViews>
  <sheetFormatPr defaultRowHeight="13.2" x14ac:dyDescent="0.25"/>
  <cols>
    <col min="1" max="1" width="13.6640625" customWidth="1"/>
    <col min="2" max="2" width="16.33203125" customWidth="1"/>
    <col min="3" max="3" width="8.5546875" customWidth="1"/>
    <col min="4" max="4" width="35.5546875" customWidth="1"/>
    <col min="7" max="7" width="9.5546875" customWidth="1"/>
    <col min="8" max="16" width="8.6640625" customWidth="1"/>
    <col min="19" max="19" width="9.5546875" customWidth="1"/>
    <col min="20" max="22" width="8.6640625" customWidth="1"/>
    <col min="25" max="25" width="9.6640625" customWidth="1"/>
    <col min="26" max="28" width="8.6640625" customWidth="1"/>
  </cols>
  <sheetData>
    <row r="1" spans="1:28" x14ac:dyDescent="0.25">
      <c r="F1" s="60"/>
      <c r="H1" s="60"/>
      <c r="J1" s="60"/>
      <c r="K1" s="60"/>
      <c r="L1" s="60"/>
      <c r="M1" s="60"/>
      <c r="N1" s="60"/>
      <c r="O1" s="60"/>
      <c r="P1" s="60"/>
      <c r="R1" s="60"/>
      <c r="T1" s="60"/>
    </row>
    <row r="2" spans="1:28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5"/>
    </row>
    <row r="3" spans="1:28" x14ac:dyDescent="0.25">
      <c r="E3" s="9"/>
      <c r="F3" s="60"/>
      <c r="H3" s="60"/>
      <c r="J3" s="60"/>
      <c r="K3" s="60"/>
      <c r="L3" s="60"/>
      <c r="M3" s="60"/>
      <c r="N3" s="60"/>
      <c r="O3" s="60"/>
      <c r="P3" s="60"/>
      <c r="R3" s="60"/>
      <c r="T3" s="60"/>
    </row>
    <row r="4" spans="1:28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</row>
    <row r="5" spans="1:28" x14ac:dyDescent="0.25">
      <c r="F5" s="60"/>
      <c r="H5" s="60"/>
      <c r="J5" s="60"/>
      <c r="K5" s="60"/>
      <c r="L5" s="60"/>
      <c r="M5" s="60"/>
      <c r="N5" s="60"/>
      <c r="O5" s="60"/>
      <c r="P5" s="60"/>
      <c r="R5" s="60"/>
      <c r="T5" s="60"/>
    </row>
    <row r="6" spans="1:28" x14ac:dyDescent="0.25">
      <c r="A6" s="1" t="s">
        <v>285</v>
      </c>
      <c r="B6" s="1"/>
      <c r="F6" s="60"/>
      <c r="H6" s="60"/>
      <c r="J6" s="60"/>
      <c r="K6" s="60"/>
      <c r="L6" s="60"/>
      <c r="M6" s="60"/>
      <c r="N6" s="60"/>
      <c r="O6" s="60"/>
      <c r="P6" s="60"/>
      <c r="R6" s="60"/>
      <c r="T6" s="60"/>
    </row>
    <row r="7" spans="1:28" ht="13.8" thickBot="1" x14ac:dyDescent="0.3"/>
    <row r="8" spans="1:28" ht="13.5" customHeight="1" thickBot="1" x14ac:dyDescent="0.3">
      <c r="A8" s="445" t="s">
        <v>284</v>
      </c>
      <c r="B8" s="445" t="s">
        <v>7</v>
      </c>
      <c r="C8" s="445" t="s">
        <v>55</v>
      </c>
      <c r="D8" s="445" t="s">
        <v>234</v>
      </c>
      <c r="E8" s="448" t="s">
        <v>175</v>
      </c>
      <c r="F8" s="449"/>
      <c r="G8" s="449"/>
      <c r="H8" s="449"/>
      <c r="I8" s="449"/>
      <c r="J8" s="449"/>
      <c r="K8" s="449"/>
      <c r="L8" s="449"/>
      <c r="M8" s="449"/>
      <c r="N8" s="449"/>
      <c r="O8" s="449"/>
      <c r="P8" s="449"/>
      <c r="Q8" s="450"/>
      <c r="R8" s="450"/>
      <c r="S8" s="450"/>
      <c r="T8" s="450"/>
      <c r="U8" s="450"/>
      <c r="V8" s="450"/>
      <c r="W8" s="449"/>
      <c r="X8" s="449"/>
      <c r="Y8" s="449"/>
      <c r="Z8" s="449"/>
      <c r="AA8" s="449"/>
      <c r="AB8" s="451"/>
    </row>
    <row r="9" spans="1:28" ht="13.5" customHeight="1" thickBot="1" x14ac:dyDescent="0.3">
      <c r="A9" s="446"/>
      <c r="B9" s="446"/>
      <c r="C9" s="446"/>
      <c r="D9" s="446"/>
      <c r="E9" s="452" t="s">
        <v>421</v>
      </c>
      <c r="F9" s="450"/>
      <c r="G9" s="450"/>
      <c r="H9" s="450"/>
      <c r="I9" s="450"/>
      <c r="J9" s="453"/>
      <c r="K9" s="452" t="s">
        <v>422</v>
      </c>
      <c r="L9" s="450"/>
      <c r="M9" s="450"/>
      <c r="N9" s="450"/>
      <c r="O9" s="450"/>
      <c r="P9" s="453"/>
      <c r="Q9" s="439" t="s">
        <v>200</v>
      </c>
      <c r="R9" s="439"/>
      <c r="S9" s="439"/>
      <c r="T9" s="439"/>
      <c r="U9" s="439"/>
      <c r="V9" s="439"/>
      <c r="W9" s="452" t="s">
        <v>201</v>
      </c>
      <c r="X9" s="450"/>
      <c r="Y9" s="450"/>
      <c r="Z9" s="450"/>
      <c r="AA9" s="450"/>
      <c r="AB9" s="453"/>
    </row>
    <row r="10" spans="1:28" ht="13.8" thickBot="1" x14ac:dyDescent="0.3">
      <c r="A10" s="446"/>
      <c r="B10" s="446"/>
      <c r="C10" s="446"/>
      <c r="D10" s="446"/>
      <c r="E10" s="436" t="s">
        <v>197</v>
      </c>
      <c r="F10" s="438" t="s">
        <v>209</v>
      </c>
      <c r="G10" s="439"/>
      <c r="H10" s="439"/>
      <c r="I10" s="439"/>
      <c r="J10" s="440"/>
      <c r="K10" s="436" t="s">
        <v>197</v>
      </c>
      <c r="L10" s="438" t="s">
        <v>209</v>
      </c>
      <c r="M10" s="439"/>
      <c r="N10" s="439"/>
      <c r="O10" s="439"/>
      <c r="P10" s="440"/>
      <c r="Q10" s="441" t="s">
        <v>197</v>
      </c>
      <c r="R10" s="438" t="s">
        <v>209</v>
      </c>
      <c r="S10" s="439"/>
      <c r="T10" s="439"/>
      <c r="U10" s="439"/>
      <c r="V10" s="439"/>
      <c r="W10" s="436" t="s">
        <v>197</v>
      </c>
      <c r="X10" s="438" t="s">
        <v>209</v>
      </c>
      <c r="Y10" s="439"/>
      <c r="Z10" s="439"/>
      <c r="AA10" s="439"/>
      <c r="AB10" s="440"/>
    </row>
    <row r="11" spans="1:28" ht="13.8" thickBot="1" x14ac:dyDescent="0.3">
      <c r="A11" s="447"/>
      <c r="B11" s="447"/>
      <c r="C11" s="447"/>
      <c r="D11" s="447"/>
      <c r="E11" s="437"/>
      <c r="F11" s="279" t="s">
        <v>210</v>
      </c>
      <c r="G11" s="279" t="s">
        <v>211</v>
      </c>
      <c r="H11" s="279" t="s">
        <v>212</v>
      </c>
      <c r="I11" s="279" t="s">
        <v>213</v>
      </c>
      <c r="J11" s="280" t="s">
        <v>214</v>
      </c>
      <c r="K11" s="437"/>
      <c r="L11" s="279" t="s">
        <v>210</v>
      </c>
      <c r="M11" s="279" t="s">
        <v>211</v>
      </c>
      <c r="N11" s="279" t="s">
        <v>212</v>
      </c>
      <c r="O11" s="279" t="s">
        <v>213</v>
      </c>
      <c r="P11" s="280" t="s">
        <v>214</v>
      </c>
      <c r="Q11" s="442"/>
      <c r="R11" s="279" t="s">
        <v>210</v>
      </c>
      <c r="S11" s="279" t="s">
        <v>211</v>
      </c>
      <c r="T11" s="279" t="s">
        <v>212</v>
      </c>
      <c r="U11" s="279" t="s">
        <v>213</v>
      </c>
      <c r="V11" s="281" t="s">
        <v>214</v>
      </c>
      <c r="W11" s="437"/>
      <c r="X11" s="279" t="s">
        <v>210</v>
      </c>
      <c r="Y11" s="279" t="s">
        <v>211</v>
      </c>
      <c r="Z11" s="279" t="s">
        <v>212</v>
      </c>
      <c r="AA11" s="279" t="s">
        <v>213</v>
      </c>
      <c r="AB11" s="280" t="s">
        <v>214</v>
      </c>
    </row>
    <row r="12" spans="1:28" ht="13.8" x14ac:dyDescent="0.25">
      <c r="A12" s="443" t="s">
        <v>219</v>
      </c>
      <c r="B12" s="275" t="s">
        <v>337</v>
      </c>
      <c r="C12" s="276" t="s">
        <v>120</v>
      </c>
      <c r="D12" s="275" t="s">
        <v>32</v>
      </c>
      <c r="E12" s="277">
        <v>1347</v>
      </c>
      <c r="F12" s="278">
        <v>19.8</v>
      </c>
      <c r="G12" s="278">
        <v>12</v>
      </c>
      <c r="H12" s="278">
        <v>5</v>
      </c>
      <c r="I12" s="278">
        <v>25</v>
      </c>
      <c r="J12" s="278">
        <v>47</v>
      </c>
      <c r="K12" s="277">
        <v>9360</v>
      </c>
      <c r="L12" s="278">
        <v>31.8</v>
      </c>
      <c r="M12" s="278">
        <v>16</v>
      </c>
      <c r="N12" s="278">
        <v>6</v>
      </c>
      <c r="O12" s="278">
        <v>42</v>
      </c>
      <c r="P12" s="278">
        <v>83</v>
      </c>
      <c r="Q12" s="277">
        <v>16484</v>
      </c>
      <c r="R12" s="278">
        <v>44.4</v>
      </c>
      <c r="S12" s="278">
        <v>20</v>
      </c>
      <c r="T12" s="278">
        <v>6</v>
      </c>
      <c r="U12" s="278">
        <v>60</v>
      </c>
      <c r="V12" s="278">
        <v>123</v>
      </c>
      <c r="W12" s="278">
        <v>361</v>
      </c>
      <c r="X12" s="278">
        <v>68.2</v>
      </c>
      <c r="Y12" s="278">
        <v>28</v>
      </c>
      <c r="Z12" s="278">
        <v>6</v>
      </c>
      <c r="AA12" s="278">
        <v>92</v>
      </c>
      <c r="AB12" s="278">
        <v>194</v>
      </c>
    </row>
    <row r="13" spans="1:28" ht="13.8" x14ac:dyDescent="0.25">
      <c r="A13" s="444"/>
      <c r="B13" s="271" t="s">
        <v>340</v>
      </c>
      <c r="C13" s="274" t="s">
        <v>126</v>
      </c>
      <c r="D13" s="271" t="s">
        <v>389</v>
      </c>
      <c r="E13" s="272">
        <v>1902</v>
      </c>
      <c r="F13" s="273">
        <v>41.3</v>
      </c>
      <c r="G13" s="273">
        <v>30</v>
      </c>
      <c r="H13" s="273">
        <v>19</v>
      </c>
      <c r="I13" s="273">
        <v>53</v>
      </c>
      <c r="J13" s="273">
        <v>84</v>
      </c>
      <c r="K13" s="272">
        <v>5438</v>
      </c>
      <c r="L13" s="273">
        <v>79.7</v>
      </c>
      <c r="M13" s="273">
        <v>60</v>
      </c>
      <c r="N13" s="273">
        <v>30</v>
      </c>
      <c r="O13" s="273">
        <v>107</v>
      </c>
      <c r="P13" s="273">
        <v>174</v>
      </c>
      <c r="Q13" s="272">
        <v>6145</v>
      </c>
      <c r="R13" s="273">
        <v>103</v>
      </c>
      <c r="S13" s="273">
        <v>73</v>
      </c>
      <c r="T13" s="273">
        <v>28</v>
      </c>
      <c r="U13" s="273">
        <v>147</v>
      </c>
      <c r="V13" s="273">
        <v>241</v>
      </c>
      <c r="W13" s="273">
        <v>1192</v>
      </c>
      <c r="X13" s="273">
        <v>102.8</v>
      </c>
      <c r="Y13" s="273">
        <v>58</v>
      </c>
      <c r="Z13" s="273">
        <v>15</v>
      </c>
      <c r="AA13" s="273">
        <v>145.5</v>
      </c>
      <c r="AB13" s="273">
        <v>280</v>
      </c>
    </row>
    <row r="14" spans="1:28" ht="13.8" x14ac:dyDescent="0.25">
      <c r="A14" s="444"/>
      <c r="B14" s="435" t="s">
        <v>341</v>
      </c>
      <c r="C14" s="274" t="s">
        <v>127</v>
      </c>
      <c r="D14" s="271" t="s">
        <v>25</v>
      </c>
      <c r="E14" s="272">
        <v>3912</v>
      </c>
      <c r="F14" s="273">
        <v>30</v>
      </c>
      <c r="G14" s="273">
        <v>21</v>
      </c>
      <c r="H14" s="273">
        <v>13</v>
      </c>
      <c r="I14" s="273">
        <v>35.5</v>
      </c>
      <c r="J14" s="273">
        <v>59</v>
      </c>
      <c r="K14" s="272">
        <v>8615</v>
      </c>
      <c r="L14" s="273">
        <v>59.8</v>
      </c>
      <c r="M14" s="273">
        <v>44</v>
      </c>
      <c r="N14" s="273">
        <v>21</v>
      </c>
      <c r="O14" s="273">
        <v>84</v>
      </c>
      <c r="P14" s="273">
        <v>130</v>
      </c>
      <c r="Q14" s="272">
        <v>9716</v>
      </c>
      <c r="R14" s="273">
        <v>59.7</v>
      </c>
      <c r="S14" s="273">
        <v>35</v>
      </c>
      <c r="T14" s="273">
        <v>14</v>
      </c>
      <c r="U14" s="273">
        <v>84</v>
      </c>
      <c r="V14" s="273">
        <v>147</v>
      </c>
      <c r="W14" s="273">
        <v>281</v>
      </c>
      <c r="X14" s="273">
        <v>116.3</v>
      </c>
      <c r="Y14" s="273">
        <v>78</v>
      </c>
      <c r="Z14" s="273">
        <v>27</v>
      </c>
      <c r="AA14" s="273">
        <v>177</v>
      </c>
      <c r="AB14" s="273">
        <v>282</v>
      </c>
    </row>
    <row r="15" spans="1:28" ht="13.8" x14ac:dyDescent="0.25">
      <c r="A15" s="444"/>
      <c r="B15" s="435"/>
      <c r="C15" s="274" t="s">
        <v>128</v>
      </c>
      <c r="D15" s="271" t="s">
        <v>104</v>
      </c>
      <c r="E15" s="272">
        <v>3134</v>
      </c>
      <c r="F15" s="273">
        <v>36.299999999999997</v>
      </c>
      <c r="G15" s="273">
        <v>22</v>
      </c>
      <c r="H15" s="273">
        <v>12</v>
      </c>
      <c r="I15" s="273">
        <v>45</v>
      </c>
      <c r="J15" s="273">
        <v>85</v>
      </c>
      <c r="K15" s="272">
        <v>5784</v>
      </c>
      <c r="L15" s="273">
        <v>58.4</v>
      </c>
      <c r="M15" s="273">
        <v>37</v>
      </c>
      <c r="N15" s="273">
        <v>16</v>
      </c>
      <c r="O15" s="273">
        <v>81</v>
      </c>
      <c r="P15" s="273">
        <v>138</v>
      </c>
      <c r="Q15" s="272">
        <v>6540</v>
      </c>
      <c r="R15" s="273">
        <v>72.5</v>
      </c>
      <c r="S15" s="273">
        <v>43</v>
      </c>
      <c r="T15" s="273">
        <v>15</v>
      </c>
      <c r="U15" s="273">
        <v>102</v>
      </c>
      <c r="V15" s="273">
        <v>181</v>
      </c>
      <c r="W15" s="273">
        <v>316</v>
      </c>
      <c r="X15" s="273">
        <v>93.2</v>
      </c>
      <c r="Y15" s="273">
        <v>45</v>
      </c>
      <c r="Z15" s="273">
        <v>14</v>
      </c>
      <c r="AA15" s="273">
        <v>154.5</v>
      </c>
      <c r="AB15" s="273">
        <v>243</v>
      </c>
    </row>
    <row r="16" spans="1:28" ht="13.8" x14ac:dyDescent="0.25">
      <c r="A16" s="444"/>
      <c r="B16" s="435"/>
      <c r="C16" s="274" t="s">
        <v>129</v>
      </c>
      <c r="D16" s="271" t="s">
        <v>27</v>
      </c>
      <c r="E16" s="272">
        <v>6256</v>
      </c>
      <c r="F16" s="273">
        <v>59.3</v>
      </c>
      <c r="G16" s="273">
        <v>41</v>
      </c>
      <c r="H16" s="273">
        <v>21</v>
      </c>
      <c r="I16" s="273">
        <v>78</v>
      </c>
      <c r="J16" s="273">
        <v>134</v>
      </c>
      <c r="K16" s="272">
        <v>9181</v>
      </c>
      <c r="L16" s="273">
        <v>74</v>
      </c>
      <c r="M16" s="273">
        <v>52</v>
      </c>
      <c r="N16" s="273">
        <v>24</v>
      </c>
      <c r="O16" s="273">
        <v>102</v>
      </c>
      <c r="P16" s="273">
        <v>166</v>
      </c>
      <c r="Q16" s="272">
        <v>6243</v>
      </c>
      <c r="R16" s="273">
        <v>73.5</v>
      </c>
      <c r="S16" s="273">
        <v>46</v>
      </c>
      <c r="T16" s="273">
        <v>18</v>
      </c>
      <c r="U16" s="273">
        <v>103</v>
      </c>
      <c r="V16" s="273">
        <v>174</v>
      </c>
      <c r="W16" s="273">
        <v>78</v>
      </c>
      <c r="X16" s="273">
        <v>175.3</v>
      </c>
      <c r="Y16" s="273">
        <v>149.5</v>
      </c>
      <c r="Z16" s="273">
        <v>91</v>
      </c>
      <c r="AA16" s="273">
        <v>283</v>
      </c>
      <c r="AB16" s="273">
        <v>364</v>
      </c>
    </row>
    <row r="17" spans="1:28" ht="13.8" x14ac:dyDescent="0.25">
      <c r="A17" s="444"/>
      <c r="B17" s="435"/>
      <c r="C17" s="274" t="s">
        <v>130</v>
      </c>
      <c r="D17" s="271" t="s">
        <v>28</v>
      </c>
      <c r="E17" s="272">
        <v>389</v>
      </c>
      <c r="F17" s="273">
        <v>29.4</v>
      </c>
      <c r="G17" s="273">
        <v>20</v>
      </c>
      <c r="H17" s="273">
        <v>12</v>
      </c>
      <c r="I17" s="273">
        <v>34</v>
      </c>
      <c r="J17" s="273">
        <v>65</v>
      </c>
      <c r="K17" s="272">
        <v>4124</v>
      </c>
      <c r="L17" s="273">
        <v>52.5</v>
      </c>
      <c r="M17" s="273">
        <v>36.5</v>
      </c>
      <c r="N17" s="273">
        <v>18</v>
      </c>
      <c r="O17" s="273">
        <v>70</v>
      </c>
      <c r="P17" s="273">
        <v>113</v>
      </c>
      <c r="Q17" s="272">
        <v>2946</v>
      </c>
      <c r="R17" s="273">
        <v>63.9</v>
      </c>
      <c r="S17" s="273">
        <v>37</v>
      </c>
      <c r="T17" s="273">
        <v>12</v>
      </c>
      <c r="U17" s="273">
        <v>86</v>
      </c>
      <c r="V17" s="273">
        <v>157</v>
      </c>
      <c r="W17" s="273">
        <v>8</v>
      </c>
      <c r="X17" s="273">
        <v>150</v>
      </c>
      <c r="Y17" s="273">
        <v>144</v>
      </c>
      <c r="Z17" s="273">
        <v>71.5</v>
      </c>
      <c r="AA17" s="273">
        <v>189</v>
      </c>
      <c r="AB17" s="273">
        <v>367</v>
      </c>
    </row>
    <row r="18" spans="1:28" ht="13.8" x14ac:dyDescent="0.25">
      <c r="A18" s="444"/>
      <c r="B18" s="454" t="s">
        <v>342</v>
      </c>
      <c r="C18" s="274" t="s">
        <v>133</v>
      </c>
      <c r="D18" s="271" t="s">
        <v>26</v>
      </c>
      <c r="E18" s="272">
        <v>3981</v>
      </c>
      <c r="F18" s="273">
        <v>78.900000000000006</v>
      </c>
      <c r="G18" s="273">
        <v>52</v>
      </c>
      <c r="H18" s="273">
        <v>23</v>
      </c>
      <c r="I18" s="273">
        <v>110</v>
      </c>
      <c r="J18" s="273">
        <v>188</v>
      </c>
      <c r="K18" s="272">
        <v>8481</v>
      </c>
      <c r="L18" s="273">
        <v>152.19999999999999</v>
      </c>
      <c r="M18" s="273">
        <v>120</v>
      </c>
      <c r="N18" s="273">
        <v>53</v>
      </c>
      <c r="O18" s="273">
        <v>220</v>
      </c>
      <c r="P18" s="273">
        <v>330</v>
      </c>
      <c r="Q18" s="272">
        <v>7744</v>
      </c>
      <c r="R18" s="273">
        <v>173.3</v>
      </c>
      <c r="S18" s="273">
        <v>138</v>
      </c>
      <c r="T18" s="273">
        <v>58</v>
      </c>
      <c r="U18" s="273">
        <v>250</v>
      </c>
      <c r="V18" s="273">
        <v>377</v>
      </c>
      <c r="W18" s="273">
        <v>205</v>
      </c>
      <c r="X18" s="273">
        <v>208.2</v>
      </c>
      <c r="Y18" s="273">
        <v>176</v>
      </c>
      <c r="Z18" s="273">
        <v>63</v>
      </c>
      <c r="AA18" s="273">
        <v>325</v>
      </c>
      <c r="AB18" s="273">
        <v>429</v>
      </c>
    </row>
    <row r="19" spans="1:28" ht="13.8" x14ac:dyDescent="0.25">
      <c r="A19" s="444"/>
      <c r="B19" s="455"/>
      <c r="C19" s="274" t="s">
        <v>135</v>
      </c>
      <c r="D19" s="271" t="s">
        <v>19</v>
      </c>
      <c r="E19" s="272">
        <v>2847</v>
      </c>
      <c r="F19" s="273">
        <v>31.9</v>
      </c>
      <c r="G19" s="273">
        <v>20</v>
      </c>
      <c r="H19" s="273">
        <v>11</v>
      </c>
      <c r="I19" s="273">
        <v>37</v>
      </c>
      <c r="J19" s="273">
        <v>67</v>
      </c>
      <c r="K19" s="272">
        <v>7297</v>
      </c>
      <c r="L19" s="273">
        <v>51.8</v>
      </c>
      <c r="M19" s="273">
        <v>30</v>
      </c>
      <c r="N19" s="273">
        <v>13</v>
      </c>
      <c r="O19" s="273">
        <v>69</v>
      </c>
      <c r="P19" s="273">
        <v>125</v>
      </c>
      <c r="Q19" s="272">
        <v>10312</v>
      </c>
      <c r="R19" s="273">
        <v>61.5</v>
      </c>
      <c r="S19" s="273">
        <v>36</v>
      </c>
      <c r="T19" s="273">
        <v>14</v>
      </c>
      <c r="U19" s="273">
        <v>86</v>
      </c>
      <c r="V19" s="273">
        <v>153</v>
      </c>
      <c r="W19" s="273">
        <v>188</v>
      </c>
      <c r="X19" s="273">
        <v>95.3</v>
      </c>
      <c r="Y19" s="273">
        <v>58</v>
      </c>
      <c r="Z19" s="273">
        <v>28</v>
      </c>
      <c r="AA19" s="273">
        <v>123.5</v>
      </c>
      <c r="AB19" s="273">
        <v>228</v>
      </c>
    </row>
    <row r="20" spans="1:28" ht="13.8" x14ac:dyDescent="0.25">
      <c r="A20" s="444"/>
      <c r="B20" s="456"/>
      <c r="C20" s="274" t="s">
        <v>377</v>
      </c>
      <c r="D20" s="271" t="s">
        <v>376</v>
      </c>
      <c r="E20" s="272">
        <v>4391</v>
      </c>
      <c r="F20" s="273">
        <v>21.3</v>
      </c>
      <c r="G20" s="273">
        <v>14</v>
      </c>
      <c r="H20" s="273">
        <v>7</v>
      </c>
      <c r="I20" s="273">
        <v>26</v>
      </c>
      <c r="J20" s="273">
        <v>43</v>
      </c>
      <c r="K20" s="272">
        <v>19924</v>
      </c>
      <c r="L20" s="273">
        <v>76.099999999999994</v>
      </c>
      <c r="M20" s="273">
        <v>46</v>
      </c>
      <c r="N20" s="273">
        <v>15</v>
      </c>
      <c r="O20" s="273">
        <v>107</v>
      </c>
      <c r="P20" s="273">
        <v>187</v>
      </c>
      <c r="Q20" s="272">
        <v>12010</v>
      </c>
      <c r="R20" s="273">
        <v>92.4</v>
      </c>
      <c r="S20" s="273">
        <v>55</v>
      </c>
      <c r="T20" s="273">
        <v>17</v>
      </c>
      <c r="U20" s="273">
        <v>135</v>
      </c>
      <c r="V20" s="273">
        <v>228</v>
      </c>
      <c r="W20" s="273">
        <v>334</v>
      </c>
      <c r="X20" s="273">
        <v>178</v>
      </c>
      <c r="Y20" s="273">
        <v>130</v>
      </c>
      <c r="Z20" s="273">
        <v>37</v>
      </c>
      <c r="AA20" s="273">
        <v>268</v>
      </c>
      <c r="AB20" s="273">
        <v>422</v>
      </c>
    </row>
    <row r="21" spans="1:28" ht="13.8" x14ac:dyDescent="0.25">
      <c r="A21" s="444"/>
      <c r="B21" s="435" t="s">
        <v>273</v>
      </c>
      <c r="C21" s="274" t="s">
        <v>136</v>
      </c>
      <c r="D21" s="271" t="s">
        <v>17</v>
      </c>
      <c r="E21" s="273">
        <v>235</v>
      </c>
      <c r="F21" s="273">
        <v>12.8</v>
      </c>
      <c r="G21" s="273">
        <v>8</v>
      </c>
      <c r="H21" s="273">
        <v>3</v>
      </c>
      <c r="I21" s="273">
        <v>15</v>
      </c>
      <c r="J21" s="273">
        <v>26</v>
      </c>
      <c r="K21" s="273">
        <v>1822</v>
      </c>
      <c r="L21" s="273">
        <v>18.600000000000001</v>
      </c>
      <c r="M21" s="273">
        <v>11</v>
      </c>
      <c r="N21" s="273">
        <v>5</v>
      </c>
      <c r="O21" s="273">
        <v>25</v>
      </c>
      <c r="P21" s="273">
        <v>45</v>
      </c>
      <c r="Q21" s="272">
        <v>3331</v>
      </c>
      <c r="R21" s="273">
        <v>20.3</v>
      </c>
      <c r="S21" s="273">
        <v>10</v>
      </c>
      <c r="T21" s="273">
        <v>4</v>
      </c>
      <c r="U21" s="273">
        <v>26</v>
      </c>
      <c r="V21" s="273">
        <v>52</v>
      </c>
      <c r="W21" s="273">
        <v>566</v>
      </c>
      <c r="X21" s="273">
        <v>29</v>
      </c>
      <c r="Y21" s="273">
        <v>15</v>
      </c>
      <c r="Z21" s="273">
        <v>5</v>
      </c>
      <c r="AA21" s="273">
        <v>37</v>
      </c>
      <c r="AB21" s="273">
        <v>75</v>
      </c>
    </row>
    <row r="22" spans="1:28" ht="13.8" x14ac:dyDescent="0.25">
      <c r="A22" s="444"/>
      <c r="B22" s="435"/>
      <c r="C22" s="274" t="s">
        <v>137</v>
      </c>
      <c r="D22" s="271" t="s">
        <v>18</v>
      </c>
      <c r="E22" s="272">
        <v>604</v>
      </c>
      <c r="F22" s="273">
        <v>15.8</v>
      </c>
      <c r="G22" s="273">
        <v>11</v>
      </c>
      <c r="H22" s="273">
        <v>7</v>
      </c>
      <c r="I22" s="273">
        <v>19</v>
      </c>
      <c r="J22" s="273">
        <v>32</v>
      </c>
      <c r="K22" s="272">
        <v>4706</v>
      </c>
      <c r="L22" s="273">
        <v>30.8</v>
      </c>
      <c r="M22" s="273">
        <v>17</v>
      </c>
      <c r="N22" s="273">
        <v>9</v>
      </c>
      <c r="O22" s="273">
        <v>38</v>
      </c>
      <c r="P22" s="273">
        <v>74</v>
      </c>
      <c r="Q22" s="272">
        <v>10102</v>
      </c>
      <c r="R22" s="273">
        <v>50.8</v>
      </c>
      <c r="S22" s="273">
        <v>24</v>
      </c>
      <c r="T22" s="273">
        <v>9</v>
      </c>
      <c r="U22" s="273">
        <v>67</v>
      </c>
      <c r="V22" s="273">
        <v>131</v>
      </c>
      <c r="W22" s="273">
        <v>528</v>
      </c>
      <c r="X22" s="273">
        <v>73.7</v>
      </c>
      <c r="Y22" s="273">
        <v>34</v>
      </c>
      <c r="Z22" s="273">
        <v>11</v>
      </c>
      <c r="AA22" s="273">
        <v>97.5</v>
      </c>
      <c r="AB22" s="273">
        <v>188</v>
      </c>
    </row>
    <row r="23" spans="1:28" ht="13.8" x14ac:dyDescent="0.25">
      <c r="A23" s="444"/>
      <c r="B23" s="435"/>
      <c r="C23" s="274" t="s">
        <v>138</v>
      </c>
      <c r="D23" s="271" t="s">
        <v>20</v>
      </c>
      <c r="E23" s="272">
        <v>1402</v>
      </c>
      <c r="F23" s="273">
        <v>23.1</v>
      </c>
      <c r="G23" s="273">
        <v>17</v>
      </c>
      <c r="H23" s="273">
        <v>10</v>
      </c>
      <c r="I23" s="273">
        <v>28</v>
      </c>
      <c r="J23" s="273">
        <v>46</v>
      </c>
      <c r="K23" s="272">
        <v>4531</v>
      </c>
      <c r="L23" s="273">
        <v>42.4</v>
      </c>
      <c r="M23" s="273">
        <v>29</v>
      </c>
      <c r="N23" s="273">
        <v>14</v>
      </c>
      <c r="O23" s="273">
        <v>56</v>
      </c>
      <c r="P23" s="273">
        <v>97</v>
      </c>
      <c r="Q23" s="272">
        <v>7273</v>
      </c>
      <c r="R23" s="273">
        <v>39.799999999999997</v>
      </c>
      <c r="S23" s="273">
        <v>24</v>
      </c>
      <c r="T23" s="273">
        <v>11</v>
      </c>
      <c r="U23" s="273">
        <v>52</v>
      </c>
      <c r="V23" s="273">
        <v>97</v>
      </c>
      <c r="W23" s="273">
        <v>551</v>
      </c>
      <c r="X23" s="273">
        <v>31.2</v>
      </c>
      <c r="Y23" s="273">
        <v>18</v>
      </c>
      <c r="Z23" s="273">
        <v>8</v>
      </c>
      <c r="AA23" s="273">
        <v>36</v>
      </c>
      <c r="AB23" s="273">
        <v>64</v>
      </c>
    </row>
    <row r="24" spans="1:28" ht="13.8" x14ac:dyDescent="0.25">
      <c r="A24" s="444"/>
      <c r="B24" s="435" t="s">
        <v>275</v>
      </c>
      <c r="C24" s="274" t="s">
        <v>140</v>
      </c>
      <c r="D24" s="271" t="s">
        <v>37</v>
      </c>
      <c r="E24" s="272">
        <v>3295</v>
      </c>
      <c r="F24" s="273">
        <v>42.6</v>
      </c>
      <c r="G24" s="273">
        <v>23</v>
      </c>
      <c r="H24" s="273">
        <v>10</v>
      </c>
      <c r="I24" s="273">
        <v>54</v>
      </c>
      <c r="J24" s="273">
        <v>106</v>
      </c>
      <c r="K24" s="272">
        <v>11288</v>
      </c>
      <c r="L24" s="273">
        <v>87.2</v>
      </c>
      <c r="M24" s="273">
        <v>57</v>
      </c>
      <c r="N24" s="273">
        <v>19</v>
      </c>
      <c r="O24" s="273">
        <v>127</v>
      </c>
      <c r="P24" s="273">
        <v>213</v>
      </c>
      <c r="Q24" s="272">
        <v>11750</v>
      </c>
      <c r="R24" s="273">
        <v>90.3</v>
      </c>
      <c r="S24" s="273">
        <v>53</v>
      </c>
      <c r="T24" s="273">
        <v>13</v>
      </c>
      <c r="U24" s="273">
        <v>130</v>
      </c>
      <c r="V24" s="273">
        <v>235</v>
      </c>
      <c r="W24" s="273">
        <v>524</v>
      </c>
      <c r="X24" s="273">
        <v>162.4</v>
      </c>
      <c r="Y24" s="273">
        <v>92</v>
      </c>
      <c r="Z24" s="273">
        <v>19.5</v>
      </c>
      <c r="AA24" s="273">
        <v>230.5</v>
      </c>
      <c r="AB24" s="273">
        <v>445</v>
      </c>
    </row>
    <row r="25" spans="1:28" ht="13.8" x14ac:dyDescent="0.25">
      <c r="A25" s="444"/>
      <c r="B25" s="435"/>
      <c r="C25" s="274" t="s">
        <v>141</v>
      </c>
      <c r="D25" s="271" t="s">
        <v>38</v>
      </c>
      <c r="E25" s="272">
        <v>5781</v>
      </c>
      <c r="F25" s="273">
        <v>18.8</v>
      </c>
      <c r="G25" s="273">
        <v>10</v>
      </c>
      <c r="H25" s="273">
        <v>4</v>
      </c>
      <c r="I25" s="273">
        <v>22</v>
      </c>
      <c r="J25" s="273">
        <v>46</v>
      </c>
      <c r="K25" s="272">
        <v>7380</v>
      </c>
      <c r="L25" s="273">
        <v>31.7</v>
      </c>
      <c r="M25" s="273">
        <v>16</v>
      </c>
      <c r="N25" s="273">
        <v>6</v>
      </c>
      <c r="O25" s="273">
        <v>40</v>
      </c>
      <c r="P25" s="273">
        <v>81</v>
      </c>
      <c r="Q25" s="272">
        <v>6307</v>
      </c>
      <c r="R25" s="273">
        <v>38.1</v>
      </c>
      <c r="S25" s="273">
        <v>19</v>
      </c>
      <c r="T25" s="273">
        <v>7</v>
      </c>
      <c r="U25" s="273">
        <v>49</v>
      </c>
      <c r="V25" s="273">
        <v>98</v>
      </c>
      <c r="W25" s="273">
        <v>540</v>
      </c>
      <c r="X25" s="273">
        <v>57.5</v>
      </c>
      <c r="Y25" s="273">
        <v>31</v>
      </c>
      <c r="Z25" s="273">
        <v>8</v>
      </c>
      <c r="AA25" s="273">
        <v>81</v>
      </c>
      <c r="AB25" s="273">
        <v>148.5</v>
      </c>
    </row>
    <row r="26" spans="1:28" ht="13.8" x14ac:dyDescent="0.25">
      <c r="A26" s="444"/>
      <c r="B26" s="435"/>
      <c r="C26" s="274" t="s">
        <v>142</v>
      </c>
      <c r="D26" s="271" t="s">
        <v>41</v>
      </c>
      <c r="E26" s="272">
        <v>4249</v>
      </c>
      <c r="F26" s="273">
        <v>39.6</v>
      </c>
      <c r="G26" s="273">
        <v>24</v>
      </c>
      <c r="H26" s="273">
        <v>11</v>
      </c>
      <c r="I26" s="273">
        <v>52</v>
      </c>
      <c r="J26" s="273">
        <v>93</v>
      </c>
      <c r="K26" s="272">
        <v>14453</v>
      </c>
      <c r="L26" s="273">
        <v>58.3</v>
      </c>
      <c r="M26" s="273">
        <v>37</v>
      </c>
      <c r="N26" s="273">
        <v>14</v>
      </c>
      <c r="O26" s="273">
        <v>83</v>
      </c>
      <c r="P26" s="273">
        <v>144</v>
      </c>
      <c r="Q26" s="272">
        <v>14209</v>
      </c>
      <c r="R26" s="273">
        <v>73.2</v>
      </c>
      <c r="S26" s="273">
        <v>46</v>
      </c>
      <c r="T26" s="273">
        <v>17</v>
      </c>
      <c r="U26" s="273">
        <v>107</v>
      </c>
      <c r="V26" s="273">
        <v>177</v>
      </c>
      <c r="W26" s="273">
        <v>8</v>
      </c>
      <c r="X26" s="273">
        <v>72.8</v>
      </c>
      <c r="Y26" s="273">
        <v>75.5</v>
      </c>
      <c r="Z26" s="273">
        <v>21.5</v>
      </c>
      <c r="AA26" s="273">
        <v>119.5</v>
      </c>
      <c r="AB26" s="273">
        <v>139</v>
      </c>
    </row>
    <row r="27" spans="1:28" ht="12.75" customHeight="1" x14ac:dyDescent="0.25">
      <c r="A27" s="444"/>
      <c r="B27" s="435" t="s">
        <v>276</v>
      </c>
      <c r="C27" s="274" t="s">
        <v>382</v>
      </c>
      <c r="D27" s="271" t="s">
        <v>42</v>
      </c>
      <c r="E27" s="272">
        <v>4048</v>
      </c>
      <c r="F27" s="273">
        <v>35.4</v>
      </c>
      <c r="G27" s="273">
        <v>24</v>
      </c>
      <c r="H27" s="273">
        <v>13</v>
      </c>
      <c r="I27" s="273">
        <v>45</v>
      </c>
      <c r="J27" s="273">
        <v>78</v>
      </c>
      <c r="K27" s="272">
        <v>9501</v>
      </c>
      <c r="L27" s="273">
        <v>51.7</v>
      </c>
      <c r="M27" s="273">
        <v>32</v>
      </c>
      <c r="N27" s="273">
        <v>16</v>
      </c>
      <c r="O27" s="273">
        <v>67</v>
      </c>
      <c r="P27" s="273">
        <v>122</v>
      </c>
      <c r="Q27" s="272">
        <v>8451</v>
      </c>
      <c r="R27" s="273">
        <v>62.1</v>
      </c>
      <c r="S27" s="273">
        <v>37</v>
      </c>
      <c r="T27" s="273">
        <v>16</v>
      </c>
      <c r="U27" s="273">
        <v>82</v>
      </c>
      <c r="V27" s="273">
        <v>145</v>
      </c>
      <c r="W27" s="273">
        <v>132</v>
      </c>
      <c r="X27" s="273">
        <v>98.2</v>
      </c>
      <c r="Y27" s="273">
        <v>48</v>
      </c>
      <c r="Z27" s="273">
        <v>9.5</v>
      </c>
      <c r="AA27" s="273">
        <v>156.5</v>
      </c>
      <c r="AB27" s="273">
        <v>255</v>
      </c>
    </row>
    <row r="28" spans="1:28" ht="13.8" x14ac:dyDescent="0.25">
      <c r="A28" s="444"/>
      <c r="B28" s="435"/>
      <c r="C28" s="274" t="s">
        <v>143</v>
      </c>
      <c r="D28" s="271" t="s">
        <v>43</v>
      </c>
      <c r="E28" s="272">
        <v>3461</v>
      </c>
      <c r="F28" s="273">
        <v>30.7</v>
      </c>
      <c r="G28" s="273">
        <v>20</v>
      </c>
      <c r="H28" s="273">
        <v>11</v>
      </c>
      <c r="I28" s="273">
        <v>39</v>
      </c>
      <c r="J28" s="273">
        <v>67</v>
      </c>
      <c r="K28" s="272">
        <v>8313</v>
      </c>
      <c r="L28" s="273">
        <v>53.2</v>
      </c>
      <c r="M28" s="273">
        <v>31</v>
      </c>
      <c r="N28" s="273">
        <v>13</v>
      </c>
      <c r="O28" s="273">
        <v>71</v>
      </c>
      <c r="P28" s="273">
        <v>129</v>
      </c>
      <c r="Q28" s="272">
        <v>11381</v>
      </c>
      <c r="R28" s="273">
        <v>60.9</v>
      </c>
      <c r="S28" s="273">
        <v>31</v>
      </c>
      <c r="T28" s="273">
        <v>10</v>
      </c>
      <c r="U28" s="273">
        <v>82</v>
      </c>
      <c r="V28" s="273">
        <v>161</v>
      </c>
      <c r="W28" s="273">
        <v>355</v>
      </c>
      <c r="X28" s="273">
        <v>114.2</v>
      </c>
      <c r="Y28" s="273">
        <v>60</v>
      </c>
      <c r="Z28" s="273">
        <v>13</v>
      </c>
      <c r="AA28" s="273">
        <v>178</v>
      </c>
      <c r="AB28" s="273">
        <v>304</v>
      </c>
    </row>
    <row r="29" spans="1:28" ht="13.8" x14ac:dyDescent="0.25">
      <c r="A29" s="444"/>
      <c r="B29" s="435" t="s">
        <v>2</v>
      </c>
      <c r="C29" s="435"/>
      <c r="D29" s="435"/>
      <c r="E29" s="272">
        <v>51234</v>
      </c>
      <c r="F29" s="273">
        <v>37.700000000000003</v>
      </c>
      <c r="G29" s="273">
        <v>22</v>
      </c>
      <c r="H29" s="273">
        <v>11</v>
      </c>
      <c r="I29" s="273">
        <v>46</v>
      </c>
      <c r="J29" s="273">
        <v>89</v>
      </c>
      <c r="K29" s="272">
        <v>140198</v>
      </c>
      <c r="L29" s="273">
        <v>64.400000000000006</v>
      </c>
      <c r="M29" s="273">
        <v>37</v>
      </c>
      <c r="N29" s="273">
        <v>14</v>
      </c>
      <c r="O29" s="273">
        <v>86</v>
      </c>
      <c r="P29" s="273">
        <v>158</v>
      </c>
      <c r="Q29" s="272">
        <v>150944</v>
      </c>
      <c r="R29" s="273">
        <v>70.099999999999994</v>
      </c>
      <c r="S29" s="273">
        <v>37</v>
      </c>
      <c r="T29" s="273">
        <v>12</v>
      </c>
      <c r="U29" s="273">
        <v>96</v>
      </c>
      <c r="V29" s="273">
        <v>179</v>
      </c>
      <c r="W29" s="272">
        <v>6167</v>
      </c>
      <c r="X29" s="273">
        <v>95.2</v>
      </c>
      <c r="Y29" s="273">
        <v>42</v>
      </c>
      <c r="Z29" s="273">
        <v>12</v>
      </c>
      <c r="AA29" s="273">
        <v>130</v>
      </c>
      <c r="AB29" s="273">
        <v>267</v>
      </c>
    </row>
    <row r="30" spans="1:28" ht="13.8" x14ac:dyDescent="0.25">
      <c r="A30" s="444" t="s">
        <v>220</v>
      </c>
      <c r="B30" s="454" t="s">
        <v>337</v>
      </c>
      <c r="C30" s="274" t="s">
        <v>417</v>
      </c>
      <c r="D30" s="271" t="s">
        <v>58</v>
      </c>
      <c r="E30" s="272">
        <v>4425</v>
      </c>
      <c r="F30" s="273">
        <v>79.3</v>
      </c>
      <c r="G30" s="273">
        <v>49</v>
      </c>
      <c r="H30" s="273">
        <v>21</v>
      </c>
      <c r="I30" s="273">
        <v>108</v>
      </c>
      <c r="J30" s="273">
        <v>195</v>
      </c>
      <c r="K30" s="272">
        <v>10481</v>
      </c>
      <c r="L30" s="273">
        <v>149</v>
      </c>
      <c r="M30" s="273">
        <v>84</v>
      </c>
      <c r="N30" s="273">
        <v>24</v>
      </c>
      <c r="O30" s="273">
        <v>232</v>
      </c>
      <c r="P30" s="273">
        <v>402</v>
      </c>
      <c r="Q30" s="272">
        <v>7087</v>
      </c>
      <c r="R30" s="273">
        <v>95.2</v>
      </c>
      <c r="S30" s="273">
        <v>50</v>
      </c>
      <c r="T30" s="273">
        <v>16</v>
      </c>
      <c r="U30" s="273">
        <v>114</v>
      </c>
      <c r="V30" s="273">
        <v>251</v>
      </c>
      <c r="W30" s="272">
        <v>352</v>
      </c>
      <c r="X30" s="273">
        <v>102.2</v>
      </c>
      <c r="Y30" s="273">
        <v>64</v>
      </c>
      <c r="Z30" s="273">
        <v>0</v>
      </c>
      <c r="AA30" s="273">
        <v>143.5</v>
      </c>
      <c r="AB30" s="273">
        <v>276</v>
      </c>
    </row>
    <row r="31" spans="1:28" ht="13.8" x14ac:dyDescent="0.25">
      <c r="A31" s="444"/>
      <c r="B31" s="455"/>
      <c r="C31" s="274" t="s">
        <v>119</v>
      </c>
      <c r="D31" s="271" t="s">
        <v>31</v>
      </c>
      <c r="E31" s="272">
        <v>6584</v>
      </c>
      <c r="F31" s="273">
        <v>33.1</v>
      </c>
      <c r="G31" s="273">
        <v>21</v>
      </c>
      <c r="H31" s="273">
        <v>11</v>
      </c>
      <c r="I31" s="273">
        <v>40</v>
      </c>
      <c r="J31" s="273">
        <v>74</v>
      </c>
      <c r="K31" s="272">
        <v>22683</v>
      </c>
      <c r="L31" s="273">
        <v>64.3</v>
      </c>
      <c r="M31" s="273">
        <v>34</v>
      </c>
      <c r="N31" s="273">
        <v>14</v>
      </c>
      <c r="O31" s="273">
        <v>83</v>
      </c>
      <c r="P31" s="273">
        <v>167</v>
      </c>
      <c r="Q31" s="272">
        <v>12513</v>
      </c>
      <c r="R31" s="273">
        <v>75.8</v>
      </c>
      <c r="S31" s="273">
        <v>33</v>
      </c>
      <c r="T31" s="273">
        <v>10</v>
      </c>
      <c r="U31" s="273">
        <v>95</v>
      </c>
      <c r="V31" s="273">
        <v>210</v>
      </c>
      <c r="W31" s="272">
        <v>386</v>
      </c>
      <c r="X31" s="273">
        <v>180.2</v>
      </c>
      <c r="Y31" s="273">
        <v>117.5</v>
      </c>
      <c r="Z31" s="273">
        <v>35</v>
      </c>
      <c r="AA31" s="273">
        <v>273</v>
      </c>
      <c r="AB31" s="273">
        <v>409</v>
      </c>
    </row>
    <row r="32" spans="1:28" ht="13.8" x14ac:dyDescent="0.25">
      <c r="A32" s="444"/>
      <c r="B32" s="455"/>
      <c r="C32" s="274" t="s">
        <v>122</v>
      </c>
      <c r="D32" s="271" t="s">
        <v>36</v>
      </c>
      <c r="E32" s="272">
        <v>2966</v>
      </c>
      <c r="F32" s="273">
        <v>33.9</v>
      </c>
      <c r="G32" s="273">
        <v>22.5</v>
      </c>
      <c r="H32" s="273">
        <v>13</v>
      </c>
      <c r="I32" s="273">
        <v>43</v>
      </c>
      <c r="J32" s="273">
        <v>74</v>
      </c>
      <c r="K32" s="272">
        <v>7591</v>
      </c>
      <c r="L32" s="273">
        <v>55.4</v>
      </c>
      <c r="M32" s="273">
        <v>42</v>
      </c>
      <c r="N32" s="273">
        <v>18</v>
      </c>
      <c r="O32" s="273">
        <v>75</v>
      </c>
      <c r="P32" s="273">
        <v>121</v>
      </c>
      <c r="Q32" s="272">
        <v>8354</v>
      </c>
      <c r="R32" s="273">
        <v>67.5</v>
      </c>
      <c r="S32" s="273">
        <v>52</v>
      </c>
      <c r="T32" s="273">
        <v>21</v>
      </c>
      <c r="U32" s="273">
        <v>97</v>
      </c>
      <c r="V32" s="273">
        <v>145</v>
      </c>
      <c r="W32" s="273">
        <v>118</v>
      </c>
      <c r="X32" s="273">
        <v>101.8</v>
      </c>
      <c r="Y32" s="273">
        <v>58</v>
      </c>
      <c r="Z32" s="273">
        <v>0</v>
      </c>
      <c r="AA32" s="273">
        <v>169</v>
      </c>
      <c r="AB32" s="273">
        <v>286</v>
      </c>
    </row>
    <row r="33" spans="1:28" ht="13.8" x14ac:dyDescent="0.25">
      <c r="A33" s="444"/>
      <c r="B33" s="455"/>
      <c r="C33" s="274" t="s">
        <v>372</v>
      </c>
      <c r="D33" s="271" t="s">
        <v>57</v>
      </c>
      <c r="E33" s="272">
        <v>4103</v>
      </c>
      <c r="F33" s="273">
        <v>34.5</v>
      </c>
      <c r="G33" s="273">
        <v>24</v>
      </c>
      <c r="H33" s="273">
        <v>14</v>
      </c>
      <c r="I33" s="273">
        <v>43</v>
      </c>
      <c r="J33" s="273">
        <v>76</v>
      </c>
      <c r="K33" s="272">
        <v>11780</v>
      </c>
      <c r="L33" s="273">
        <v>134.4</v>
      </c>
      <c r="M33" s="273">
        <v>105</v>
      </c>
      <c r="N33" s="273">
        <v>51</v>
      </c>
      <c r="O33" s="273">
        <v>196</v>
      </c>
      <c r="P33" s="273">
        <v>291.5</v>
      </c>
      <c r="Q33" s="272">
        <v>8580</v>
      </c>
      <c r="R33" s="273">
        <v>111.5</v>
      </c>
      <c r="S33" s="273">
        <v>78</v>
      </c>
      <c r="T33" s="273">
        <v>36</v>
      </c>
      <c r="U33" s="273">
        <v>149</v>
      </c>
      <c r="V33" s="273">
        <v>268.5</v>
      </c>
      <c r="W33" s="273">
        <v>346</v>
      </c>
      <c r="X33" s="273">
        <v>131.30000000000001</v>
      </c>
      <c r="Y33" s="273">
        <v>77</v>
      </c>
      <c r="Z33" s="273">
        <v>10</v>
      </c>
      <c r="AA33" s="273">
        <v>196</v>
      </c>
      <c r="AB33" s="273">
        <v>341</v>
      </c>
    </row>
    <row r="34" spans="1:28" ht="13.8" x14ac:dyDescent="0.25">
      <c r="A34" s="444"/>
      <c r="B34" s="455"/>
      <c r="C34" s="274" t="s">
        <v>467</v>
      </c>
      <c r="D34" s="271" t="s">
        <v>466</v>
      </c>
      <c r="E34" s="272">
        <v>3660</v>
      </c>
      <c r="F34" s="273">
        <v>15.3</v>
      </c>
      <c r="G34" s="273">
        <v>9</v>
      </c>
      <c r="H34" s="273">
        <v>5</v>
      </c>
      <c r="I34" s="273">
        <v>18</v>
      </c>
      <c r="J34" s="273">
        <v>34</v>
      </c>
      <c r="K34" s="272">
        <v>10344</v>
      </c>
      <c r="L34" s="273">
        <v>37.700000000000003</v>
      </c>
      <c r="M34" s="273">
        <v>20</v>
      </c>
      <c r="N34" s="273">
        <v>8</v>
      </c>
      <c r="O34" s="273">
        <v>50</v>
      </c>
      <c r="P34" s="273">
        <v>96</v>
      </c>
      <c r="Q34" s="272">
        <v>15184</v>
      </c>
      <c r="R34" s="273">
        <v>67.599999999999994</v>
      </c>
      <c r="S34" s="273">
        <v>42</v>
      </c>
      <c r="T34" s="273">
        <v>14</v>
      </c>
      <c r="U34" s="273">
        <v>99</v>
      </c>
      <c r="V34" s="273">
        <v>169</v>
      </c>
      <c r="W34" s="273">
        <v>968</v>
      </c>
      <c r="X34" s="273">
        <v>132.69999999999999</v>
      </c>
      <c r="Y34" s="273">
        <v>86.5</v>
      </c>
      <c r="Z34" s="273">
        <v>30.5</v>
      </c>
      <c r="AA34" s="273">
        <v>197.5</v>
      </c>
      <c r="AB34" s="273">
        <v>324</v>
      </c>
    </row>
    <row r="35" spans="1:28" ht="13.8" x14ac:dyDescent="0.25">
      <c r="A35" s="444"/>
      <c r="B35" s="456"/>
      <c r="C35" s="274" t="s">
        <v>474</v>
      </c>
      <c r="D35" s="271" t="s">
        <v>36</v>
      </c>
      <c r="E35" s="272">
        <v>638</v>
      </c>
      <c r="F35" s="273">
        <v>38.5</v>
      </c>
      <c r="G35" s="273">
        <v>25</v>
      </c>
      <c r="H35" s="273">
        <v>14</v>
      </c>
      <c r="I35" s="273">
        <v>49</v>
      </c>
      <c r="J35" s="273">
        <v>88</v>
      </c>
      <c r="K35" s="272">
        <v>1337</v>
      </c>
      <c r="L35" s="273">
        <v>65.2</v>
      </c>
      <c r="M35" s="273">
        <v>46</v>
      </c>
      <c r="N35" s="273">
        <v>21</v>
      </c>
      <c r="O35" s="273">
        <v>86</v>
      </c>
      <c r="P35" s="273">
        <v>146</v>
      </c>
      <c r="Q35" s="272">
        <v>1344</v>
      </c>
      <c r="R35" s="273">
        <v>73.5</v>
      </c>
      <c r="S35" s="273">
        <v>53</v>
      </c>
      <c r="T35" s="273">
        <v>22</v>
      </c>
      <c r="U35" s="273">
        <v>101</v>
      </c>
      <c r="V35" s="273">
        <v>168</v>
      </c>
      <c r="W35" s="273">
        <v>19</v>
      </c>
      <c r="X35" s="273">
        <v>102.4</v>
      </c>
      <c r="Y35" s="273">
        <v>41</v>
      </c>
      <c r="Z35" s="273">
        <v>0</v>
      </c>
      <c r="AA35" s="273">
        <v>191</v>
      </c>
      <c r="AB35" s="273">
        <v>391</v>
      </c>
    </row>
    <row r="36" spans="1:28" ht="13.8" x14ac:dyDescent="0.25">
      <c r="A36" s="444"/>
      <c r="B36" s="435" t="s">
        <v>338</v>
      </c>
      <c r="C36" s="274" t="s">
        <v>373</v>
      </c>
      <c r="D36" s="271" t="s">
        <v>30</v>
      </c>
      <c r="E36" s="272">
        <v>13941</v>
      </c>
      <c r="F36" s="273">
        <v>81.900000000000006</v>
      </c>
      <c r="G36" s="273">
        <v>52</v>
      </c>
      <c r="H36" s="273">
        <v>25</v>
      </c>
      <c r="I36" s="273">
        <v>113</v>
      </c>
      <c r="J36" s="273">
        <v>196</v>
      </c>
      <c r="K36" s="272">
        <v>19054</v>
      </c>
      <c r="L36" s="273">
        <v>116.7</v>
      </c>
      <c r="M36" s="273">
        <v>75</v>
      </c>
      <c r="N36" s="273">
        <v>35</v>
      </c>
      <c r="O36" s="273">
        <v>169</v>
      </c>
      <c r="P36" s="273">
        <v>283</v>
      </c>
      <c r="Q36" s="272">
        <v>10114</v>
      </c>
      <c r="R36" s="273">
        <v>106.6</v>
      </c>
      <c r="S36" s="273">
        <v>60.5</v>
      </c>
      <c r="T36" s="273">
        <v>28</v>
      </c>
      <c r="U36" s="273">
        <v>146</v>
      </c>
      <c r="V36" s="273">
        <v>274</v>
      </c>
      <c r="W36" s="273">
        <v>582</v>
      </c>
      <c r="X36" s="273">
        <v>133.80000000000001</v>
      </c>
      <c r="Y36" s="273">
        <v>81</v>
      </c>
      <c r="Z36" s="273">
        <v>31</v>
      </c>
      <c r="AA36" s="273">
        <v>187</v>
      </c>
      <c r="AB36" s="273">
        <v>353</v>
      </c>
    </row>
    <row r="37" spans="1:28" ht="13.8" x14ac:dyDescent="0.25">
      <c r="A37" s="444"/>
      <c r="B37" s="435"/>
      <c r="C37" s="274" t="s">
        <v>114</v>
      </c>
      <c r="D37" s="271" t="s">
        <v>34</v>
      </c>
      <c r="E37" s="272">
        <v>6583</v>
      </c>
      <c r="F37" s="273">
        <v>33.9</v>
      </c>
      <c r="G37" s="273">
        <v>23</v>
      </c>
      <c r="H37" s="273">
        <v>13</v>
      </c>
      <c r="I37" s="273">
        <v>44</v>
      </c>
      <c r="J37" s="273">
        <v>75</v>
      </c>
      <c r="K37" s="272">
        <v>14474</v>
      </c>
      <c r="L37" s="273">
        <v>78.8</v>
      </c>
      <c r="M37" s="273">
        <v>47</v>
      </c>
      <c r="N37" s="273">
        <v>19</v>
      </c>
      <c r="O37" s="273">
        <v>108</v>
      </c>
      <c r="P37" s="273">
        <v>196</v>
      </c>
      <c r="Q37" s="272">
        <v>10513</v>
      </c>
      <c r="R37" s="273">
        <v>86.9</v>
      </c>
      <c r="S37" s="273">
        <v>41</v>
      </c>
      <c r="T37" s="273">
        <v>15</v>
      </c>
      <c r="U37" s="273">
        <v>113</v>
      </c>
      <c r="V37" s="273">
        <v>243</v>
      </c>
      <c r="W37" s="272">
        <v>553</v>
      </c>
      <c r="X37" s="273">
        <v>154.5</v>
      </c>
      <c r="Y37" s="273">
        <v>104</v>
      </c>
      <c r="Z37" s="273">
        <v>37</v>
      </c>
      <c r="AA37" s="273">
        <v>237</v>
      </c>
      <c r="AB37" s="273">
        <v>372</v>
      </c>
    </row>
    <row r="38" spans="1:28" ht="13.8" x14ac:dyDescent="0.25">
      <c r="A38" s="444"/>
      <c r="B38" s="435"/>
      <c r="C38" s="274" t="s">
        <v>112</v>
      </c>
      <c r="D38" s="271" t="s">
        <v>44</v>
      </c>
      <c r="E38" s="272">
        <v>12166</v>
      </c>
      <c r="F38" s="273">
        <v>66.599999999999994</v>
      </c>
      <c r="G38" s="273">
        <v>47</v>
      </c>
      <c r="H38" s="273">
        <v>25</v>
      </c>
      <c r="I38" s="273">
        <v>90</v>
      </c>
      <c r="J38" s="273">
        <v>146</v>
      </c>
      <c r="K38" s="272">
        <v>26721</v>
      </c>
      <c r="L38" s="273">
        <v>113.3</v>
      </c>
      <c r="M38" s="273">
        <v>67</v>
      </c>
      <c r="N38" s="273">
        <v>30</v>
      </c>
      <c r="O38" s="273">
        <v>167</v>
      </c>
      <c r="P38" s="273">
        <v>282</v>
      </c>
      <c r="Q38" s="272">
        <v>6474</v>
      </c>
      <c r="R38" s="273">
        <v>71.5</v>
      </c>
      <c r="S38" s="273">
        <v>37</v>
      </c>
      <c r="T38" s="273">
        <v>20</v>
      </c>
      <c r="U38" s="273">
        <v>74</v>
      </c>
      <c r="V38" s="273">
        <v>168</v>
      </c>
      <c r="W38" s="272">
        <v>264</v>
      </c>
      <c r="X38" s="273">
        <v>84.5</v>
      </c>
      <c r="Y38" s="273">
        <v>34</v>
      </c>
      <c r="Z38" s="273">
        <v>15.5</v>
      </c>
      <c r="AA38" s="273">
        <v>98</v>
      </c>
      <c r="AB38" s="273">
        <v>249</v>
      </c>
    </row>
    <row r="39" spans="1:28" ht="13.8" x14ac:dyDescent="0.25">
      <c r="A39" s="444"/>
      <c r="B39" s="435"/>
      <c r="C39" s="274" t="s">
        <v>406</v>
      </c>
      <c r="D39" s="271" t="s">
        <v>35</v>
      </c>
      <c r="E39" s="272">
        <v>12526</v>
      </c>
      <c r="F39" s="273">
        <v>58.1</v>
      </c>
      <c r="G39" s="273">
        <v>35</v>
      </c>
      <c r="H39" s="273">
        <v>14</v>
      </c>
      <c r="I39" s="273">
        <v>85</v>
      </c>
      <c r="J39" s="273">
        <v>142</v>
      </c>
      <c r="K39" s="272">
        <v>46067</v>
      </c>
      <c r="L39" s="273">
        <v>137.6</v>
      </c>
      <c r="M39" s="273">
        <v>95</v>
      </c>
      <c r="N39" s="273">
        <v>35</v>
      </c>
      <c r="O39" s="273">
        <v>209</v>
      </c>
      <c r="P39" s="273">
        <v>328</v>
      </c>
      <c r="Q39" s="272">
        <v>19945</v>
      </c>
      <c r="R39" s="273">
        <v>141</v>
      </c>
      <c r="S39" s="273">
        <v>91</v>
      </c>
      <c r="T39" s="273">
        <v>38</v>
      </c>
      <c r="U39" s="273">
        <v>201</v>
      </c>
      <c r="V39" s="273">
        <v>341</v>
      </c>
      <c r="W39" s="272">
        <v>352</v>
      </c>
      <c r="X39" s="273">
        <v>271</v>
      </c>
      <c r="Y39" s="273">
        <v>198.5</v>
      </c>
      <c r="Z39" s="273">
        <v>70</v>
      </c>
      <c r="AA39" s="273">
        <v>419</v>
      </c>
      <c r="AB39" s="273">
        <v>630</v>
      </c>
    </row>
    <row r="40" spans="1:28" ht="13.8" x14ac:dyDescent="0.25">
      <c r="A40" s="444"/>
      <c r="B40" s="271" t="s">
        <v>339</v>
      </c>
      <c r="C40" s="274" t="s">
        <v>115</v>
      </c>
      <c r="D40" s="271" t="s">
        <v>29</v>
      </c>
      <c r="E40" s="272">
        <v>5943</v>
      </c>
      <c r="F40" s="273">
        <v>39.200000000000003</v>
      </c>
      <c r="G40" s="273">
        <v>25</v>
      </c>
      <c r="H40" s="273">
        <v>14</v>
      </c>
      <c r="I40" s="273">
        <v>46</v>
      </c>
      <c r="J40" s="273">
        <v>87</v>
      </c>
      <c r="K40" s="272">
        <v>16147</v>
      </c>
      <c r="L40" s="273">
        <v>107.1</v>
      </c>
      <c r="M40" s="273">
        <v>76</v>
      </c>
      <c r="N40" s="273">
        <v>31</v>
      </c>
      <c r="O40" s="273">
        <v>155</v>
      </c>
      <c r="P40" s="273">
        <v>244</v>
      </c>
      <c r="Q40" s="272">
        <v>19420</v>
      </c>
      <c r="R40" s="273">
        <v>103.4</v>
      </c>
      <c r="S40" s="273">
        <v>65</v>
      </c>
      <c r="T40" s="273">
        <v>29</v>
      </c>
      <c r="U40" s="273">
        <v>140</v>
      </c>
      <c r="V40" s="273">
        <v>246</v>
      </c>
      <c r="W40" s="273">
        <v>820</v>
      </c>
      <c r="X40" s="273">
        <v>154.9</v>
      </c>
      <c r="Y40" s="273">
        <v>69.5</v>
      </c>
      <c r="Z40" s="273">
        <v>23.5</v>
      </c>
      <c r="AA40" s="273">
        <v>228.5</v>
      </c>
      <c r="AB40" s="273">
        <v>415</v>
      </c>
    </row>
    <row r="41" spans="1:28" ht="13.8" x14ac:dyDescent="0.25">
      <c r="A41" s="444"/>
      <c r="B41" s="271" t="s">
        <v>340</v>
      </c>
      <c r="C41" s="274" t="s">
        <v>125</v>
      </c>
      <c r="D41" s="271" t="s">
        <v>24</v>
      </c>
      <c r="E41" s="272">
        <v>3328</v>
      </c>
      <c r="F41" s="273">
        <v>40.1</v>
      </c>
      <c r="G41" s="273">
        <v>30</v>
      </c>
      <c r="H41" s="273">
        <v>19</v>
      </c>
      <c r="I41" s="273">
        <v>50</v>
      </c>
      <c r="J41" s="273">
        <v>79</v>
      </c>
      <c r="K41" s="272">
        <v>10214</v>
      </c>
      <c r="L41" s="273">
        <v>80.2</v>
      </c>
      <c r="M41" s="273">
        <v>57</v>
      </c>
      <c r="N41" s="273">
        <v>32</v>
      </c>
      <c r="O41" s="273">
        <v>106</v>
      </c>
      <c r="P41" s="273">
        <v>175</v>
      </c>
      <c r="Q41" s="272">
        <v>7578</v>
      </c>
      <c r="R41" s="273">
        <v>86.1</v>
      </c>
      <c r="S41" s="273">
        <v>58</v>
      </c>
      <c r="T41" s="273">
        <v>29</v>
      </c>
      <c r="U41" s="273">
        <v>119</v>
      </c>
      <c r="V41" s="273">
        <v>203</v>
      </c>
      <c r="W41" s="273">
        <v>3314</v>
      </c>
      <c r="X41" s="273">
        <v>62</v>
      </c>
      <c r="Y41" s="273">
        <v>38</v>
      </c>
      <c r="Z41" s="273">
        <v>14</v>
      </c>
      <c r="AA41" s="273">
        <v>81</v>
      </c>
      <c r="AB41" s="273">
        <v>145</v>
      </c>
    </row>
    <row r="42" spans="1:28" ht="13.8" x14ac:dyDescent="0.25">
      <c r="A42" s="444"/>
      <c r="B42" s="271" t="s">
        <v>341</v>
      </c>
      <c r="C42" s="274" t="s">
        <v>131</v>
      </c>
      <c r="D42" s="271" t="s">
        <v>105</v>
      </c>
      <c r="E42" s="272">
        <v>5086</v>
      </c>
      <c r="F42" s="273">
        <v>49.6</v>
      </c>
      <c r="G42" s="273">
        <v>38</v>
      </c>
      <c r="H42" s="273">
        <v>21</v>
      </c>
      <c r="I42" s="273">
        <v>66</v>
      </c>
      <c r="J42" s="273">
        <v>103</v>
      </c>
      <c r="K42" s="272">
        <v>14286</v>
      </c>
      <c r="L42" s="273">
        <v>81.8</v>
      </c>
      <c r="M42" s="273">
        <v>64</v>
      </c>
      <c r="N42" s="273">
        <v>30</v>
      </c>
      <c r="O42" s="273">
        <v>116</v>
      </c>
      <c r="P42" s="273">
        <v>175</v>
      </c>
      <c r="Q42" s="272">
        <v>9438</v>
      </c>
      <c r="R42" s="273">
        <v>86.7</v>
      </c>
      <c r="S42" s="273">
        <v>58</v>
      </c>
      <c r="T42" s="273">
        <v>24</v>
      </c>
      <c r="U42" s="273">
        <v>125</v>
      </c>
      <c r="V42" s="273">
        <v>201</v>
      </c>
      <c r="W42" s="273">
        <v>462</v>
      </c>
      <c r="X42" s="273">
        <v>163.1</v>
      </c>
      <c r="Y42" s="273">
        <v>127.5</v>
      </c>
      <c r="Z42" s="273">
        <v>35</v>
      </c>
      <c r="AA42" s="273">
        <v>242</v>
      </c>
      <c r="AB42" s="273">
        <v>362</v>
      </c>
    </row>
    <row r="43" spans="1:28" ht="13.8" x14ac:dyDescent="0.25">
      <c r="A43" s="444"/>
      <c r="B43" s="435" t="s">
        <v>342</v>
      </c>
      <c r="C43" s="274" t="s">
        <v>132</v>
      </c>
      <c r="D43" s="271" t="s">
        <v>23</v>
      </c>
      <c r="E43" s="272">
        <v>3260</v>
      </c>
      <c r="F43" s="273">
        <v>55.5</v>
      </c>
      <c r="G43" s="273">
        <v>37</v>
      </c>
      <c r="H43" s="273">
        <v>19</v>
      </c>
      <c r="I43" s="273">
        <v>71</v>
      </c>
      <c r="J43" s="273">
        <v>128</v>
      </c>
      <c r="K43" s="272">
        <v>9614</v>
      </c>
      <c r="L43" s="273">
        <v>89.4</v>
      </c>
      <c r="M43" s="273">
        <v>59</v>
      </c>
      <c r="N43" s="273">
        <v>23</v>
      </c>
      <c r="O43" s="273">
        <v>127</v>
      </c>
      <c r="P43" s="273">
        <v>215</v>
      </c>
      <c r="Q43" s="272">
        <v>8241</v>
      </c>
      <c r="R43" s="273">
        <v>93.6</v>
      </c>
      <c r="S43" s="273">
        <v>58</v>
      </c>
      <c r="T43" s="273">
        <v>18</v>
      </c>
      <c r="U43" s="273">
        <v>138</v>
      </c>
      <c r="V43" s="273">
        <v>232</v>
      </c>
      <c r="W43" s="273">
        <v>322</v>
      </c>
      <c r="X43" s="273">
        <v>128.19999999999999</v>
      </c>
      <c r="Y43" s="273">
        <v>75.5</v>
      </c>
      <c r="Z43" s="273">
        <v>20</v>
      </c>
      <c r="AA43" s="273">
        <v>187</v>
      </c>
      <c r="AB43" s="273">
        <v>344</v>
      </c>
    </row>
    <row r="44" spans="1:28" ht="13.8" x14ac:dyDescent="0.25">
      <c r="A44" s="444"/>
      <c r="B44" s="435"/>
      <c r="C44" s="274" t="s">
        <v>134</v>
      </c>
      <c r="D44" s="271" t="s">
        <v>194</v>
      </c>
      <c r="E44" s="272">
        <v>1621</v>
      </c>
      <c r="F44" s="273">
        <v>29.8</v>
      </c>
      <c r="G44" s="273">
        <v>22</v>
      </c>
      <c r="H44" s="273">
        <v>12</v>
      </c>
      <c r="I44" s="273">
        <v>38</v>
      </c>
      <c r="J44" s="273">
        <v>63</v>
      </c>
      <c r="K44" s="272">
        <v>7124</v>
      </c>
      <c r="L44" s="273">
        <v>52.1</v>
      </c>
      <c r="M44" s="273">
        <v>34</v>
      </c>
      <c r="N44" s="273">
        <v>16</v>
      </c>
      <c r="O44" s="273">
        <v>66</v>
      </c>
      <c r="P44" s="273">
        <v>120</v>
      </c>
      <c r="Q44" s="272">
        <v>9143</v>
      </c>
      <c r="R44" s="273">
        <v>74.8</v>
      </c>
      <c r="S44" s="273">
        <v>40</v>
      </c>
      <c r="T44" s="273">
        <v>16</v>
      </c>
      <c r="U44" s="273">
        <v>97</v>
      </c>
      <c r="V44" s="273">
        <v>193</v>
      </c>
      <c r="W44" s="273">
        <v>643</v>
      </c>
      <c r="X44" s="273">
        <v>134.69999999999999</v>
      </c>
      <c r="Y44" s="273">
        <v>89</v>
      </c>
      <c r="Z44" s="273">
        <v>31</v>
      </c>
      <c r="AA44" s="273">
        <v>186</v>
      </c>
      <c r="AB44" s="273">
        <v>330</v>
      </c>
    </row>
    <row r="45" spans="1:28" ht="13.8" x14ac:dyDescent="0.25">
      <c r="A45" s="444"/>
      <c r="B45" s="271" t="s">
        <v>273</v>
      </c>
      <c r="C45" s="274" t="s">
        <v>139</v>
      </c>
      <c r="D45" s="271" t="s">
        <v>45</v>
      </c>
      <c r="E45" s="272">
        <v>11570</v>
      </c>
      <c r="F45" s="273">
        <v>78.5</v>
      </c>
      <c r="G45" s="273">
        <v>51</v>
      </c>
      <c r="H45" s="273">
        <v>20</v>
      </c>
      <c r="I45" s="273">
        <v>115</v>
      </c>
      <c r="J45" s="273">
        <v>189</v>
      </c>
      <c r="K45" s="272">
        <v>10626</v>
      </c>
      <c r="L45" s="273">
        <v>104.6</v>
      </c>
      <c r="M45" s="273">
        <v>68</v>
      </c>
      <c r="N45" s="273">
        <v>20</v>
      </c>
      <c r="O45" s="273">
        <v>156</v>
      </c>
      <c r="P45" s="273">
        <v>262</v>
      </c>
      <c r="Q45" s="272">
        <v>13970</v>
      </c>
      <c r="R45" s="273">
        <v>68.8</v>
      </c>
      <c r="S45" s="273">
        <v>40</v>
      </c>
      <c r="T45" s="273">
        <v>15</v>
      </c>
      <c r="U45" s="273">
        <v>83</v>
      </c>
      <c r="V45" s="273">
        <v>165</v>
      </c>
      <c r="W45" s="273">
        <v>546</v>
      </c>
      <c r="X45" s="273">
        <v>95.9</v>
      </c>
      <c r="Y45" s="273">
        <v>41.5</v>
      </c>
      <c r="Z45" s="273">
        <v>10</v>
      </c>
      <c r="AA45" s="273">
        <v>118</v>
      </c>
      <c r="AB45" s="273">
        <v>272</v>
      </c>
    </row>
    <row r="46" spans="1:28" ht="13.8" x14ac:dyDescent="0.25">
      <c r="A46" s="444"/>
      <c r="B46" s="271" t="s">
        <v>274</v>
      </c>
      <c r="C46" s="274" t="s">
        <v>418</v>
      </c>
      <c r="D46" s="271" t="s">
        <v>21</v>
      </c>
      <c r="E46" s="272">
        <v>8565</v>
      </c>
      <c r="F46" s="273">
        <v>81.900000000000006</v>
      </c>
      <c r="G46" s="273">
        <v>52</v>
      </c>
      <c r="H46" s="273">
        <v>25</v>
      </c>
      <c r="I46" s="273">
        <v>109</v>
      </c>
      <c r="J46" s="273">
        <v>193</v>
      </c>
      <c r="K46" s="272">
        <v>7354</v>
      </c>
      <c r="L46" s="273">
        <v>99.8</v>
      </c>
      <c r="M46" s="273">
        <v>55</v>
      </c>
      <c r="N46" s="273">
        <v>23</v>
      </c>
      <c r="O46" s="273">
        <v>131</v>
      </c>
      <c r="P46" s="273">
        <v>254</v>
      </c>
      <c r="Q46" s="272">
        <v>9152</v>
      </c>
      <c r="R46" s="273">
        <v>68.7</v>
      </c>
      <c r="S46" s="273">
        <v>39</v>
      </c>
      <c r="T46" s="273">
        <v>12</v>
      </c>
      <c r="U46" s="273">
        <v>87</v>
      </c>
      <c r="V46" s="273">
        <v>173</v>
      </c>
      <c r="W46" s="273">
        <v>240</v>
      </c>
      <c r="X46" s="273">
        <v>75.3</v>
      </c>
      <c r="Y46" s="273">
        <v>32</v>
      </c>
      <c r="Z46" s="273">
        <v>7</v>
      </c>
      <c r="AA46" s="273">
        <v>89</v>
      </c>
      <c r="AB46" s="273">
        <v>199.5</v>
      </c>
    </row>
    <row r="47" spans="1:28" ht="13.8" x14ac:dyDescent="0.25">
      <c r="A47" s="444"/>
      <c r="B47" s="435" t="s">
        <v>275</v>
      </c>
      <c r="C47" s="274" t="s">
        <v>378</v>
      </c>
      <c r="D47" s="271" t="s">
        <v>59</v>
      </c>
      <c r="E47" s="272">
        <v>7160</v>
      </c>
      <c r="F47" s="273">
        <v>102.8</v>
      </c>
      <c r="G47" s="273">
        <v>57</v>
      </c>
      <c r="H47" s="273">
        <v>22</v>
      </c>
      <c r="I47" s="273">
        <v>142</v>
      </c>
      <c r="J47" s="273">
        <v>266</v>
      </c>
      <c r="K47" s="272">
        <v>26172</v>
      </c>
      <c r="L47" s="273">
        <v>131.30000000000001</v>
      </c>
      <c r="M47" s="273">
        <v>62</v>
      </c>
      <c r="N47" s="273">
        <v>23.5</v>
      </c>
      <c r="O47" s="273">
        <v>181</v>
      </c>
      <c r="P47" s="273">
        <v>370</v>
      </c>
      <c r="Q47" s="272">
        <v>9410</v>
      </c>
      <c r="R47" s="273">
        <v>102.7</v>
      </c>
      <c r="S47" s="273">
        <v>43</v>
      </c>
      <c r="T47" s="273">
        <v>16</v>
      </c>
      <c r="U47" s="273">
        <v>103</v>
      </c>
      <c r="V47" s="273">
        <v>289</v>
      </c>
      <c r="W47" s="272">
        <v>508</v>
      </c>
      <c r="X47" s="273">
        <v>101.6</v>
      </c>
      <c r="Y47" s="273">
        <v>42</v>
      </c>
      <c r="Z47" s="273">
        <v>12.5</v>
      </c>
      <c r="AA47" s="273">
        <v>90.5</v>
      </c>
      <c r="AB47" s="273">
        <v>271</v>
      </c>
    </row>
    <row r="48" spans="1:28" ht="13.8" x14ac:dyDescent="0.25">
      <c r="A48" s="444"/>
      <c r="B48" s="435"/>
      <c r="C48" s="274" t="s">
        <v>379</v>
      </c>
      <c r="D48" s="271" t="s">
        <v>39</v>
      </c>
      <c r="E48" s="272">
        <v>10124</v>
      </c>
      <c r="F48" s="273">
        <v>70</v>
      </c>
      <c r="G48" s="273">
        <v>35</v>
      </c>
      <c r="H48" s="273">
        <v>12</v>
      </c>
      <c r="I48" s="273">
        <v>95</v>
      </c>
      <c r="J48" s="273">
        <v>184</v>
      </c>
      <c r="K48" s="272">
        <v>13857</v>
      </c>
      <c r="L48" s="273">
        <v>86.8</v>
      </c>
      <c r="M48" s="273">
        <v>43</v>
      </c>
      <c r="N48" s="273">
        <v>13</v>
      </c>
      <c r="O48" s="273">
        <v>119</v>
      </c>
      <c r="P48" s="273">
        <v>236</v>
      </c>
      <c r="Q48" s="272">
        <v>10367</v>
      </c>
      <c r="R48" s="273">
        <v>69.599999999999994</v>
      </c>
      <c r="S48" s="273">
        <v>33</v>
      </c>
      <c r="T48" s="273">
        <v>8</v>
      </c>
      <c r="U48" s="273">
        <v>89</v>
      </c>
      <c r="V48" s="273">
        <v>189</v>
      </c>
      <c r="W48" s="273">
        <v>323</v>
      </c>
      <c r="X48" s="273">
        <v>103</v>
      </c>
      <c r="Y48" s="273">
        <v>53</v>
      </c>
      <c r="Z48" s="273">
        <v>14</v>
      </c>
      <c r="AA48" s="273">
        <v>132</v>
      </c>
      <c r="AB48" s="273">
        <v>296</v>
      </c>
    </row>
    <row r="49" spans="1:28" ht="12.75" customHeight="1" x14ac:dyDescent="0.25">
      <c r="A49" s="444"/>
      <c r="B49" s="435" t="s">
        <v>276</v>
      </c>
      <c r="C49" s="274" t="s">
        <v>381</v>
      </c>
      <c r="D49" s="271" t="s">
        <v>195</v>
      </c>
      <c r="E49" s="272">
        <v>6946</v>
      </c>
      <c r="F49" s="273">
        <v>71.2</v>
      </c>
      <c r="G49" s="273">
        <v>37</v>
      </c>
      <c r="H49" s="273">
        <v>17</v>
      </c>
      <c r="I49" s="273">
        <v>94</v>
      </c>
      <c r="J49" s="273">
        <v>185</v>
      </c>
      <c r="K49" s="272">
        <v>13954</v>
      </c>
      <c r="L49" s="273">
        <v>95.3</v>
      </c>
      <c r="M49" s="273">
        <v>45</v>
      </c>
      <c r="N49" s="273">
        <v>12</v>
      </c>
      <c r="O49" s="273">
        <v>137</v>
      </c>
      <c r="P49" s="273">
        <v>258</v>
      </c>
      <c r="Q49" s="272">
        <v>10620</v>
      </c>
      <c r="R49" s="273">
        <v>67</v>
      </c>
      <c r="S49" s="273">
        <v>37</v>
      </c>
      <c r="T49" s="273">
        <v>15.5</v>
      </c>
      <c r="U49" s="273">
        <v>78</v>
      </c>
      <c r="V49" s="273">
        <v>158.5</v>
      </c>
      <c r="W49" s="272">
        <v>334</v>
      </c>
      <c r="X49" s="273">
        <v>61.4</v>
      </c>
      <c r="Y49" s="273">
        <v>27.5</v>
      </c>
      <c r="Z49" s="273">
        <v>9</v>
      </c>
      <c r="AA49" s="273">
        <v>65</v>
      </c>
      <c r="AB49" s="273">
        <v>130</v>
      </c>
    </row>
    <row r="50" spans="1:28" ht="13.8" x14ac:dyDescent="0.25">
      <c r="A50" s="444"/>
      <c r="B50" s="435"/>
      <c r="C50" s="274" t="s">
        <v>144</v>
      </c>
      <c r="D50" s="271" t="s">
        <v>196</v>
      </c>
      <c r="E50" s="272">
        <v>7746</v>
      </c>
      <c r="F50" s="273">
        <v>54.8</v>
      </c>
      <c r="G50" s="273">
        <v>28</v>
      </c>
      <c r="H50" s="273">
        <v>12</v>
      </c>
      <c r="I50" s="273">
        <v>70</v>
      </c>
      <c r="J50" s="273">
        <v>144</v>
      </c>
      <c r="K50" s="272">
        <v>12146</v>
      </c>
      <c r="L50" s="273">
        <v>80.5</v>
      </c>
      <c r="M50" s="273">
        <v>37</v>
      </c>
      <c r="N50" s="273">
        <v>11</v>
      </c>
      <c r="O50" s="273">
        <v>112</v>
      </c>
      <c r="P50" s="273">
        <v>225</v>
      </c>
      <c r="Q50" s="272">
        <v>12127</v>
      </c>
      <c r="R50" s="273">
        <v>71.099999999999994</v>
      </c>
      <c r="S50" s="273">
        <v>28</v>
      </c>
      <c r="T50" s="273">
        <v>8</v>
      </c>
      <c r="U50" s="273">
        <v>85</v>
      </c>
      <c r="V50" s="273">
        <v>210</v>
      </c>
      <c r="W50" s="273">
        <v>295</v>
      </c>
      <c r="X50" s="273">
        <v>114.1</v>
      </c>
      <c r="Y50" s="273">
        <v>48</v>
      </c>
      <c r="Z50" s="273">
        <v>6</v>
      </c>
      <c r="AA50" s="273">
        <v>162</v>
      </c>
      <c r="AB50" s="273">
        <v>340</v>
      </c>
    </row>
    <row r="51" spans="1:28" ht="14.4" x14ac:dyDescent="0.3">
      <c r="A51" s="444"/>
      <c r="B51" s="164" t="s">
        <v>451</v>
      </c>
      <c r="C51" s="274" t="s">
        <v>419</v>
      </c>
      <c r="D51" s="271" t="s">
        <v>416</v>
      </c>
      <c r="E51" s="272">
        <v>4410</v>
      </c>
      <c r="F51" s="273">
        <v>46.8</v>
      </c>
      <c r="G51" s="273">
        <v>31</v>
      </c>
      <c r="H51" s="273">
        <v>17</v>
      </c>
      <c r="I51" s="273">
        <v>58</v>
      </c>
      <c r="J51" s="273">
        <v>107</v>
      </c>
      <c r="K51" s="272">
        <v>13119</v>
      </c>
      <c r="L51" s="273">
        <v>158.4</v>
      </c>
      <c r="M51" s="273">
        <v>131</v>
      </c>
      <c r="N51" s="273">
        <v>51</v>
      </c>
      <c r="O51" s="273">
        <v>241</v>
      </c>
      <c r="P51" s="273">
        <v>343</v>
      </c>
      <c r="Q51" s="272">
        <v>10893</v>
      </c>
      <c r="R51" s="273">
        <v>142</v>
      </c>
      <c r="S51" s="273">
        <v>102</v>
      </c>
      <c r="T51" s="273">
        <v>34</v>
      </c>
      <c r="U51" s="273">
        <v>217</v>
      </c>
      <c r="V51" s="273">
        <v>342</v>
      </c>
      <c r="W51" s="273">
        <v>1354</v>
      </c>
      <c r="X51" s="273">
        <v>132.30000000000001</v>
      </c>
      <c r="Y51" s="273">
        <v>59</v>
      </c>
      <c r="Z51" s="273">
        <v>0</v>
      </c>
      <c r="AA51" s="273">
        <v>221</v>
      </c>
      <c r="AB51" s="273">
        <v>389</v>
      </c>
    </row>
    <row r="52" spans="1:28" ht="13.8" x14ac:dyDescent="0.25">
      <c r="A52" s="444"/>
      <c r="B52" s="271" t="s">
        <v>277</v>
      </c>
      <c r="C52" s="274" t="s">
        <v>123</v>
      </c>
      <c r="D52" s="271" t="s">
        <v>124</v>
      </c>
      <c r="E52" s="272">
        <v>11778</v>
      </c>
      <c r="F52" s="273">
        <v>91.5</v>
      </c>
      <c r="G52" s="273">
        <v>64</v>
      </c>
      <c r="H52" s="273">
        <v>23</v>
      </c>
      <c r="I52" s="273">
        <v>137</v>
      </c>
      <c r="J52" s="273">
        <v>218</v>
      </c>
      <c r="K52" s="272">
        <v>10275</v>
      </c>
      <c r="L52" s="273">
        <v>134.5</v>
      </c>
      <c r="M52" s="273">
        <v>103</v>
      </c>
      <c r="N52" s="273">
        <v>33</v>
      </c>
      <c r="O52" s="273">
        <v>206</v>
      </c>
      <c r="P52" s="273">
        <v>312</v>
      </c>
      <c r="Q52" s="272">
        <v>13929</v>
      </c>
      <c r="R52" s="273">
        <v>109.9</v>
      </c>
      <c r="S52" s="273">
        <v>52</v>
      </c>
      <c r="T52" s="273">
        <v>13</v>
      </c>
      <c r="U52" s="273">
        <v>165</v>
      </c>
      <c r="V52" s="273">
        <v>312</v>
      </c>
      <c r="W52" s="272">
        <v>564</v>
      </c>
      <c r="X52" s="273">
        <v>68.2</v>
      </c>
      <c r="Y52" s="273">
        <v>0</v>
      </c>
      <c r="Z52" s="273">
        <v>0</v>
      </c>
      <c r="AA52" s="273">
        <v>63.5</v>
      </c>
      <c r="AB52" s="273">
        <v>230</v>
      </c>
    </row>
    <row r="53" spans="1:28" ht="13.8" x14ac:dyDescent="0.25">
      <c r="A53" s="444"/>
      <c r="B53" s="271" t="s">
        <v>278</v>
      </c>
      <c r="C53" s="274" t="s">
        <v>113</v>
      </c>
      <c r="D53" s="271" t="s">
        <v>170</v>
      </c>
      <c r="E53" s="272">
        <v>7614</v>
      </c>
      <c r="F53" s="273">
        <v>72.5</v>
      </c>
      <c r="G53" s="273">
        <v>53</v>
      </c>
      <c r="H53" s="273">
        <v>28</v>
      </c>
      <c r="I53" s="273">
        <v>95</v>
      </c>
      <c r="J53" s="273">
        <v>151</v>
      </c>
      <c r="K53" s="272">
        <v>17792</v>
      </c>
      <c r="L53" s="273">
        <v>219.6</v>
      </c>
      <c r="M53" s="273">
        <v>152</v>
      </c>
      <c r="N53" s="273">
        <v>76</v>
      </c>
      <c r="O53" s="273">
        <v>304</v>
      </c>
      <c r="P53" s="273">
        <v>512</v>
      </c>
      <c r="Q53" s="272">
        <v>11431</v>
      </c>
      <c r="R53" s="273">
        <v>182.2</v>
      </c>
      <c r="S53" s="273">
        <v>113</v>
      </c>
      <c r="T53" s="273">
        <v>58</v>
      </c>
      <c r="U53" s="273">
        <v>234</v>
      </c>
      <c r="V53" s="273">
        <v>432</v>
      </c>
      <c r="W53" s="272">
        <v>1425</v>
      </c>
      <c r="X53" s="273">
        <v>212.8</v>
      </c>
      <c r="Y53" s="273">
        <v>125</v>
      </c>
      <c r="Z53" s="273">
        <v>60</v>
      </c>
      <c r="AA53" s="273">
        <v>278</v>
      </c>
      <c r="AB53" s="273">
        <v>557</v>
      </c>
    </row>
    <row r="54" spans="1:28" ht="13.8" x14ac:dyDescent="0.25">
      <c r="A54" s="444"/>
      <c r="B54" s="435" t="s">
        <v>2</v>
      </c>
      <c r="C54" s="435"/>
      <c r="D54" s="435"/>
      <c r="E54" s="272">
        <v>162743</v>
      </c>
      <c r="F54" s="273">
        <v>64.2</v>
      </c>
      <c r="G54" s="273">
        <v>37</v>
      </c>
      <c r="H54" s="273">
        <v>17</v>
      </c>
      <c r="I54" s="273">
        <v>84</v>
      </c>
      <c r="J54" s="273">
        <v>157</v>
      </c>
      <c r="K54" s="272">
        <v>353212</v>
      </c>
      <c r="L54" s="273">
        <v>111.4</v>
      </c>
      <c r="M54" s="273">
        <v>66</v>
      </c>
      <c r="N54" s="273">
        <v>24</v>
      </c>
      <c r="O54" s="273">
        <v>157</v>
      </c>
      <c r="P54" s="273">
        <v>281</v>
      </c>
      <c r="Q54" s="272">
        <v>255827</v>
      </c>
      <c r="R54" s="273">
        <v>95.7</v>
      </c>
      <c r="S54" s="273">
        <v>53</v>
      </c>
      <c r="T54" s="273">
        <v>19</v>
      </c>
      <c r="U54" s="273">
        <v>125</v>
      </c>
      <c r="V54" s="273">
        <v>246</v>
      </c>
      <c r="W54" s="272">
        <v>15090</v>
      </c>
      <c r="X54" s="273">
        <v>122</v>
      </c>
      <c r="Y54" s="273">
        <v>59</v>
      </c>
      <c r="Z54" s="273">
        <v>17</v>
      </c>
      <c r="AA54" s="273">
        <v>163</v>
      </c>
      <c r="AB54" s="273">
        <v>334.5</v>
      </c>
    </row>
    <row r="55" spans="1:28" ht="26.4" x14ac:dyDescent="0.25">
      <c r="A55" s="444" t="s">
        <v>221</v>
      </c>
      <c r="B55" s="271" t="s">
        <v>279</v>
      </c>
      <c r="C55" s="274" t="s">
        <v>116</v>
      </c>
      <c r="D55" s="271" t="s">
        <v>215</v>
      </c>
      <c r="E55" s="272">
        <v>10248</v>
      </c>
      <c r="F55" s="273">
        <v>18</v>
      </c>
      <c r="G55" s="273">
        <v>15</v>
      </c>
      <c r="H55" s="273">
        <v>9</v>
      </c>
      <c r="I55" s="273">
        <v>22</v>
      </c>
      <c r="J55" s="273">
        <v>33</v>
      </c>
      <c r="K55" s="272">
        <v>13855</v>
      </c>
      <c r="L55" s="273">
        <v>68</v>
      </c>
      <c r="M55" s="273">
        <v>47</v>
      </c>
      <c r="N55" s="273">
        <v>22</v>
      </c>
      <c r="O55" s="273">
        <v>90</v>
      </c>
      <c r="P55" s="273">
        <v>157</v>
      </c>
      <c r="Q55" s="272">
        <v>14470</v>
      </c>
      <c r="R55" s="273">
        <v>103.6</v>
      </c>
      <c r="S55" s="273">
        <v>69</v>
      </c>
      <c r="T55" s="273">
        <v>29</v>
      </c>
      <c r="U55" s="273">
        <v>144</v>
      </c>
      <c r="V55" s="273">
        <v>250</v>
      </c>
      <c r="W55" s="272">
        <v>811</v>
      </c>
      <c r="X55" s="273">
        <v>248.7</v>
      </c>
      <c r="Y55" s="273">
        <v>203</v>
      </c>
      <c r="Z55" s="273">
        <v>72</v>
      </c>
      <c r="AA55" s="273">
        <v>380</v>
      </c>
      <c r="AB55" s="273">
        <v>526</v>
      </c>
    </row>
    <row r="56" spans="1:28" ht="13.8" x14ac:dyDescent="0.25">
      <c r="A56" s="444"/>
      <c r="B56" s="271" t="s">
        <v>280</v>
      </c>
      <c r="C56" s="274" t="s">
        <v>458</v>
      </c>
      <c r="D56" s="271" t="s">
        <v>46</v>
      </c>
      <c r="E56" s="272">
        <v>16598</v>
      </c>
      <c r="F56" s="273">
        <v>62.8</v>
      </c>
      <c r="G56" s="273">
        <v>46</v>
      </c>
      <c r="H56" s="273">
        <v>25</v>
      </c>
      <c r="I56" s="273">
        <v>84</v>
      </c>
      <c r="J56" s="273">
        <v>138</v>
      </c>
      <c r="K56" s="272">
        <v>17537</v>
      </c>
      <c r="L56" s="273">
        <v>85.8</v>
      </c>
      <c r="M56" s="273">
        <v>54</v>
      </c>
      <c r="N56" s="273">
        <v>25</v>
      </c>
      <c r="O56" s="273">
        <v>111</v>
      </c>
      <c r="P56" s="273">
        <v>204</v>
      </c>
      <c r="Q56" s="272">
        <v>9812</v>
      </c>
      <c r="R56" s="273">
        <v>82.2</v>
      </c>
      <c r="S56" s="273">
        <v>44</v>
      </c>
      <c r="T56" s="273">
        <v>19</v>
      </c>
      <c r="U56" s="273">
        <v>100</v>
      </c>
      <c r="V56" s="273">
        <v>210</v>
      </c>
      <c r="W56" s="272">
        <v>192</v>
      </c>
      <c r="X56" s="273">
        <v>81.5</v>
      </c>
      <c r="Y56" s="273">
        <v>14.5</v>
      </c>
      <c r="Z56" s="273">
        <v>0</v>
      </c>
      <c r="AA56" s="273">
        <v>94.5</v>
      </c>
      <c r="AB56" s="273">
        <v>288</v>
      </c>
    </row>
    <row r="57" spans="1:28" ht="13.8" x14ac:dyDescent="0.25">
      <c r="A57" s="444"/>
      <c r="B57" s="271" t="s">
        <v>281</v>
      </c>
      <c r="C57" s="274" t="s">
        <v>385</v>
      </c>
      <c r="D57" s="271" t="s">
        <v>48</v>
      </c>
      <c r="E57" s="272">
        <v>13328</v>
      </c>
      <c r="F57" s="273">
        <v>54.6</v>
      </c>
      <c r="G57" s="273">
        <v>32</v>
      </c>
      <c r="H57" s="273">
        <v>14</v>
      </c>
      <c r="I57" s="273">
        <v>77</v>
      </c>
      <c r="J57" s="273">
        <v>137</v>
      </c>
      <c r="K57" s="272">
        <v>25967</v>
      </c>
      <c r="L57" s="273">
        <v>151.30000000000001</v>
      </c>
      <c r="M57" s="273">
        <v>67</v>
      </c>
      <c r="N57" s="273">
        <v>21</v>
      </c>
      <c r="O57" s="273">
        <v>233</v>
      </c>
      <c r="P57" s="273">
        <v>432</v>
      </c>
      <c r="Q57" s="272">
        <v>25796</v>
      </c>
      <c r="R57" s="273">
        <v>88.2</v>
      </c>
      <c r="S57" s="273">
        <v>45</v>
      </c>
      <c r="T57" s="273">
        <v>18</v>
      </c>
      <c r="U57" s="273">
        <v>107</v>
      </c>
      <c r="V57" s="273">
        <v>221</v>
      </c>
      <c r="W57" s="272">
        <v>1012</v>
      </c>
      <c r="X57" s="273">
        <v>143.9</v>
      </c>
      <c r="Y57" s="273">
        <v>52</v>
      </c>
      <c r="Z57" s="273">
        <v>20</v>
      </c>
      <c r="AA57" s="273">
        <v>147</v>
      </c>
      <c r="AB57" s="273">
        <v>474</v>
      </c>
    </row>
    <row r="58" spans="1:28" ht="13.8" x14ac:dyDescent="0.25">
      <c r="A58" s="444"/>
      <c r="B58" s="271" t="s">
        <v>282</v>
      </c>
      <c r="C58" s="274" t="s">
        <v>161</v>
      </c>
      <c r="D58" s="271" t="s">
        <v>162</v>
      </c>
      <c r="E58" s="272">
        <v>18012</v>
      </c>
      <c r="F58" s="273">
        <v>57.7</v>
      </c>
      <c r="G58" s="273">
        <v>43</v>
      </c>
      <c r="H58" s="273">
        <v>25</v>
      </c>
      <c r="I58" s="273">
        <v>74</v>
      </c>
      <c r="J58" s="273">
        <v>120</v>
      </c>
      <c r="K58" s="272">
        <v>20193</v>
      </c>
      <c r="L58" s="273">
        <v>112.2</v>
      </c>
      <c r="M58" s="273">
        <v>66</v>
      </c>
      <c r="N58" s="273">
        <v>29</v>
      </c>
      <c r="O58" s="273">
        <v>157</v>
      </c>
      <c r="P58" s="273">
        <v>285</v>
      </c>
      <c r="Q58" s="272">
        <v>8982</v>
      </c>
      <c r="R58" s="273">
        <v>98.1</v>
      </c>
      <c r="S58" s="273">
        <v>45</v>
      </c>
      <c r="T58" s="273">
        <v>18</v>
      </c>
      <c r="U58" s="273">
        <v>117</v>
      </c>
      <c r="V58" s="273">
        <v>269</v>
      </c>
      <c r="W58" s="272">
        <v>724</v>
      </c>
      <c r="X58" s="273">
        <v>65.900000000000006</v>
      </c>
      <c r="Y58" s="273">
        <v>18</v>
      </c>
      <c r="Z58" s="273">
        <v>6</v>
      </c>
      <c r="AA58" s="273">
        <v>58.5</v>
      </c>
      <c r="AB58" s="273">
        <v>193</v>
      </c>
    </row>
    <row r="59" spans="1:28" ht="13.8" x14ac:dyDescent="0.25">
      <c r="A59" s="444"/>
      <c r="B59" s="435" t="s">
        <v>2</v>
      </c>
      <c r="C59" s="435"/>
      <c r="D59" s="435"/>
      <c r="E59" s="272">
        <v>58186</v>
      </c>
      <c r="F59" s="273">
        <v>51.4</v>
      </c>
      <c r="G59" s="273">
        <v>34</v>
      </c>
      <c r="H59" s="273">
        <v>17</v>
      </c>
      <c r="I59" s="273">
        <v>68</v>
      </c>
      <c r="J59" s="273">
        <v>121</v>
      </c>
      <c r="K59" s="272">
        <v>77552</v>
      </c>
      <c r="L59" s="273">
        <v>111.4</v>
      </c>
      <c r="M59" s="273">
        <v>58</v>
      </c>
      <c r="N59" s="273">
        <v>24</v>
      </c>
      <c r="O59" s="273">
        <v>143</v>
      </c>
      <c r="P59" s="273">
        <v>297</v>
      </c>
      <c r="Q59" s="272">
        <v>59060</v>
      </c>
      <c r="R59" s="273">
        <v>92.5</v>
      </c>
      <c r="S59" s="273">
        <v>50</v>
      </c>
      <c r="T59" s="273">
        <v>20</v>
      </c>
      <c r="U59" s="273">
        <v>118</v>
      </c>
      <c r="V59" s="273">
        <v>235</v>
      </c>
      <c r="W59" s="272">
        <v>2739</v>
      </c>
      <c r="X59" s="273">
        <v>149.9</v>
      </c>
      <c r="Y59" s="273">
        <v>58</v>
      </c>
      <c r="Z59" s="273">
        <v>16</v>
      </c>
      <c r="AA59" s="273">
        <v>217</v>
      </c>
      <c r="AB59" s="273">
        <v>438</v>
      </c>
    </row>
    <row r="60" spans="1:28" ht="13.8" x14ac:dyDescent="0.25">
      <c r="A60" s="444" t="s">
        <v>222</v>
      </c>
      <c r="B60" s="435" t="s">
        <v>337</v>
      </c>
      <c r="C60" s="274" t="s">
        <v>118</v>
      </c>
      <c r="D60" s="271" t="s">
        <v>22</v>
      </c>
      <c r="E60" s="273">
        <v>754</v>
      </c>
      <c r="F60" s="273">
        <v>21.5</v>
      </c>
      <c r="G60" s="273">
        <v>17</v>
      </c>
      <c r="H60" s="273">
        <v>10</v>
      </c>
      <c r="I60" s="273">
        <v>27</v>
      </c>
      <c r="J60" s="273">
        <v>41</v>
      </c>
      <c r="K60" s="273">
        <v>23479</v>
      </c>
      <c r="L60" s="273">
        <v>83.5</v>
      </c>
      <c r="M60" s="273">
        <v>67</v>
      </c>
      <c r="N60" s="273">
        <v>33</v>
      </c>
      <c r="O60" s="273">
        <v>118</v>
      </c>
      <c r="P60" s="273">
        <v>176</v>
      </c>
      <c r="Q60" s="272">
        <v>21221</v>
      </c>
      <c r="R60" s="273">
        <v>111</v>
      </c>
      <c r="S60" s="273">
        <v>97</v>
      </c>
      <c r="T60" s="273">
        <v>48</v>
      </c>
      <c r="U60" s="273">
        <v>156</v>
      </c>
      <c r="V60" s="273">
        <v>221</v>
      </c>
      <c r="W60" s="272">
        <v>13976</v>
      </c>
      <c r="X60" s="273">
        <v>139.4</v>
      </c>
      <c r="Y60" s="273">
        <v>122</v>
      </c>
      <c r="Z60" s="273">
        <v>57</v>
      </c>
      <c r="AA60" s="273">
        <v>203</v>
      </c>
      <c r="AB60" s="273">
        <v>280</v>
      </c>
    </row>
    <row r="61" spans="1:28" ht="13.8" x14ac:dyDescent="0.25">
      <c r="A61" s="444"/>
      <c r="B61" s="435"/>
      <c r="C61" s="274" t="s">
        <v>121</v>
      </c>
      <c r="D61" s="271" t="s">
        <v>33</v>
      </c>
      <c r="E61" s="272">
        <v>3923</v>
      </c>
      <c r="F61" s="273">
        <v>33.799999999999997</v>
      </c>
      <c r="G61" s="273">
        <v>19</v>
      </c>
      <c r="H61" s="273">
        <v>10</v>
      </c>
      <c r="I61" s="273">
        <v>41</v>
      </c>
      <c r="J61" s="273">
        <v>81</v>
      </c>
      <c r="K61" s="272">
        <v>8432</v>
      </c>
      <c r="L61" s="273">
        <v>66</v>
      </c>
      <c r="M61" s="273">
        <v>38</v>
      </c>
      <c r="N61" s="273">
        <v>15</v>
      </c>
      <c r="O61" s="273">
        <v>93</v>
      </c>
      <c r="P61" s="273">
        <v>164</v>
      </c>
      <c r="Q61" s="272">
        <v>9930</v>
      </c>
      <c r="R61" s="273">
        <v>91.5</v>
      </c>
      <c r="S61" s="273">
        <v>61</v>
      </c>
      <c r="T61" s="273">
        <v>19</v>
      </c>
      <c r="U61" s="273">
        <v>136</v>
      </c>
      <c r="V61" s="273">
        <v>224</v>
      </c>
      <c r="W61" s="273">
        <v>251</v>
      </c>
      <c r="X61" s="273">
        <v>193.4</v>
      </c>
      <c r="Y61" s="273">
        <v>143</v>
      </c>
      <c r="Z61" s="273">
        <v>59</v>
      </c>
      <c r="AA61" s="273">
        <v>310</v>
      </c>
      <c r="AB61" s="273">
        <v>448</v>
      </c>
    </row>
    <row r="62" spans="1:28" ht="13.8" x14ac:dyDescent="0.25">
      <c r="A62" s="444"/>
      <c r="B62" s="271" t="s">
        <v>338</v>
      </c>
      <c r="C62" s="274" t="s">
        <v>374</v>
      </c>
      <c r="D62" s="271" t="s">
        <v>375</v>
      </c>
      <c r="E62" s="272">
        <v>186</v>
      </c>
      <c r="F62" s="273">
        <v>19.2</v>
      </c>
      <c r="G62" s="273">
        <v>14</v>
      </c>
      <c r="H62" s="273">
        <v>9</v>
      </c>
      <c r="I62" s="273">
        <v>24</v>
      </c>
      <c r="J62" s="273">
        <v>37</v>
      </c>
      <c r="K62" s="272">
        <v>2175</v>
      </c>
      <c r="L62" s="273">
        <v>32.299999999999997</v>
      </c>
      <c r="M62" s="273">
        <v>24</v>
      </c>
      <c r="N62" s="273">
        <v>12</v>
      </c>
      <c r="O62" s="273">
        <v>43</v>
      </c>
      <c r="P62" s="273">
        <v>68</v>
      </c>
      <c r="Q62" s="272">
        <v>13298</v>
      </c>
      <c r="R62" s="273">
        <v>50.2</v>
      </c>
      <c r="S62" s="273">
        <v>38</v>
      </c>
      <c r="T62" s="273">
        <v>17</v>
      </c>
      <c r="U62" s="273">
        <v>72</v>
      </c>
      <c r="V62" s="273">
        <v>110</v>
      </c>
      <c r="W62" s="273">
        <v>392</v>
      </c>
      <c r="X62" s="273">
        <v>95.7</v>
      </c>
      <c r="Y62" s="273">
        <v>71.5</v>
      </c>
      <c r="Z62" s="273">
        <v>27.5</v>
      </c>
      <c r="AA62" s="273">
        <v>147.5</v>
      </c>
      <c r="AB62" s="273">
        <v>213</v>
      </c>
    </row>
    <row r="63" spans="1:28" ht="13.8" x14ac:dyDescent="0.25">
      <c r="A63" s="444"/>
      <c r="B63" s="271" t="s">
        <v>275</v>
      </c>
      <c r="C63" s="274" t="s">
        <v>380</v>
      </c>
      <c r="D63" s="271" t="s">
        <v>40</v>
      </c>
      <c r="E63" s="273">
        <v>36</v>
      </c>
      <c r="F63" s="273">
        <v>13.8</v>
      </c>
      <c r="G63" s="273">
        <v>9.5</v>
      </c>
      <c r="H63" s="273">
        <v>7</v>
      </c>
      <c r="I63" s="273">
        <v>19</v>
      </c>
      <c r="J63" s="273">
        <v>26</v>
      </c>
      <c r="K63" s="273">
        <v>2383</v>
      </c>
      <c r="L63" s="273">
        <v>27.1</v>
      </c>
      <c r="M63" s="273">
        <v>21</v>
      </c>
      <c r="N63" s="273">
        <v>13</v>
      </c>
      <c r="O63" s="273">
        <v>34</v>
      </c>
      <c r="P63" s="273">
        <v>51</v>
      </c>
      <c r="Q63" s="272">
        <v>14943</v>
      </c>
      <c r="R63" s="273">
        <v>52.4</v>
      </c>
      <c r="S63" s="273">
        <v>40</v>
      </c>
      <c r="T63" s="273">
        <v>21</v>
      </c>
      <c r="U63" s="273">
        <v>70</v>
      </c>
      <c r="V63" s="273">
        <v>112</v>
      </c>
      <c r="W63" s="273">
        <v>1087</v>
      </c>
      <c r="X63" s="273">
        <v>117.2</v>
      </c>
      <c r="Y63" s="273">
        <v>99</v>
      </c>
      <c r="Z63" s="273">
        <v>44</v>
      </c>
      <c r="AA63" s="273">
        <v>169</v>
      </c>
      <c r="AB63" s="273">
        <v>232</v>
      </c>
    </row>
    <row r="64" spans="1:28" ht="15" customHeight="1" x14ac:dyDescent="0.25">
      <c r="A64" s="444"/>
      <c r="B64" s="435" t="s">
        <v>279</v>
      </c>
      <c r="C64" s="274" t="s">
        <v>159</v>
      </c>
      <c r="D64" s="271" t="s">
        <v>216</v>
      </c>
      <c r="E64" s="273">
        <v>105</v>
      </c>
      <c r="F64" s="273">
        <v>14.6</v>
      </c>
      <c r="G64" s="273">
        <v>11</v>
      </c>
      <c r="H64" s="273">
        <v>6</v>
      </c>
      <c r="I64" s="273">
        <v>19</v>
      </c>
      <c r="J64" s="273">
        <v>30</v>
      </c>
      <c r="K64" s="273">
        <v>1696</v>
      </c>
      <c r="L64" s="273">
        <v>28.8</v>
      </c>
      <c r="M64" s="273">
        <v>22</v>
      </c>
      <c r="N64" s="273">
        <v>12</v>
      </c>
      <c r="O64" s="273">
        <v>39</v>
      </c>
      <c r="P64" s="273">
        <v>61</v>
      </c>
      <c r="Q64" s="272">
        <v>9022</v>
      </c>
      <c r="R64" s="273">
        <v>61</v>
      </c>
      <c r="S64" s="273">
        <v>45.5</v>
      </c>
      <c r="T64" s="273">
        <v>21</v>
      </c>
      <c r="U64" s="273">
        <v>85</v>
      </c>
      <c r="V64" s="273">
        <v>135</v>
      </c>
      <c r="W64" s="273">
        <v>82</v>
      </c>
      <c r="X64" s="273">
        <v>64</v>
      </c>
      <c r="Y64" s="273">
        <v>44.5</v>
      </c>
      <c r="Z64" s="273">
        <v>18</v>
      </c>
      <c r="AA64" s="273">
        <v>92</v>
      </c>
      <c r="AB64" s="273">
        <v>160</v>
      </c>
    </row>
    <row r="65" spans="1:28" ht="12.75" customHeight="1" x14ac:dyDescent="0.25">
      <c r="A65" s="444"/>
      <c r="B65" s="435"/>
      <c r="C65" s="274" t="s">
        <v>160</v>
      </c>
      <c r="D65" s="271" t="s">
        <v>217</v>
      </c>
      <c r="E65" s="273">
        <v>335</v>
      </c>
      <c r="F65" s="273">
        <v>24.8</v>
      </c>
      <c r="G65" s="273">
        <v>16</v>
      </c>
      <c r="H65" s="273">
        <v>9</v>
      </c>
      <c r="I65" s="273">
        <v>31</v>
      </c>
      <c r="J65" s="273">
        <v>62</v>
      </c>
      <c r="K65" s="273">
        <v>2545</v>
      </c>
      <c r="L65" s="273">
        <v>38.5</v>
      </c>
      <c r="M65" s="273">
        <v>28</v>
      </c>
      <c r="N65" s="273">
        <v>12</v>
      </c>
      <c r="O65" s="273">
        <v>57</v>
      </c>
      <c r="P65" s="273">
        <v>83</v>
      </c>
      <c r="Q65" s="272">
        <v>3138</v>
      </c>
      <c r="R65" s="273">
        <v>41.5</v>
      </c>
      <c r="S65" s="273">
        <v>29</v>
      </c>
      <c r="T65" s="273">
        <v>13</v>
      </c>
      <c r="U65" s="273">
        <v>58</v>
      </c>
      <c r="V65" s="273">
        <v>94</v>
      </c>
      <c r="W65" s="273">
        <v>109</v>
      </c>
      <c r="X65" s="273">
        <v>46.1</v>
      </c>
      <c r="Y65" s="273">
        <v>34</v>
      </c>
      <c r="Z65" s="273">
        <v>11</v>
      </c>
      <c r="AA65" s="273">
        <v>67</v>
      </c>
      <c r="AB65" s="273">
        <v>105</v>
      </c>
    </row>
    <row r="66" spans="1:28" ht="13.8" x14ac:dyDescent="0.25">
      <c r="A66" s="444"/>
      <c r="B66" s="454" t="s">
        <v>283</v>
      </c>
      <c r="C66" s="274" t="s">
        <v>383</v>
      </c>
      <c r="D66" s="271" t="s">
        <v>47</v>
      </c>
      <c r="E66" s="272">
        <v>7225</v>
      </c>
      <c r="F66" s="273">
        <v>12.9</v>
      </c>
      <c r="G66" s="273">
        <v>8</v>
      </c>
      <c r="H66" s="273">
        <v>4</v>
      </c>
      <c r="I66" s="273">
        <v>16</v>
      </c>
      <c r="J66" s="273">
        <v>30</v>
      </c>
      <c r="K66" s="272">
        <v>11746</v>
      </c>
      <c r="L66" s="273">
        <v>33.700000000000003</v>
      </c>
      <c r="M66" s="273">
        <v>17</v>
      </c>
      <c r="N66" s="273">
        <v>6</v>
      </c>
      <c r="O66" s="273">
        <v>45</v>
      </c>
      <c r="P66" s="273">
        <v>85</v>
      </c>
      <c r="Q66" s="272">
        <v>32482</v>
      </c>
      <c r="R66" s="273">
        <v>114.8</v>
      </c>
      <c r="S66" s="273">
        <v>85.5</v>
      </c>
      <c r="T66" s="273">
        <v>32</v>
      </c>
      <c r="U66" s="273">
        <v>172</v>
      </c>
      <c r="V66" s="273">
        <v>264</v>
      </c>
      <c r="W66" s="272">
        <v>5006</v>
      </c>
      <c r="X66" s="273">
        <v>125.5</v>
      </c>
      <c r="Y66" s="273">
        <v>95.5</v>
      </c>
      <c r="Z66" s="273">
        <v>39</v>
      </c>
      <c r="AA66" s="273">
        <v>186</v>
      </c>
      <c r="AB66" s="273">
        <v>277</v>
      </c>
    </row>
    <row r="67" spans="1:28" ht="13.8" x14ac:dyDescent="0.25">
      <c r="A67" s="444"/>
      <c r="B67" s="456"/>
      <c r="C67" s="274" t="s">
        <v>384</v>
      </c>
      <c r="D67" s="271" t="s">
        <v>387</v>
      </c>
      <c r="E67" s="272">
        <v>1722</v>
      </c>
      <c r="F67" s="273">
        <v>6.5</v>
      </c>
      <c r="G67" s="273">
        <v>5</v>
      </c>
      <c r="H67" s="273">
        <v>3</v>
      </c>
      <c r="I67" s="273">
        <v>9</v>
      </c>
      <c r="J67" s="273">
        <v>14</v>
      </c>
      <c r="K67" s="272">
        <v>6523</v>
      </c>
      <c r="L67" s="273">
        <v>12.1</v>
      </c>
      <c r="M67" s="273">
        <v>8</v>
      </c>
      <c r="N67" s="273">
        <v>4</v>
      </c>
      <c r="O67" s="273">
        <v>15</v>
      </c>
      <c r="P67" s="273">
        <v>27</v>
      </c>
      <c r="Q67" s="272">
        <v>26248</v>
      </c>
      <c r="R67" s="273">
        <v>30.8</v>
      </c>
      <c r="S67" s="273">
        <v>17</v>
      </c>
      <c r="T67" s="273">
        <v>6</v>
      </c>
      <c r="U67" s="273">
        <v>41</v>
      </c>
      <c r="V67" s="273">
        <v>78</v>
      </c>
      <c r="W67" s="272">
        <v>3277</v>
      </c>
      <c r="X67" s="273">
        <v>47.4</v>
      </c>
      <c r="Y67" s="273">
        <v>28</v>
      </c>
      <c r="Z67" s="273">
        <v>9</v>
      </c>
      <c r="AA67" s="273">
        <v>66</v>
      </c>
      <c r="AB67" s="273">
        <v>122</v>
      </c>
    </row>
    <row r="68" spans="1:28" ht="12.75" customHeight="1" x14ac:dyDescent="0.25">
      <c r="A68" s="444"/>
      <c r="B68" s="454" t="s">
        <v>282</v>
      </c>
      <c r="C68" s="274" t="s">
        <v>163</v>
      </c>
      <c r="D68" s="271" t="s">
        <v>164</v>
      </c>
      <c r="E68" s="273">
        <v>586</v>
      </c>
      <c r="F68" s="273">
        <v>16.8</v>
      </c>
      <c r="G68" s="273">
        <v>11</v>
      </c>
      <c r="H68" s="273">
        <v>6</v>
      </c>
      <c r="I68" s="273">
        <v>20</v>
      </c>
      <c r="J68" s="273">
        <v>35</v>
      </c>
      <c r="K68" s="273">
        <v>2557</v>
      </c>
      <c r="L68" s="273">
        <v>23.1</v>
      </c>
      <c r="M68" s="273">
        <v>14</v>
      </c>
      <c r="N68" s="273">
        <v>8</v>
      </c>
      <c r="O68" s="273">
        <v>28</v>
      </c>
      <c r="P68" s="273">
        <v>52</v>
      </c>
      <c r="Q68" s="272">
        <v>1449</v>
      </c>
      <c r="R68" s="273">
        <v>28.6</v>
      </c>
      <c r="S68" s="273">
        <v>15</v>
      </c>
      <c r="T68" s="273">
        <v>7</v>
      </c>
      <c r="U68" s="273">
        <v>34</v>
      </c>
      <c r="V68" s="273">
        <v>71</v>
      </c>
      <c r="W68" s="273">
        <v>117</v>
      </c>
      <c r="X68" s="273">
        <v>36.4</v>
      </c>
      <c r="Y68" s="273">
        <v>20</v>
      </c>
      <c r="Z68" s="273">
        <v>7</v>
      </c>
      <c r="AA68" s="273">
        <v>45</v>
      </c>
      <c r="AB68" s="273">
        <v>97</v>
      </c>
    </row>
    <row r="69" spans="1:28" ht="12.75" customHeight="1" x14ac:dyDescent="0.25">
      <c r="A69" s="444"/>
      <c r="B69" s="455"/>
      <c r="C69" s="274" t="s">
        <v>165</v>
      </c>
      <c r="D69" s="271" t="s">
        <v>166</v>
      </c>
      <c r="E69" s="272">
        <v>3170</v>
      </c>
      <c r="F69" s="273">
        <v>24.6</v>
      </c>
      <c r="G69" s="273">
        <v>18</v>
      </c>
      <c r="H69" s="273">
        <v>10</v>
      </c>
      <c r="I69" s="273">
        <v>31</v>
      </c>
      <c r="J69" s="273">
        <v>52</v>
      </c>
      <c r="K69" s="272">
        <v>9986</v>
      </c>
      <c r="L69" s="273">
        <v>52.8</v>
      </c>
      <c r="M69" s="273">
        <v>34</v>
      </c>
      <c r="N69" s="273">
        <v>16</v>
      </c>
      <c r="O69" s="273">
        <v>70</v>
      </c>
      <c r="P69" s="273">
        <v>121</v>
      </c>
      <c r="Q69" s="272">
        <v>9503</v>
      </c>
      <c r="R69" s="273">
        <v>88</v>
      </c>
      <c r="S69" s="273">
        <v>54</v>
      </c>
      <c r="T69" s="273">
        <v>20</v>
      </c>
      <c r="U69" s="273">
        <v>128</v>
      </c>
      <c r="V69" s="273">
        <v>212</v>
      </c>
      <c r="W69" s="273">
        <v>865</v>
      </c>
      <c r="X69" s="273">
        <v>46.6</v>
      </c>
      <c r="Y69" s="273">
        <v>25</v>
      </c>
      <c r="Z69" s="273">
        <v>12</v>
      </c>
      <c r="AA69" s="273">
        <v>47</v>
      </c>
      <c r="AB69" s="273">
        <v>111</v>
      </c>
    </row>
    <row r="70" spans="1:28" ht="13.8" x14ac:dyDescent="0.25">
      <c r="A70" s="444"/>
      <c r="B70" s="455"/>
      <c r="C70" s="274" t="s">
        <v>167</v>
      </c>
      <c r="D70" s="271" t="s">
        <v>168</v>
      </c>
      <c r="E70" s="273">
        <v>180</v>
      </c>
      <c r="F70" s="273">
        <v>14.7</v>
      </c>
      <c r="G70" s="273">
        <v>2</v>
      </c>
      <c r="H70" s="273">
        <v>1</v>
      </c>
      <c r="I70" s="273">
        <v>10.5</v>
      </c>
      <c r="J70" s="273">
        <v>44</v>
      </c>
      <c r="K70" s="273">
        <v>1411</v>
      </c>
      <c r="L70" s="273">
        <v>4.3</v>
      </c>
      <c r="M70" s="273">
        <v>2</v>
      </c>
      <c r="N70" s="273">
        <v>1</v>
      </c>
      <c r="O70" s="273">
        <v>3</v>
      </c>
      <c r="P70" s="273">
        <v>6</v>
      </c>
      <c r="Q70" s="272">
        <v>381</v>
      </c>
      <c r="R70" s="273">
        <v>5.2</v>
      </c>
      <c r="S70" s="273">
        <v>2</v>
      </c>
      <c r="T70" s="273">
        <v>1</v>
      </c>
      <c r="U70" s="273">
        <v>3</v>
      </c>
      <c r="V70" s="273">
        <v>6</v>
      </c>
      <c r="W70" s="273">
        <v>2</v>
      </c>
      <c r="X70" s="273">
        <v>5</v>
      </c>
      <c r="Y70" s="273">
        <v>5</v>
      </c>
      <c r="Z70" s="273">
        <v>3</v>
      </c>
      <c r="AA70" s="273">
        <v>7</v>
      </c>
      <c r="AB70" s="273">
        <v>7</v>
      </c>
    </row>
    <row r="71" spans="1:28" ht="13.8" x14ac:dyDescent="0.25">
      <c r="A71" s="444"/>
      <c r="B71" s="456"/>
      <c r="C71" s="274" t="s">
        <v>333</v>
      </c>
      <c r="D71" s="271" t="s">
        <v>334</v>
      </c>
      <c r="E71" s="273">
        <v>0</v>
      </c>
      <c r="F71" s="273">
        <v>0</v>
      </c>
      <c r="G71" s="273">
        <v>0</v>
      </c>
      <c r="H71" s="273">
        <v>0</v>
      </c>
      <c r="I71" s="273">
        <v>0</v>
      </c>
      <c r="J71" s="273">
        <v>0</v>
      </c>
      <c r="K71" s="273">
        <v>1276</v>
      </c>
      <c r="L71" s="273">
        <v>17</v>
      </c>
      <c r="M71" s="273">
        <v>13</v>
      </c>
      <c r="N71" s="273">
        <v>8</v>
      </c>
      <c r="O71" s="273">
        <v>22</v>
      </c>
      <c r="P71" s="273">
        <v>35</v>
      </c>
      <c r="Q71" s="272">
        <v>16084</v>
      </c>
      <c r="R71" s="273">
        <v>42.2</v>
      </c>
      <c r="S71" s="273">
        <v>25</v>
      </c>
      <c r="T71" s="273">
        <v>10</v>
      </c>
      <c r="U71" s="273">
        <v>57</v>
      </c>
      <c r="V71" s="273">
        <v>107</v>
      </c>
      <c r="W71" s="273">
        <v>295</v>
      </c>
      <c r="X71" s="273">
        <v>64.5</v>
      </c>
      <c r="Y71" s="273">
        <v>33</v>
      </c>
      <c r="Z71" s="273">
        <v>11</v>
      </c>
      <c r="AA71" s="273">
        <v>89</v>
      </c>
      <c r="AB71" s="273">
        <v>172</v>
      </c>
    </row>
    <row r="72" spans="1:28" ht="13.8" x14ac:dyDescent="0.25">
      <c r="A72" s="444"/>
      <c r="B72" s="271" t="s">
        <v>278</v>
      </c>
      <c r="C72" s="274" t="s">
        <v>171</v>
      </c>
      <c r="D72" s="271" t="s">
        <v>172</v>
      </c>
      <c r="E72" s="273">
        <v>0</v>
      </c>
      <c r="F72" s="273">
        <v>0</v>
      </c>
      <c r="G72" s="273">
        <v>0</v>
      </c>
      <c r="H72" s="273">
        <v>0</v>
      </c>
      <c r="I72" s="273">
        <v>0</v>
      </c>
      <c r="J72" s="273">
        <v>0</v>
      </c>
      <c r="K72" s="273">
        <v>15</v>
      </c>
      <c r="L72" s="273">
        <v>32.5</v>
      </c>
      <c r="M72" s="273">
        <v>27</v>
      </c>
      <c r="N72" s="273">
        <v>6</v>
      </c>
      <c r="O72" s="273">
        <v>59</v>
      </c>
      <c r="P72" s="273">
        <v>65</v>
      </c>
      <c r="Q72" s="272">
        <v>1979</v>
      </c>
      <c r="R72" s="273">
        <v>34.799999999999997</v>
      </c>
      <c r="S72" s="273">
        <v>26</v>
      </c>
      <c r="T72" s="273">
        <v>10</v>
      </c>
      <c r="U72" s="273">
        <v>50</v>
      </c>
      <c r="V72" s="273">
        <v>77</v>
      </c>
      <c r="W72" s="273">
        <v>77</v>
      </c>
      <c r="X72" s="273">
        <v>45.2</v>
      </c>
      <c r="Y72" s="273">
        <v>26</v>
      </c>
      <c r="Z72" s="273">
        <v>9</v>
      </c>
      <c r="AA72" s="273">
        <v>47</v>
      </c>
      <c r="AB72" s="273">
        <v>85</v>
      </c>
    </row>
    <row r="73" spans="1:28" ht="14.4" thickBot="1" x14ac:dyDescent="0.3">
      <c r="A73" s="459"/>
      <c r="B73" s="454" t="s">
        <v>2</v>
      </c>
      <c r="C73" s="454"/>
      <c r="D73" s="454"/>
      <c r="E73" s="289">
        <v>18222</v>
      </c>
      <c r="F73" s="290">
        <v>19.600000000000001</v>
      </c>
      <c r="G73" s="290">
        <v>11</v>
      </c>
      <c r="H73" s="290">
        <v>5</v>
      </c>
      <c r="I73" s="290">
        <v>23</v>
      </c>
      <c r="J73" s="290">
        <v>45</v>
      </c>
      <c r="K73" s="289">
        <v>74224</v>
      </c>
      <c r="L73" s="290">
        <v>52.4</v>
      </c>
      <c r="M73" s="290">
        <v>30</v>
      </c>
      <c r="N73" s="290">
        <v>11</v>
      </c>
      <c r="O73" s="290">
        <v>72</v>
      </c>
      <c r="P73" s="290">
        <v>132</v>
      </c>
      <c r="Q73" s="289">
        <v>159678</v>
      </c>
      <c r="R73" s="290">
        <v>72.400000000000006</v>
      </c>
      <c r="S73" s="290">
        <v>45</v>
      </c>
      <c r="T73" s="290">
        <v>16</v>
      </c>
      <c r="U73" s="290">
        <v>102</v>
      </c>
      <c r="V73" s="290">
        <v>180</v>
      </c>
      <c r="W73" s="289">
        <v>25536</v>
      </c>
      <c r="X73" s="290">
        <v>118.4</v>
      </c>
      <c r="Y73" s="290">
        <v>92</v>
      </c>
      <c r="Z73" s="290">
        <v>33</v>
      </c>
      <c r="AA73" s="290">
        <v>178</v>
      </c>
      <c r="AB73" s="290">
        <v>263</v>
      </c>
    </row>
    <row r="74" spans="1:28" ht="12.75" customHeight="1" thickBot="1" x14ac:dyDescent="0.3">
      <c r="A74" s="457" t="s">
        <v>218</v>
      </c>
      <c r="B74" s="458"/>
      <c r="C74" s="458"/>
      <c r="D74" s="458"/>
      <c r="E74" s="96">
        <v>290385</v>
      </c>
      <c r="F74" s="92">
        <v>54.2</v>
      </c>
      <c r="G74" s="92">
        <v>31</v>
      </c>
      <c r="H74" s="92">
        <v>14</v>
      </c>
      <c r="I74" s="92">
        <v>69</v>
      </c>
      <c r="J74" s="93">
        <v>133</v>
      </c>
      <c r="K74" s="96">
        <v>645186</v>
      </c>
      <c r="L74" s="92">
        <v>94.4</v>
      </c>
      <c r="M74" s="92">
        <v>52</v>
      </c>
      <c r="N74" s="92">
        <v>19</v>
      </c>
      <c r="O74" s="92">
        <v>126</v>
      </c>
      <c r="P74" s="93">
        <v>242</v>
      </c>
      <c r="Q74" s="91">
        <v>625509</v>
      </c>
      <c r="R74" s="92">
        <v>83.3</v>
      </c>
      <c r="S74" s="92">
        <v>47</v>
      </c>
      <c r="T74" s="92">
        <v>16</v>
      </c>
      <c r="U74" s="92">
        <v>111</v>
      </c>
      <c r="V74" s="97">
        <v>210</v>
      </c>
      <c r="W74" s="96">
        <v>49532</v>
      </c>
      <c r="X74" s="92">
        <v>118.3</v>
      </c>
      <c r="Y74" s="92">
        <v>74</v>
      </c>
      <c r="Z74" s="92">
        <v>22</v>
      </c>
      <c r="AA74" s="92">
        <v>171.5</v>
      </c>
      <c r="AB74" s="93">
        <v>286</v>
      </c>
    </row>
    <row r="76" spans="1:28" x14ac:dyDescent="0.25">
      <c r="A76" t="s">
        <v>292</v>
      </c>
    </row>
    <row r="77" spans="1:28" x14ac:dyDescent="0.25">
      <c r="A77" t="s">
        <v>293</v>
      </c>
    </row>
    <row r="78" spans="1:28" x14ac:dyDescent="0.25">
      <c r="A78" t="s">
        <v>294</v>
      </c>
    </row>
  </sheetData>
  <mergeCells count="42">
    <mergeCell ref="A74:D74"/>
    <mergeCell ref="B60:B61"/>
    <mergeCell ref="B59:D59"/>
    <mergeCell ref="B47:B48"/>
    <mergeCell ref="B43:B44"/>
    <mergeCell ref="A55:A59"/>
    <mergeCell ref="A60:A73"/>
    <mergeCell ref="B73:D73"/>
    <mergeCell ref="B64:B65"/>
    <mergeCell ref="B66:B67"/>
    <mergeCell ref="B68:B71"/>
    <mergeCell ref="Q9:V9"/>
    <mergeCell ref="A30:A54"/>
    <mergeCell ref="E9:J9"/>
    <mergeCell ref="B14:B17"/>
    <mergeCell ref="W9:AB9"/>
    <mergeCell ref="B49:B50"/>
    <mergeCell ref="B54:D54"/>
    <mergeCell ref="B36:B39"/>
    <mergeCell ref="D8:D11"/>
    <mergeCell ref="B27:B28"/>
    <mergeCell ref="B18:B20"/>
    <mergeCell ref="K9:P9"/>
    <mergeCell ref="K10:K11"/>
    <mergeCell ref="L10:P10"/>
    <mergeCell ref="B30:B35"/>
    <mergeCell ref="A2:AB2"/>
    <mergeCell ref="B21:B23"/>
    <mergeCell ref="B24:B26"/>
    <mergeCell ref="E10:E11"/>
    <mergeCell ref="F10:J10"/>
    <mergeCell ref="Q10:Q11"/>
    <mergeCell ref="R10:V10"/>
    <mergeCell ref="W10:W11"/>
    <mergeCell ref="X10:AB10"/>
    <mergeCell ref="A12:A29"/>
    <mergeCell ref="A8:A11"/>
    <mergeCell ref="B8:B11"/>
    <mergeCell ref="C8:C11"/>
    <mergeCell ref="A4:U4"/>
    <mergeCell ref="B29:D29"/>
    <mergeCell ref="E8:AB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Z87"/>
  <sheetViews>
    <sheetView zoomScale="90" zoomScaleNormal="90" zoomScaleSheetLayoutView="85" workbookViewId="0">
      <pane ySplit="10" topLeftCell="A11" activePane="bottomLeft" state="frozenSplit"/>
      <selection pane="bottomLeft" activeCell="A3" sqref="A3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31.88671875" bestFit="1" customWidth="1"/>
    <col min="4" max="4" width="9.88671875" customWidth="1"/>
    <col min="5" max="5" width="7.6640625" style="60" customWidth="1"/>
    <col min="6" max="6" width="9.88671875" customWidth="1"/>
    <col min="7" max="7" width="9.33203125" style="60" bestFit="1" customWidth="1"/>
    <col min="8" max="8" width="7.88671875" customWidth="1"/>
    <col min="9" max="9" width="8.5546875" style="60" customWidth="1"/>
    <col min="10" max="10" width="7.6640625" customWidth="1"/>
    <col min="11" max="11" width="7.6640625" style="60" customWidth="1"/>
    <col min="12" max="12" width="8.33203125" customWidth="1"/>
    <col min="13" max="13" width="8.88671875" style="60" bestFit="1" customWidth="1"/>
    <col min="14" max="14" width="8.33203125" customWidth="1"/>
    <col min="15" max="15" width="8.88671875" style="60" bestFit="1" customWidth="1"/>
    <col min="16" max="16" width="7.6640625" bestFit="1" customWidth="1"/>
    <col min="17" max="17" width="8.33203125" style="60" bestFit="1" customWidth="1"/>
    <col min="18" max="18" width="9.109375" customWidth="1"/>
    <col min="19" max="19" width="9" style="60" customWidth="1"/>
    <col min="20" max="20" width="9.6640625" customWidth="1"/>
    <col min="21" max="21" width="9.6640625" style="60" customWidth="1"/>
    <col min="22" max="22" width="12" style="60" customWidth="1"/>
    <col min="23" max="23" width="11.44140625" style="60" customWidth="1"/>
    <col min="24" max="24" width="7.6640625" customWidth="1"/>
    <col min="25" max="25" width="7.6640625" style="60" customWidth="1"/>
    <col min="26" max="26" width="10.109375" bestFit="1" customWidth="1"/>
  </cols>
  <sheetData>
    <row r="2" spans="1:26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</row>
    <row r="3" spans="1:26" x14ac:dyDescent="0.25">
      <c r="B3" s="9"/>
      <c r="C3" s="9"/>
      <c r="D3" s="9"/>
    </row>
    <row r="4" spans="1:26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</row>
    <row r="6" spans="1:26" x14ac:dyDescent="0.25">
      <c r="A6" s="1" t="s">
        <v>272</v>
      </c>
    </row>
    <row r="7" spans="1:26" ht="13.8" thickBot="1" x14ac:dyDescent="0.3"/>
    <row r="8" spans="1:26" ht="13.8" thickBot="1" x14ac:dyDescent="0.3">
      <c r="A8" s="224"/>
      <c r="B8" s="225"/>
      <c r="C8" s="226"/>
      <c r="D8" s="394" t="s">
        <v>176</v>
      </c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467"/>
    </row>
    <row r="9" spans="1:26" ht="40.5" customHeight="1" thickBot="1" x14ac:dyDescent="0.3">
      <c r="A9" s="202"/>
      <c r="B9" s="227"/>
      <c r="C9" s="228"/>
      <c r="D9" s="463" t="s">
        <v>85</v>
      </c>
      <c r="E9" s="463"/>
      <c r="F9" s="463" t="s">
        <v>86</v>
      </c>
      <c r="G9" s="463"/>
      <c r="H9" s="463" t="s">
        <v>90</v>
      </c>
      <c r="I9" s="463"/>
      <c r="J9" s="463" t="s">
        <v>91</v>
      </c>
      <c r="K9" s="463"/>
      <c r="L9" s="463" t="s">
        <v>87</v>
      </c>
      <c r="M9" s="463"/>
      <c r="N9" s="463" t="s">
        <v>88</v>
      </c>
      <c r="O9" s="463"/>
      <c r="P9" s="463" t="s">
        <v>177</v>
      </c>
      <c r="Q9" s="463"/>
      <c r="R9" s="463" t="s">
        <v>89</v>
      </c>
      <c r="S9" s="463"/>
      <c r="T9" s="463" t="s">
        <v>178</v>
      </c>
      <c r="U9" s="463"/>
      <c r="V9" s="463" t="s">
        <v>454</v>
      </c>
      <c r="W9" s="463"/>
      <c r="X9" s="463" t="s">
        <v>84</v>
      </c>
      <c r="Y9" s="463"/>
      <c r="Z9" s="461" t="s">
        <v>63</v>
      </c>
    </row>
    <row r="10" spans="1:26" ht="13.8" thickBot="1" x14ac:dyDescent="0.3">
      <c r="A10" s="180" t="s">
        <v>7</v>
      </c>
      <c r="B10" s="181" t="s">
        <v>16</v>
      </c>
      <c r="C10" s="186" t="s">
        <v>56</v>
      </c>
      <c r="D10" s="175" t="s">
        <v>197</v>
      </c>
      <c r="E10" s="230" t="s">
        <v>52</v>
      </c>
      <c r="F10" s="175" t="s">
        <v>197</v>
      </c>
      <c r="G10" s="230" t="s">
        <v>52</v>
      </c>
      <c r="H10" s="175" t="s">
        <v>197</v>
      </c>
      <c r="I10" s="230" t="s">
        <v>52</v>
      </c>
      <c r="J10" s="175" t="s">
        <v>197</v>
      </c>
      <c r="K10" s="230" t="s">
        <v>52</v>
      </c>
      <c r="L10" s="175" t="s">
        <v>197</v>
      </c>
      <c r="M10" s="230" t="s">
        <v>52</v>
      </c>
      <c r="N10" s="175" t="s">
        <v>197</v>
      </c>
      <c r="O10" s="230" t="s">
        <v>52</v>
      </c>
      <c r="P10" s="175" t="s">
        <v>197</v>
      </c>
      <c r="Q10" s="230" t="s">
        <v>52</v>
      </c>
      <c r="R10" s="175" t="s">
        <v>197</v>
      </c>
      <c r="S10" s="230" t="s">
        <v>52</v>
      </c>
      <c r="T10" s="175" t="s">
        <v>197</v>
      </c>
      <c r="U10" s="231" t="s">
        <v>52</v>
      </c>
      <c r="V10" s="175" t="s">
        <v>197</v>
      </c>
      <c r="W10" s="231" t="s">
        <v>52</v>
      </c>
      <c r="X10" s="176" t="s">
        <v>197</v>
      </c>
      <c r="Y10" s="230" t="s">
        <v>52</v>
      </c>
      <c r="Z10" s="462"/>
    </row>
    <row r="11" spans="1:26" ht="12.75" customHeight="1" x14ac:dyDescent="0.25">
      <c r="A11" s="419" t="s">
        <v>314</v>
      </c>
      <c r="B11" s="370" t="s">
        <v>417</v>
      </c>
      <c r="C11" s="163" t="s">
        <v>58</v>
      </c>
      <c r="D11" s="40">
        <v>10302</v>
      </c>
      <c r="E11" s="317">
        <v>42.266350000000003</v>
      </c>
      <c r="F11" s="41">
        <v>3261</v>
      </c>
      <c r="G11" s="317">
        <v>13.379009999999999</v>
      </c>
      <c r="H11" s="41">
        <v>1031</v>
      </c>
      <c r="I11" s="317">
        <v>4.2299199999999999</v>
      </c>
      <c r="J11" s="41">
        <v>93</v>
      </c>
      <c r="K11" s="317">
        <v>0.38155</v>
      </c>
      <c r="L11" s="41">
        <v>1969</v>
      </c>
      <c r="M11" s="317">
        <v>8.0782799999999995</v>
      </c>
      <c r="N11" s="41">
        <v>769</v>
      </c>
      <c r="O11" s="317">
        <v>3.1549999999999998</v>
      </c>
      <c r="P11" s="162">
        <v>5</v>
      </c>
      <c r="Q11" s="317">
        <v>2.051E-2</v>
      </c>
      <c r="R11" s="41">
        <v>3291</v>
      </c>
      <c r="S11" s="317">
        <v>13.502090000000001</v>
      </c>
      <c r="T11" s="41">
        <v>3652</v>
      </c>
      <c r="U11" s="317">
        <v>14.983180000000001</v>
      </c>
      <c r="V11" s="41">
        <v>0</v>
      </c>
      <c r="W11" s="317">
        <v>0</v>
      </c>
      <c r="X11" s="41">
        <v>1</v>
      </c>
      <c r="Y11" s="317">
        <v>4.1000000000000003E-3</v>
      </c>
      <c r="Z11" s="253">
        <v>24374</v>
      </c>
    </row>
    <row r="12" spans="1:26" ht="12.75" customHeight="1" x14ac:dyDescent="0.25">
      <c r="A12" s="420"/>
      <c r="B12" s="46" t="s">
        <v>118</v>
      </c>
      <c r="C12" s="46" t="s">
        <v>22</v>
      </c>
      <c r="D12" s="42">
        <v>47133</v>
      </c>
      <c r="E12" s="318">
        <v>79.267080000000007</v>
      </c>
      <c r="F12" s="35">
        <v>1033</v>
      </c>
      <c r="G12" s="318">
        <v>1.7372700000000001</v>
      </c>
      <c r="H12" s="35">
        <v>302</v>
      </c>
      <c r="I12" s="318">
        <v>0.50790000000000002</v>
      </c>
      <c r="J12" s="35">
        <v>0</v>
      </c>
      <c r="K12" s="318">
        <v>0</v>
      </c>
      <c r="L12" s="35">
        <v>167</v>
      </c>
      <c r="M12" s="318">
        <v>0.28086</v>
      </c>
      <c r="N12" s="35">
        <v>5466</v>
      </c>
      <c r="O12" s="318">
        <v>9.1925799999999995</v>
      </c>
      <c r="P12" s="116">
        <v>41</v>
      </c>
      <c r="Q12" s="318">
        <v>6.8949999999999997E-2</v>
      </c>
      <c r="R12" s="35">
        <v>723</v>
      </c>
      <c r="S12" s="318">
        <v>1.2159199999999999</v>
      </c>
      <c r="T12" s="35">
        <v>4596</v>
      </c>
      <c r="U12" s="318">
        <v>7.7294400000000003</v>
      </c>
      <c r="V12" s="35">
        <v>0</v>
      </c>
      <c r="W12" s="318">
        <v>0</v>
      </c>
      <c r="X12" s="35">
        <v>0</v>
      </c>
      <c r="Y12" s="318">
        <v>0</v>
      </c>
      <c r="Z12" s="254">
        <v>59461</v>
      </c>
    </row>
    <row r="13" spans="1:26" ht="12.75" customHeight="1" x14ac:dyDescent="0.25">
      <c r="A13" s="420"/>
      <c r="B13" s="46" t="s">
        <v>119</v>
      </c>
      <c r="C13" s="46" t="s">
        <v>31</v>
      </c>
      <c r="D13" s="42">
        <v>22042</v>
      </c>
      <c r="E13" s="318">
        <v>50.924129999999998</v>
      </c>
      <c r="F13" s="35">
        <v>8610</v>
      </c>
      <c r="G13" s="318">
        <v>19.89188</v>
      </c>
      <c r="H13" s="35">
        <v>401</v>
      </c>
      <c r="I13" s="318">
        <v>0.92644000000000004</v>
      </c>
      <c r="J13" s="35">
        <v>65</v>
      </c>
      <c r="K13" s="318">
        <v>0.15017</v>
      </c>
      <c r="L13" s="35">
        <v>3543</v>
      </c>
      <c r="M13" s="318">
        <v>8.1854700000000005</v>
      </c>
      <c r="N13" s="35">
        <v>2416</v>
      </c>
      <c r="O13" s="318">
        <v>5.5817399999999999</v>
      </c>
      <c r="P13" s="116">
        <v>0</v>
      </c>
      <c r="Q13" s="318">
        <v>0</v>
      </c>
      <c r="R13" s="35">
        <v>518</v>
      </c>
      <c r="S13" s="318">
        <v>1.19675</v>
      </c>
      <c r="T13" s="35">
        <v>5667</v>
      </c>
      <c r="U13" s="318">
        <v>13.092599999999999</v>
      </c>
      <c r="V13" s="35">
        <v>22</v>
      </c>
      <c r="W13" s="318">
        <v>5.083E-2</v>
      </c>
      <c r="X13" s="35">
        <v>0</v>
      </c>
      <c r="Y13" s="318">
        <v>0</v>
      </c>
      <c r="Z13" s="254">
        <v>43284</v>
      </c>
    </row>
    <row r="14" spans="1:26" ht="12.75" customHeight="1" x14ac:dyDescent="0.25">
      <c r="A14" s="420"/>
      <c r="B14" s="46" t="s">
        <v>120</v>
      </c>
      <c r="C14" s="46" t="s">
        <v>32</v>
      </c>
      <c r="D14" s="42">
        <v>18054</v>
      </c>
      <c r="E14" s="318">
        <v>65.108729999999994</v>
      </c>
      <c r="F14" s="35">
        <v>2516</v>
      </c>
      <c r="G14" s="318">
        <v>9.0735299999999999</v>
      </c>
      <c r="H14" s="35">
        <v>1014</v>
      </c>
      <c r="I14" s="318">
        <v>3.6568200000000002</v>
      </c>
      <c r="J14" s="35">
        <v>44</v>
      </c>
      <c r="K14" s="318">
        <v>0.15867999999999999</v>
      </c>
      <c r="L14" s="35">
        <v>724</v>
      </c>
      <c r="M14" s="318">
        <v>2.6109800000000001</v>
      </c>
      <c r="N14" s="35">
        <v>774</v>
      </c>
      <c r="O14" s="318">
        <v>2.7913000000000001</v>
      </c>
      <c r="P14" s="116">
        <v>1</v>
      </c>
      <c r="Q14" s="318">
        <v>3.6099999999999999E-3</v>
      </c>
      <c r="R14" s="35">
        <v>696</v>
      </c>
      <c r="S14" s="318">
        <v>2.5100099999999999</v>
      </c>
      <c r="T14" s="35">
        <v>3888</v>
      </c>
      <c r="U14" s="318">
        <v>14.021420000000001</v>
      </c>
      <c r="V14" s="35">
        <v>11</v>
      </c>
      <c r="W14" s="318">
        <v>3.9669999999999997E-2</v>
      </c>
      <c r="X14" s="35">
        <v>7</v>
      </c>
      <c r="Y14" s="318">
        <v>2.5239999999999999E-2</v>
      </c>
      <c r="Z14" s="254">
        <v>27729</v>
      </c>
    </row>
    <row r="15" spans="1:26" ht="12.75" customHeight="1" x14ac:dyDescent="0.25">
      <c r="A15" s="420"/>
      <c r="B15" s="46" t="s">
        <v>121</v>
      </c>
      <c r="C15" s="46" t="s">
        <v>33</v>
      </c>
      <c r="D15" s="42">
        <v>17391</v>
      </c>
      <c r="E15" s="318">
        <v>76.61909</v>
      </c>
      <c r="F15" s="35">
        <v>2076</v>
      </c>
      <c r="G15" s="318">
        <v>9.1461799999999993</v>
      </c>
      <c r="H15" s="35">
        <v>360</v>
      </c>
      <c r="I15" s="318">
        <v>1.5860399999999999</v>
      </c>
      <c r="J15" s="35">
        <v>26</v>
      </c>
      <c r="K15" s="318">
        <v>0.11455</v>
      </c>
      <c r="L15" s="35">
        <v>632</v>
      </c>
      <c r="M15" s="318">
        <v>2.7843900000000001</v>
      </c>
      <c r="N15" s="35">
        <v>956</v>
      </c>
      <c r="O15" s="318">
        <v>4.2118200000000003</v>
      </c>
      <c r="P15" s="116">
        <v>0</v>
      </c>
      <c r="Q15" s="318">
        <v>0</v>
      </c>
      <c r="R15" s="35">
        <v>530</v>
      </c>
      <c r="S15" s="318">
        <v>2.33501</v>
      </c>
      <c r="T15" s="35">
        <v>727</v>
      </c>
      <c r="U15" s="318">
        <v>3.2029299999999998</v>
      </c>
      <c r="V15" s="35">
        <v>0</v>
      </c>
      <c r="W15" s="318">
        <v>0</v>
      </c>
      <c r="X15" s="35">
        <v>0</v>
      </c>
      <c r="Y15" s="318">
        <v>0</v>
      </c>
      <c r="Z15" s="254">
        <v>22698</v>
      </c>
    </row>
    <row r="16" spans="1:26" ht="12.75" customHeight="1" x14ac:dyDescent="0.25">
      <c r="A16" s="420"/>
      <c r="B16" s="46" t="s">
        <v>122</v>
      </c>
      <c r="C16" s="46" t="s">
        <v>36</v>
      </c>
      <c r="D16" s="42">
        <v>14950</v>
      </c>
      <c r="E16" s="318">
        <v>74.526420000000002</v>
      </c>
      <c r="F16" s="35">
        <v>2586</v>
      </c>
      <c r="G16" s="318">
        <v>12.89133</v>
      </c>
      <c r="H16" s="35">
        <v>529</v>
      </c>
      <c r="I16" s="318">
        <v>2.6370900000000002</v>
      </c>
      <c r="J16" s="35">
        <v>107</v>
      </c>
      <c r="K16" s="318">
        <v>0.53339999999999999</v>
      </c>
      <c r="L16" s="35">
        <v>1214</v>
      </c>
      <c r="M16" s="318">
        <v>6.0518400000000003</v>
      </c>
      <c r="N16" s="35">
        <v>394</v>
      </c>
      <c r="O16" s="318">
        <v>1.96411</v>
      </c>
      <c r="P16" s="116">
        <v>0</v>
      </c>
      <c r="Q16" s="318">
        <v>0</v>
      </c>
      <c r="R16" s="35">
        <v>266</v>
      </c>
      <c r="S16" s="318">
        <v>1.32602</v>
      </c>
      <c r="T16" s="35">
        <v>1</v>
      </c>
      <c r="U16" s="318">
        <v>4.9899999999999996E-3</v>
      </c>
      <c r="V16" s="35">
        <v>5</v>
      </c>
      <c r="W16" s="318">
        <v>2.4930000000000001E-2</v>
      </c>
      <c r="X16" s="35">
        <v>8</v>
      </c>
      <c r="Y16" s="318">
        <v>3.9879999999999999E-2</v>
      </c>
      <c r="Z16" s="254">
        <v>20060</v>
      </c>
    </row>
    <row r="17" spans="1:26" ht="12.75" customHeight="1" x14ac:dyDescent="0.25">
      <c r="A17" s="420"/>
      <c r="B17" s="46" t="s">
        <v>372</v>
      </c>
      <c r="C17" s="46" t="s">
        <v>57</v>
      </c>
      <c r="D17" s="42">
        <v>11539</v>
      </c>
      <c r="E17" s="318">
        <v>44.404679999999999</v>
      </c>
      <c r="F17" s="35">
        <v>6716</v>
      </c>
      <c r="G17" s="318">
        <v>25.84469</v>
      </c>
      <c r="H17" s="35">
        <v>961</v>
      </c>
      <c r="I17" s="318">
        <v>3.69815</v>
      </c>
      <c r="J17" s="35">
        <v>91</v>
      </c>
      <c r="K17" s="318">
        <v>0.35019</v>
      </c>
      <c r="L17" s="35">
        <v>1291</v>
      </c>
      <c r="M17" s="318">
        <v>4.9680600000000004</v>
      </c>
      <c r="N17" s="35">
        <v>642</v>
      </c>
      <c r="O17" s="318">
        <v>2.4705599999999999</v>
      </c>
      <c r="P17" s="116">
        <v>3</v>
      </c>
      <c r="Q17" s="318">
        <v>1.154E-2</v>
      </c>
      <c r="R17" s="35">
        <v>1107</v>
      </c>
      <c r="S17" s="318">
        <v>4.2599900000000002</v>
      </c>
      <c r="T17" s="35">
        <v>3631</v>
      </c>
      <c r="U17" s="318">
        <v>13.972910000000001</v>
      </c>
      <c r="V17" s="35">
        <v>0</v>
      </c>
      <c r="W17" s="318">
        <v>0</v>
      </c>
      <c r="X17" s="35">
        <v>5</v>
      </c>
      <c r="Y17" s="318">
        <v>1.924E-2</v>
      </c>
      <c r="Z17" s="254">
        <v>25986</v>
      </c>
    </row>
    <row r="18" spans="1:26" ht="12.75" customHeight="1" x14ac:dyDescent="0.25">
      <c r="A18" s="420"/>
      <c r="B18" s="339" t="s">
        <v>467</v>
      </c>
      <c r="C18" s="46" t="s">
        <v>466</v>
      </c>
      <c r="D18" s="42">
        <v>20365</v>
      </c>
      <c r="E18" s="318">
        <v>65.876300000000001</v>
      </c>
      <c r="F18" s="35">
        <v>6548</v>
      </c>
      <c r="G18" s="318">
        <v>21.181339999999999</v>
      </c>
      <c r="H18" s="35">
        <v>337</v>
      </c>
      <c r="I18" s="318">
        <v>1.09012</v>
      </c>
      <c r="J18" s="35">
        <v>3</v>
      </c>
      <c r="K18" s="318">
        <v>9.7000000000000003E-3</v>
      </c>
      <c r="L18" s="35">
        <v>928</v>
      </c>
      <c r="M18" s="318">
        <v>3.0018799999999999</v>
      </c>
      <c r="N18" s="35">
        <v>1899</v>
      </c>
      <c r="O18" s="318">
        <v>6.1428500000000001</v>
      </c>
      <c r="P18" s="116">
        <v>0</v>
      </c>
      <c r="Q18" s="318">
        <v>0</v>
      </c>
      <c r="R18" s="35">
        <v>741</v>
      </c>
      <c r="S18" s="318">
        <v>2.39697</v>
      </c>
      <c r="T18" s="35">
        <v>76</v>
      </c>
      <c r="U18" s="318">
        <v>0.24584</v>
      </c>
      <c r="V18" s="35">
        <v>15</v>
      </c>
      <c r="W18" s="318">
        <v>4.8520000000000001E-2</v>
      </c>
      <c r="X18" s="35">
        <v>2</v>
      </c>
      <c r="Y18" s="318">
        <v>6.4700000000000001E-3</v>
      </c>
      <c r="Z18" s="254">
        <v>30914</v>
      </c>
    </row>
    <row r="19" spans="1:26" ht="12.75" customHeight="1" x14ac:dyDescent="0.25">
      <c r="A19" s="415"/>
      <c r="B19" s="339" t="s">
        <v>474</v>
      </c>
      <c r="C19" s="46" t="s">
        <v>36</v>
      </c>
      <c r="D19" s="42">
        <v>2471</v>
      </c>
      <c r="E19" s="318">
        <v>69.900989999999993</v>
      </c>
      <c r="F19" s="35">
        <v>508</v>
      </c>
      <c r="G19" s="318">
        <v>14.37058</v>
      </c>
      <c r="H19" s="35">
        <v>106</v>
      </c>
      <c r="I19" s="318">
        <v>2.9985900000000001</v>
      </c>
      <c r="J19" s="35">
        <v>24</v>
      </c>
      <c r="K19" s="318">
        <v>0.67893000000000003</v>
      </c>
      <c r="L19" s="35">
        <v>253</v>
      </c>
      <c r="M19" s="318">
        <v>7.157</v>
      </c>
      <c r="N19" s="35">
        <v>108</v>
      </c>
      <c r="O19" s="318">
        <v>3.0551599999999999</v>
      </c>
      <c r="P19" s="116">
        <v>0</v>
      </c>
      <c r="Q19" s="318">
        <v>0</v>
      </c>
      <c r="R19" s="35">
        <v>56</v>
      </c>
      <c r="S19" s="318">
        <v>1.58416</v>
      </c>
      <c r="T19" s="35">
        <v>8</v>
      </c>
      <c r="U19" s="318">
        <v>0.22631000000000001</v>
      </c>
      <c r="V19" s="35">
        <v>1</v>
      </c>
      <c r="W19" s="318">
        <v>2.8289999999999999E-2</v>
      </c>
      <c r="X19" s="35">
        <v>0</v>
      </c>
      <c r="Y19" s="318">
        <v>0</v>
      </c>
      <c r="Z19" s="254">
        <v>3535</v>
      </c>
    </row>
    <row r="20" spans="1:26" ht="14.4" x14ac:dyDescent="0.3">
      <c r="A20" s="412" t="s">
        <v>315</v>
      </c>
      <c r="B20" s="413"/>
      <c r="C20" s="460"/>
      <c r="D20" s="267">
        <v>164247</v>
      </c>
      <c r="E20" s="328">
        <v>63.651510000000002</v>
      </c>
      <c r="F20" s="260">
        <v>33854</v>
      </c>
      <c r="G20" s="328">
        <v>13.119619999999999</v>
      </c>
      <c r="H20" s="260">
        <v>5041</v>
      </c>
      <c r="I20" s="328">
        <v>1.95357</v>
      </c>
      <c r="J20" s="260">
        <v>453</v>
      </c>
      <c r="K20" s="328">
        <v>0.17555000000000001</v>
      </c>
      <c r="L20" s="260">
        <v>10721</v>
      </c>
      <c r="M20" s="328">
        <v>4.1547700000000001</v>
      </c>
      <c r="N20" s="260">
        <v>13424</v>
      </c>
      <c r="O20" s="328">
        <v>5.2022700000000004</v>
      </c>
      <c r="P20" s="159">
        <v>50</v>
      </c>
      <c r="Q20" s="328">
        <v>1.9380000000000001E-2</v>
      </c>
      <c r="R20" s="260">
        <v>7928</v>
      </c>
      <c r="S20" s="328">
        <v>3.0723799999999999</v>
      </c>
      <c r="T20" s="260">
        <v>22246</v>
      </c>
      <c r="U20" s="328">
        <v>8.6211099999999998</v>
      </c>
      <c r="V20" s="260">
        <v>54</v>
      </c>
      <c r="W20" s="328">
        <v>2.0930000000000001E-2</v>
      </c>
      <c r="X20" s="260">
        <v>23</v>
      </c>
      <c r="Y20" s="328">
        <v>8.9099999999999995E-3</v>
      </c>
      <c r="Z20" s="269">
        <v>258041</v>
      </c>
    </row>
    <row r="21" spans="1:26" ht="12.75" customHeight="1" x14ac:dyDescent="0.25">
      <c r="A21" s="409" t="s">
        <v>316</v>
      </c>
      <c r="B21" s="116" t="s">
        <v>373</v>
      </c>
      <c r="C21" s="229" t="s">
        <v>30</v>
      </c>
      <c r="D21" s="42">
        <v>28434</v>
      </c>
      <c r="E21" s="318">
        <v>61.669589999999999</v>
      </c>
      <c r="F21" s="35">
        <v>7011</v>
      </c>
      <c r="G21" s="318">
        <v>15.20593</v>
      </c>
      <c r="H21" s="35">
        <v>2734</v>
      </c>
      <c r="I21" s="318">
        <v>5.9296899999999999</v>
      </c>
      <c r="J21" s="35">
        <v>160</v>
      </c>
      <c r="K21" s="318">
        <v>0.34702</v>
      </c>
      <c r="L21" s="35">
        <v>2122</v>
      </c>
      <c r="M21" s="318">
        <v>4.6023399999999999</v>
      </c>
      <c r="N21" s="35">
        <v>3783</v>
      </c>
      <c r="O21" s="318">
        <v>8.2048299999999994</v>
      </c>
      <c r="P21" s="116">
        <v>26</v>
      </c>
      <c r="Q21" s="318">
        <v>5.6390000000000003E-2</v>
      </c>
      <c r="R21" s="35">
        <v>1426</v>
      </c>
      <c r="S21" s="318">
        <v>3.0928100000000001</v>
      </c>
      <c r="T21" s="35">
        <v>318</v>
      </c>
      <c r="U21" s="318">
        <v>0.68969999999999998</v>
      </c>
      <c r="V21" s="35">
        <v>86</v>
      </c>
      <c r="W21" s="318">
        <v>0.18651999999999999</v>
      </c>
      <c r="X21" s="35">
        <v>7</v>
      </c>
      <c r="Y21" s="318">
        <v>1.5180000000000001E-2</v>
      </c>
      <c r="Z21" s="254">
        <v>46107</v>
      </c>
    </row>
    <row r="22" spans="1:26" ht="12.75" customHeight="1" x14ac:dyDescent="0.25">
      <c r="A22" s="409"/>
      <c r="B22" s="116" t="s">
        <v>374</v>
      </c>
      <c r="C22" s="229" t="s">
        <v>375</v>
      </c>
      <c r="D22" s="42">
        <v>10765</v>
      </c>
      <c r="E22" s="318">
        <v>66.801119999999997</v>
      </c>
      <c r="F22" s="35">
        <v>547</v>
      </c>
      <c r="G22" s="318">
        <v>3.3943500000000002</v>
      </c>
      <c r="H22" s="35">
        <v>68</v>
      </c>
      <c r="I22" s="318">
        <v>0.42197000000000001</v>
      </c>
      <c r="J22" s="35">
        <v>0</v>
      </c>
      <c r="K22" s="318">
        <v>0</v>
      </c>
      <c r="L22" s="35">
        <v>136</v>
      </c>
      <c r="M22" s="318">
        <v>0.84392999999999996</v>
      </c>
      <c r="N22" s="35">
        <v>284</v>
      </c>
      <c r="O22" s="318">
        <v>1.76233</v>
      </c>
      <c r="P22" s="116">
        <v>0</v>
      </c>
      <c r="Q22" s="318">
        <v>0</v>
      </c>
      <c r="R22" s="35">
        <v>106</v>
      </c>
      <c r="S22" s="318">
        <v>0.65776999999999997</v>
      </c>
      <c r="T22" s="35">
        <v>4209</v>
      </c>
      <c r="U22" s="318">
        <v>26.11852</v>
      </c>
      <c r="V22" s="35">
        <v>0</v>
      </c>
      <c r="W22" s="318">
        <v>0</v>
      </c>
      <c r="X22" s="35">
        <v>0</v>
      </c>
      <c r="Y22" s="318">
        <v>0</v>
      </c>
      <c r="Z22" s="254">
        <v>16115</v>
      </c>
    </row>
    <row r="23" spans="1:26" ht="12.75" customHeight="1" x14ac:dyDescent="0.25">
      <c r="A23" s="409"/>
      <c r="B23" s="116" t="s">
        <v>114</v>
      </c>
      <c r="C23" s="229" t="s">
        <v>34</v>
      </c>
      <c r="D23" s="42">
        <v>21361</v>
      </c>
      <c r="E23" s="318">
        <v>63.241259999999997</v>
      </c>
      <c r="F23" s="35">
        <v>4596</v>
      </c>
      <c r="G23" s="318">
        <v>13.60689</v>
      </c>
      <c r="H23" s="35">
        <v>983</v>
      </c>
      <c r="I23" s="318">
        <v>2.9102600000000001</v>
      </c>
      <c r="J23" s="35">
        <v>102</v>
      </c>
      <c r="K23" s="318">
        <v>0.30198000000000003</v>
      </c>
      <c r="L23" s="35">
        <v>1268</v>
      </c>
      <c r="M23" s="318">
        <v>3.7540300000000002</v>
      </c>
      <c r="N23" s="35">
        <v>0</v>
      </c>
      <c r="O23" s="318">
        <v>0</v>
      </c>
      <c r="P23" s="116">
        <v>0</v>
      </c>
      <c r="Q23" s="318">
        <v>0</v>
      </c>
      <c r="R23" s="35">
        <v>3100</v>
      </c>
      <c r="S23" s="318">
        <v>9.1778399999999998</v>
      </c>
      <c r="T23" s="35">
        <v>2334</v>
      </c>
      <c r="U23" s="318">
        <v>6.9100299999999999</v>
      </c>
      <c r="V23" s="35">
        <v>20</v>
      </c>
      <c r="W23" s="318">
        <v>5.9209999999999999E-2</v>
      </c>
      <c r="X23" s="35">
        <v>13</v>
      </c>
      <c r="Y23" s="318">
        <v>3.8490000000000003E-2</v>
      </c>
      <c r="Z23" s="254">
        <v>33777</v>
      </c>
    </row>
    <row r="24" spans="1:26" ht="12.75" customHeight="1" x14ac:dyDescent="0.25">
      <c r="A24" s="409"/>
      <c r="B24" s="116" t="s">
        <v>112</v>
      </c>
      <c r="C24" s="229" t="s">
        <v>44</v>
      </c>
      <c r="D24" s="42">
        <v>31076</v>
      </c>
      <c r="E24" s="318">
        <v>61.879730000000002</v>
      </c>
      <c r="F24" s="35">
        <v>6848</v>
      </c>
      <c r="G24" s="318">
        <v>13.635999999999999</v>
      </c>
      <c r="H24" s="35">
        <v>2383</v>
      </c>
      <c r="I24" s="318">
        <v>4.74512</v>
      </c>
      <c r="J24" s="35">
        <v>253</v>
      </c>
      <c r="K24" s="318">
        <v>0.50378000000000001</v>
      </c>
      <c r="L24" s="35">
        <v>3214</v>
      </c>
      <c r="M24" s="318">
        <v>6.3998400000000002</v>
      </c>
      <c r="N24" s="35">
        <v>151</v>
      </c>
      <c r="O24" s="318">
        <v>0.30068</v>
      </c>
      <c r="P24" s="116">
        <v>0</v>
      </c>
      <c r="Q24" s="318">
        <v>0</v>
      </c>
      <c r="R24" s="35">
        <v>3654</v>
      </c>
      <c r="S24" s="318">
        <v>7.2759900000000002</v>
      </c>
      <c r="T24" s="35">
        <v>2610</v>
      </c>
      <c r="U24" s="318">
        <v>5.1971299999999996</v>
      </c>
      <c r="V24" s="35">
        <v>22</v>
      </c>
      <c r="W24" s="318">
        <v>4.3810000000000002E-2</v>
      </c>
      <c r="X24" s="35">
        <v>9</v>
      </c>
      <c r="Y24" s="318">
        <v>1.7919999999999998E-2</v>
      </c>
      <c r="Z24" s="254">
        <v>50220</v>
      </c>
    </row>
    <row r="25" spans="1:26" ht="12.75" customHeight="1" x14ac:dyDescent="0.25">
      <c r="A25" s="409"/>
      <c r="B25" t="s">
        <v>406</v>
      </c>
      <c r="C25" t="s">
        <v>35</v>
      </c>
      <c r="D25" s="42">
        <v>53615</v>
      </c>
      <c r="E25" s="318">
        <v>65.869330000000005</v>
      </c>
      <c r="F25" s="35">
        <v>11488</v>
      </c>
      <c r="G25" s="318">
        <v>14.113720000000001</v>
      </c>
      <c r="H25" s="35">
        <v>3347</v>
      </c>
      <c r="I25" s="318">
        <v>4.1120000000000001</v>
      </c>
      <c r="J25" s="35">
        <v>147</v>
      </c>
      <c r="K25" s="318">
        <v>0.18060000000000001</v>
      </c>
      <c r="L25" s="35">
        <v>3226</v>
      </c>
      <c r="M25" s="318">
        <v>3.9633400000000001</v>
      </c>
      <c r="N25" s="35">
        <v>4952</v>
      </c>
      <c r="O25" s="318">
        <v>6.0838400000000004</v>
      </c>
      <c r="P25" s="116">
        <v>0</v>
      </c>
      <c r="Q25" s="318">
        <v>0</v>
      </c>
      <c r="R25" s="35">
        <v>2432</v>
      </c>
      <c r="S25" s="318">
        <v>2.98786</v>
      </c>
      <c r="T25" s="35">
        <v>2152</v>
      </c>
      <c r="U25" s="318">
        <v>2.6438600000000001</v>
      </c>
      <c r="V25" s="35">
        <v>34</v>
      </c>
      <c r="W25" s="318">
        <v>4.1770000000000002E-2</v>
      </c>
      <c r="X25" s="35">
        <v>3</v>
      </c>
      <c r="Y25" s="318">
        <v>3.6900000000000001E-3</v>
      </c>
      <c r="Z25" s="254">
        <v>81396</v>
      </c>
    </row>
    <row r="26" spans="1:26" ht="14.4" x14ac:dyDescent="0.3">
      <c r="A26" s="412" t="s">
        <v>317</v>
      </c>
      <c r="B26" s="413"/>
      <c r="C26" s="460"/>
      <c r="D26" s="267">
        <v>145251</v>
      </c>
      <c r="E26" s="328">
        <v>63.814340000000001</v>
      </c>
      <c r="F26" s="260">
        <v>30490</v>
      </c>
      <c r="G26" s="328">
        <v>13.395429999999999</v>
      </c>
      <c r="H26" s="260">
        <v>9515</v>
      </c>
      <c r="I26" s="328">
        <v>4.1802999999999999</v>
      </c>
      <c r="J26" s="260">
        <v>662</v>
      </c>
      <c r="K26" s="328">
        <v>0.29083999999999999</v>
      </c>
      <c r="L26" s="260">
        <v>9966</v>
      </c>
      <c r="M26" s="328">
        <v>4.37845</v>
      </c>
      <c r="N26" s="260">
        <v>9170</v>
      </c>
      <c r="O26" s="328">
        <v>4.0287300000000004</v>
      </c>
      <c r="P26" s="159">
        <v>26</v>
      </c>
      <c r="Q26" s="328">
        <v>1.142E-2</v>
      </c>
      <c r="R26" s="260">
        <v>10718</v>
      </c>
      <c r="S26" s="328">
        <v>4.7088299999999998</v>
      </c>
      <c r="T26" s="260">
        <v>11623</v>
      </c>
      <c r="U26" s="328">
        <v>5.1064299999999996</v>
      </c>
      <c r="V26" s="260">
        <v>162</v>
      </c>
      <c r="W26" s="328">
        <v>7.1169999999999997E-2</v>
      </c>
      <c r="X26" s="260">
        <v>32</v>
      </c>
      <c r="Y26" s="328">
        <v>1.406E-2</v>
      </c>
      <c r="Z26" s="269">
        <v>227615</v>
      </c>
    </row>
    <row r="27" spans="1:26" ht="14.4" x14ac:dyDescent="0.3">
      <c r="A27" s="164" t="s">
        <v>318</v>
      </c>
      <c r="B27" s="116" t="s">
        <v>115</v>
      </c>
      <c r="C27" s="229" t="s">
        <v>29</v>
      </c>
      <c r="D27" s="42">
        <v>29556</v>
      </c>
      <c r="E27" s="318">
        <v>66.187439999999995</v>
      </c>
      <c r="F27" s="35">
        <v>4959</v>
      </c>
      <c r="G27" s="318">
        <v>11.10514</v>
      </c>
      <c r="H27" s="35">
        <v>2735</v>
      </c>
      <c r="I27" s="318">
        <v>6.1247299999999996</v>
      </c>
      <c r="J27" s="35">
        <v>182</v>
      </c>
      <c r="K27" s="318">
        <v>0.40756999999999999</v>
      </c>
      <c r="L27" s="35">
        <v>1853</v>
      </c>
      <c r="M27" s="318">
        <v>4.1495899999999999</v>
      </c>
      <c r="N27" s="35">
        <v>3167</v>
      </c>
      <c r="O27" s="318">
        <v>7.0921500000000002</v>
      </c>
      <c r="P27" s="116">
        <v>0</v>
      </c>
      <c r="Q27" s="318">
        <v>0</v>
      </c>
      <c r="R27" s="35">
        <v>1931</v>
      </c>
      <c r="S27" s="318">
        <v>4.3242599999999998</v>
      </c>
      <c r="T27" s="35">
        <v>261</v>
      </c>
      <c r="U27" s="318">
        <v>0.58448</v>
      </c>
      <c r="V27" s="35">
        <v>6</v>
      </c>
      <c r="W27" s="318">
        <v>1.3440000000000001E-2</v>
      </c>
      <c r="X27" s="35">
        <v>5</v>
      </c>
      <c r="Y27" s="318">
        <v>1.12E-2</v>
      </c>
      <c r="Z27" s="254">
        <v>44655</v>
      </c>
    </row>
    <row r="28" spans="1:26" ht="14.4" x14ac:dyDescent="0.3">
      <c r="A28" s="412" t="s">
        <v>319</v>
      </c>
      <c r="B28" s="413"/>
      <c r="C28" s="460"/>
      <c r="D28" s="267">
        <v>29556</v>
      </c>
      <c r="E28" s="328">
        <v>66.187439999999995</v>
      </c>
      <c r="F28" s="260">
        <v>4959</v>
      </c>
      <c r="G28" s="328">
        <v>11.10514</v>
      </c>
      <c r="H28" s="260">
        <v>2735</v>
      </c>
      <c r="I28" s="328">
        <v>6.1247299999999996</v>
      </c>
      <c r="J28" s="260">
        <v>182</v>
      </c>
      <c r="K28" s="328">
        <v>0.40756999999999999</v>
      </c>
      <c r="L28" s="260">
        <v>1853</v>
      </c>
      <c r="M28" s="328">
        <v>4.1495899999999999</v>
      </c>
      <c r="N28" s="260">
        <v>3167</v>
      </c>
      <c r="O28" s="328">
        <v>7.0921500000000002</v>
      </c>
      <c r="P28" s="159">
        <v>0</v>
      </c>
      <c r="Q28" s="328">
        <v>0</v>
      </c>
      <c r="R28" s="260">
        <v>1931</v>
      </c>
      <c r="S28" s="328">
        <v>4.3242599999999998</v>
      </c>
      <c r="T28" s="260">
        <v>261</v>
      </c>
      <c r="U28" s="328">
        <v>0.58448</v>
      </c>
      <c r="V28" s="260">
        <v>6</v>
      </c>
      <c r="W28" s="328">
        <v>1.3440000000000001E-2</v>
      </c>
      <c r="X28" s="260">
        <v>5</v>
      </c>
      <c r="Y28" s="328">
        <v>1.12E-2</v>
      </c>
      <c r="Z28" s="269">
        <v>44655</v>
      </c>
    </row>
    <row r="29" spans="1:26" ht="12.75" customHeight="1" x14ac:dyDescent="0.25">
      <c r="A29" s="409" t="s">
        <v>320</v>
      </c>
      <c r="B29" s="116" t="s">
        <v>125</v>
      </c>
      <c r="C29" s="229" t="s">
        <v>24</v>
      </c>
      <c r="D29" s="42">
        <v>16780</v>
      </c>
      <c r="E29" s="318">
        <v>65.598119999999994</v>
      </c>
      <c r="F29" s="35">
        <v>3149</v>
      </c>
      <c r="G29" s="318">
        <v>12.3104</v>
      </c>
      <c r="H29" s="35">
        <v>692</v>
      </c>
      <c r="I29" s="318">
        <v>2.7052399999999999</v>
      </c>
      <c r="J29" s="35">
        <v>120</v>
      </c>
      <c r="K29" s="318">
        <v>0.46911999999999998</v>
      </c>
      <c r="L29" s="35">
        <v>1699</v>
      </c>
      <c r="M29" s="318">
        <v>6.6419100000000002</v>
      </c>
      <c r="N29" s="35">
        <v>1082</v>
      </c>
      <c r="O29" s="318">
        <v>4.22987</v>
      </c>
      <c r="P29" s="116">
        <v>26</v>
      </c>
      <c r="Q29" s="318">
        <v>0.10163999999999999</v>
      </c>
      <c r="R29" s="35">
        <v>1386</v>
      </c>
      <c r="S29" s="318">
        <v>5.4183000000000003</v>
      </c>
      <c r="T29" s="35">
        <v>646</v>
      </c>
      <c r="U29" s="318">
        <v>2.5254099999999999</v>
      </c>
      <c r="V29" s="35">
        <v>0</v>
      </c>
      <c r="W29" s="318">
        <v>0</v>
      </c>
      <c r="X29" s="35">
        <v>0</v>
      </c>
      <c r="Y29" s="318">
        <v>0</v>
      </c>
      <c r="Z29" s="254">
        <v>25580</v>
      </c>
    </row>
    <row r="30" spans="1:26" ht="12.75" customHeight="1" x14ac:dyDescent="0.25">
      <c r="A30" s="409"/>
      <c r="B30" s="116" t="s">
        <v>126</v>
      </c>
      <c r="C30" s="229" t="s">
        <v>389</v>
      </c>
      <c r="D30" s="42">
        <v>8441</v>
      </c>
      <c r="E30" s="318">
        <v>55.252989999999997</v>
      </c>
      <c r="F30" s="35">
        <v>1456</v>
      </c>
      <c r="G30" s="318">
        <v>9.5306700000000006</v>
      </c>
      <c r="H30" s="35">
        <v>726</v>
      </c>
      <c r="I30" s="318">
        <v>4.7522399999999996</v>
      </c>
      <c r="J30" s="35">
        <v>81</v>
      </c>
      <c r="K30" s="318">
        <v>0.53020999999999996</v>
      </c>
      <c r="L30" s="35">
        <v>1672</v>
      </c>
      <c r="M30" s="318">
        <v>10.944559999999999</v>
      </c>
      <c r="N30" s="35">
        <v>876</v>
      </c>
      <c r="O30" s="318">
        <v>5.7341100000000003</v>
      </c>
      <c r="P30" s="116">
        <v>18</v>
      </c>
      <c r="Q30" s="318">
        <v>0.11781999999999999</v>
      </c>
      <c r="R30" s="35">
        <v>828</v>
      </c>
      <c r="S30" s="318">
        <v>5.4199099999999998</v>
      </c>
      <c r="T30" s="35">
        <v>1179</v>
      </c>
      <c r="U30" s="318">
        <v>7.7174800000000001</v>
      </c>
      <c r="V30" s="35">
        <v>0</v>
      </c>
      <c r="W30" s="318">
        <v>0</v>
      </c>
      <c r="X30" s="35">
        <v>0</v>
      </c>
      <c r="Y30" s="318">
        <v>0</v>
      </c>
      <c r="Z30" s="254">
        <v>15277</v>
      </c>
    </row>
    <row r="31" spans="1:26" ht="14.4" x14ac:dyDescent="0.3">
      <c r="A31" s="412" t="s">
        <v>321</v>
      </c>
      <c r="B31" s="413"/>
      <c r="C31" s="460"/>
      <c r="D31" s="267">
        <v>25221</v>
      </c>
      <c r="E31" s="328">
        <v>61.729939999999999</v>
      </c>
      <c r="F31" s="260">
        <v>4605</v>
      </c>
      <c r="G31" s="328">
        <v>11.27102</v>
      </c>
      <c r="H31" s="260">
        <v>1418</v>
      </c>
      <c r="I31" s="328">
        <v>3.4706399999999999</v>
      </c>
      <c r="J31" s="260">
        <v>201</v>
      </c>
      <c r="K31" s="328">
        <v>0.49196000000000001</v>
      </c>
      <c r="L31" s="260">
        <v>3371</v>
      </c>
      <c r="M31" s="328">
        <v>8.2507300000000008</v>
      </c>
      <c r="N31" s="260">
        <v>1958</v>
      </c>
      <c r="O31" s="328">
        <v>4.7923200000000001</v>
      </c>
      <c r="P31" s="159">
        <v>44</v>
      </c>
      <c r="Q31" s="328">
        <v>0.10768999999999999</v>
      </c>
      <c r="R31" s="260">
        <v>2214</v>
      </c>
      <c r="S31" s="328">
        <v>5.4188999999999998</v>
      </c>
      <c r="T31" s="260">
        <v>1825</v>
      </c>
      <c r="U31" s="328">
        <v>4.4668000000000001</v>
      </c>
      <c r="V31" s="260">
        <v>0</v>
      </c>
      <c r="W31" s="328">
        <v>0</v>
      </c>
      <c r="X31" s="260">
        <v>0</v>
      </c>
      <c r="Y31" s="328">
        <v>0</v>
      </c>
      <c r="Z31" s="269">
        <v>40857</v>
      </c>
    </row>
    <row r="32" spans="1:26" ht="12.75" customHeight="1" x14ac:dyDescent="0.25">
      <c r="A32" s="409" t="s">
        <v>322</v>
      </c>
      <c r="B32" s="116" t="s">
        <v>127</v>
      </c>
      <c r="C32" s="229" t="s">
        <v>25</v>
      </c>
      <c r="D32" s="42">
        <v>17643</v>
      </c>
      <c r="E32" s="318">
        <v>75.864289999999997</v>
      </c>
      <c r="F32" s="35">
        <v>2736</v>
      </c>
      <c r="G32" s="318">
        <v>11.764709999999999</v>
      </c>
      <c r="H32" s="35">
        <v>813</v>
      </c>
      <c r="I32" s="318">
        <v>3.49587</v>
      </c>
      <c r="J32" s="35">
        <v>67</v>
      </c>
      <c r="K32" s="318">
        <v>0.28810000000000002</v>
      </c>
      <c r="L32" s="35">
        <v>943</v>
      </c>
      <c r="M32" s="318">
        <v>4.0548700000000002</v>
      </c>
      <c r="N32" s="35">
        <v>629</v>
      </c>
      <c r="O32" s="318">
        <v>2.7046800000000002</v>
      </c>
      <c r="P32" s="116">
        <v>2</v>
      </c>
      <c r="Q32" s="318">
        <v>8.6E-3</v>
      </c>
      <c r="R32" s="35">
        <v>324</v>
      </c>
      <c r="S32" s="318">
        <v>1.3931899999999999</v>
      </c>
      <c r="T32" s="35">
        <v>56</v>
      </c>
      <c r="U32" s="318">
        <v>0.24079999999999999</v>
      </c>
      <c r="V32" s="35">
        <v>27</v>
      </c>
      <c r="W32" s="318">
        <v>0.11609999999999999</v>
      </c>
      <c r="X32" s="35">
        <v>16</v>
      </c>
      <c r="Y32" s="318">
        <v>6.88E-2</v>
      </c>
      <c r="Z32" s="254">
        <v>23256</v>
      </c>
    </row>
    <row r="33" spans="1:26" ht="12.75" customHeight="1" x14ac:dyDescent="0.25">
      <c r="A33" s="409"/>
      <c r="B33" s="116" t="s">
        <v>128</v>
      </c>
      <c r="C33" s="229" t="s">
        <v>104</v>
      </c>
      <c r="D33" s="42">
        <v>11875</v>
      </c>
      <c r="E33" s="318">
        <v>72.105170000000001</v>
      </c>
      <c r="F33" s="35">
        <v>1210</v>
      </c>
      <c r="G33" s="318">
        <v>7.3471399999999996</v>
      </c>
      <c r="H33" s="35">
        <v>524</v>
      </c>
      <c r="I33" s="318">
        <v>3.18174</v>
      </c>
      <c r="J33" s="35">
        <v>67</v>
      </c>
      <c r="K33" s="318">
        <v>0.40682000000000001</v>
      </c>
      <c r="L33" s="35">
        <v>986</v>
      </c>
      <c r="M33" s="318">
        <v>5.9870099999999997</v>
      </c>
      <c r="N33" s="35">
        <v>1313</v>
      </c>
      <c r="O33" s="318">
        <v>7.97255</v>
      </c>
      <c r="P33" s="116">
        <v>0</v>
      </c>
      <c r="Q33" s="318">
        <v>0</v>
      </c>
      <c r="R33" s="35">
        <v>445</v>
      </c>
      <c r="S33" s="318">
        <v>2.7020499999999998</v>
      </c>
      <c r="T33" s="35">
        <v>34</v>
      </c>
      <c r="U33" s="318">
        <v>0.20644999999999999</v>
      </c>
      <c r="V33" s="35">
        <v>1</v>
      </c>
      <c r="W33" s="318">
        <v>6.0699999999999999E-3</v>
      </c>
      <c r="X33" s="35">
        <v>14</v>
      </c>
      <c r="Y33" s="318">
        <v>8.5010000000000002E-2</v>
      </c>
      <c r="Z33" s="254">
        <v>16469</v>
      </c>
    </row>
    <row r="34" spans="1:26" ht="12.75" customHeight="1" x14ac:dyDescent="0.25">
      <c r="A34" s="409"/>
      <c r="B34" s="116" t="s">
        <v>129</v>
      </c>
      <c r="C34" s="229" t="s">
        <v>27</v>
      </c>
      <c r="D34" s="42">
        <v>16711</v>
      </c>
      <c r="E34" s="318">
        <v>73.435580000000002</v>
      </c>
      <c r="F34" s="35">
        <v>1953</v>
      </c>
      <c r="G34" s="318">
        <v>8.5823499999999999</v>
      </c>
      <c r="H34" s="35">
        <v>1809</v>
      </c>
      <c r="I34" s="318">
        <v>7.9495500000000003</v>
      </c>
      <c r="J34" s="35">
        <v>102</v>
      </c>
      <c r="K34" s="318">
        <v>0.44823000000000002</v>
      </c>
      <c r="L34" s="35">
        <v>920</v>
      </c>
      <c r="M34" s="318">
        <v>4.0428899999999999</v>
      </c>
      <c r="N34" s="35">
        <v>568</v>
      </c>
      <c r="O34" s="318">
        <v>2.4960399999999998</v>
      </c>
      <c r="P34" s="116">
        <v>5</v>
      </c>
      <c r="Q34" s="318">
        <v>2.197E-2</v>
      </c>
      <c r="R34" s="35">
        <v>175</v>
      </c>
      <c r="S34" s="318">
        <v>0.76902999999999999</v>
      </c>
      <c r="T34" s="35">
        <v>418</v>
      </c>
      <c r="U34" s="318">
        <v>1.8368800000000001</v>
      </c>
      <c r="V34" s="35">
        <v>79</v>
      </c>
      <c r="W34" s="318">
        <v>0.34716000000000002</v>
      </c>
      <c r="X34" s="35">
        <v>16</v>
      </c>
      <c r="Y34" s="318">
        <v>7.0309999999999997E-2</v>
      </c>
      <c r="Z34" s="254">
        <v>22756</v>
      </c>
    </row>
    <row r="35" spans="1:26" ht="12.75" customHeight="1" x14ac:dyDescent="0.25">
      <c r="A35" s="409"/>
      <c r="B35" s="116" t="s">
        <v>130</v>
      </c>
      <c r="C35" s="229" t="s">
        <v>28</v>
      </c>
      <c r="D35" s="42">
        <v>1834</v>
      </c>
      <c r="E35" s="318">
        <v>24.233619999999998</v>
      </c>
      <c r="F35" s="35">
        <v>721</v>
      </c>
      <c r="G35" s="318">
        <v>9.5269600000000008</v>
      </c>
      <c r="H35" s="35">
        <v>348</v>
      </c>
      <c r="I35" s="318">
        <v>4.5983099999999997</v>
      </c>
      <c r="J35" s="35">
        <v>38</v>
      </c>
      <c r="K35" s="318">
        <v>0.50210999999999995</v>
      </c>
      <c r="L35" s="35">
        <v>2275</v>
      </c>
      <c r="M35" s="318">
        <v>30.060780000000001</v>
      </c>
      <c r="N35" s="35">
        <v>196</v>
      </c>
      <c r="O35" s="318">
        <v>2.5898500000000002</v>
      </c>
      <c r="P35" s="116">
        <v>0</v>
      </c>
      <c r="Q35" s="318">
        <v>0</v>
      </c>
      <c r="R35" s="35">
        <v>300</v>
      </c>
      <c r="S35" s="318">
        <v>3.9640599999999999</v>
      </c>
      <c r="T35" s="35">
        <v>1845</v>
      </c>
      <c r="U35" s="318">
        <v>24.378959999999999</v>
      </c>
      <c r="V35" s="35">
        <v>9</v>
      </c>
      <c r="W35" s="318">
        <v>0.11892</v>
      </c>
      <c r="X35" s="35">
        <v>2</v>
      </c>
      <c r="Y35" s="318">
        <v>2.6429999999999999E-2</v>
      </c>
      <c r="Z35" s="254">
        <v>7568</v>
      </c>
    </row>
    <row r="36" spans="1:26" ht="12.75" customHeight="1" x14ac:dyDescent="0.25">
      <c r="A36" s="409"/>
      <c r="B36" s="116" t="s">
        <v>131</v>
      </c>
      <c r="C36" s="229" t="s">
        <v>105</v>
      </c>
      <c r="D36" s="42">
        <v>20223</v>
      </c>
      <c r="E36" s="318">
        <v>65.918049999999994</v>
      </c>
      <c r="F36" s="35">
        <v>4086</v>
      </c>
      <c r="G36" s="318">
        <v>13.31856</v>
      </c>
      <c r="H36" s="35">
        <v>1102</v>
      </c>
      <c r="I36" s="318">
        <v>3.5920299999999998</v>
      </c>
      <c r="J36" s="35">
        <v>181</v>
      </c>
      <c r="K36" s="318">
        <v>0.58997999999999995</v>
      </c>
      <c r="L36" s="35">
        <v>1750</v>
      </c>
      <c r="M36" s="318">
        <v>5.7042299999999999</v>
      </c>
      <c r="N36" s="35">
        <v>1146</v>
      </c>
      <c r="O36" s="318">
        <v>3.7354500000000002</v>
      </c>
      <c r="P36" s="116">
        <v>53</v>
      </c>
      <c r="Q36" s="318">
        <v>0.17276</v>
      </c>
      <c r="R36" s="35">
        <v>559</v>
      </c>
      <c r="S36" s="318">
        <v>1.82209</v>
      </c>
      <c r="T36" s="35">
        <v>1202</v>
      </c>
      <c r="U36" s="318">
        <v>3.9179900000000001</v>
      </c>
      <c r="V36" s="35">
        <v>367</v>
      </c>
      <c r="W36" s="318">
        <v>1.1962600000000001</v>
      </c>
      <c r="X36" s="35">
        <v>10</v>
      </c>
      <c r="Y36" s="318">
        <v>3.2599999999999997E-2</v>
      </c>
      <c r="Z36" s="254">
        <v>30679</v>
      </c>
    </row>
    <row r="37" spans="1:26" ht="14.4" x14ac:dyDescent="0.3">
      <c r="A37" s="412" t="s">
        <v>323</v>
      </c>
      <c r="B37" s="413"/>
      <c r="C37" s="460"/>
      <c r="D37" s="267">
        <v>68286</v>
      </c>
      <c r="E37" s="328">
        <v>67.792469999999994</v>
      </c>
      <c r="F37" s="260">
        <v>10706</v>
      </c>
      <c r="G37" s="328">
        <v>10.62862</v>
      </c>
      <c r="H37" s="260">
        <v>4596</v>
      </c>
      <c r="I37" s="328">
        <v>4.5627800000000001</v>
      </c>
      <c r="J37" s="260">
        <v>455</v>
      </c>
      <c r="K37" s="328">
        <v>0.45171</v>
      </c>
      <c r="L37" s="260">
        <v>6874</v>
      </c>
      <c r="M37" s="328">
        <v>6.8243200000000002</v>
      </c>
      <c r="N37" s="260">
        <v>3852</v>
      </c>
      <c r="O37" s="328">
        <v>3.82416</v>
      </c>
      <c r="P37" s="159">
        <v>60</v>
      </c>
      <c r="Q37" s="328">
        <v>5.9569999999999998E-2</v>
      </c>
      <c r="R37" s="260">
        <v>1803</v>
      </c>
      <c r="S37" s="328">
        <v>1.7899700000000001</v>
      </c>
      <c r="T37" s="260">
        <v>3555</v>
      </c>
      <c r="U37" s="328">
        <v>3.5293100000000002</v>
      </c>
      <c r="V37" s="260">
        <v>483</v>
      </c>
      <c r="W37" s="328">
        <v>0.47950999999999999</v>
      </c>
      <c r="X37" s="260">
        <v>58</v>
      </c>
      <c r="Y37" s="328">
        <v>5.7579999999999999E-2</v>
      </c>
      <c r="Z37" s="269">
        <v>100728</v>
      </c>
    </row>
    <row r="38" spans="1:26" ht="12.75" customHeight="1" x14ac:dyDescent="0.25">
      <c r="A38" s="409" t="s">
        <v>324</v>
      </c>
      <c r="B38" s="116" t="s">
        <v>132</v>
      </c>
      <c r="C38" s="229" t="s">
        <v>23</v>
      </c>
      <c r="D38" s="42">
        <v>9728</v>
      </c>
      <c r="E38" s="318">
        <v>43.025210000000001</v>
      </c>
      <c r="F38" s="35">
        <v>2002</v>
      </c>
      <c r="G38" s="318">
        <v>8.8544900000000002</v>
      </c>
      <c r="H38" s="35">
        <v>789</v>
      </c>
      <c r="I38" s="318">
        <v>3.4896099999999999</v>
      </c>
      <c r="J38" s="35">
        <v>174</v>
      </c>
      <c r="K38" s="318">
        <v>0.76956999999999998</v>
      </c>
      <c r="L38" s="35">
        <v>3465</v>
      </c>
      <c r="M38" s="318">
        <v>15.32508</v>
      </c>
      <c r="N38" s="35">
        <v>2219</v>
      </c>
      <c r="O38" s="318">
        <v>9.8142399999999999</v>
      </c>
      <c r="P38" s="116">
        <v>0</v>
      </c>
      <c r="Q38" s="318">
        <v>0</v>
      </c>
      <c r="R38" s="35">
        <v>724</v>
      </c>
      <c r="S38" s="318">
        <v>3.2021199999999999</v>
      </c>
      <c r="T38" s="35">
        <v>3454</v>
      </c>
      <c r="U38" s="318">
        <v>15.27643</v>
      </c>
      <c r="V38" s="35">
        <v>32</v>
      </c>
      <c r="W38" s="318">
        <v>0.14152999999999999</v>
      </c>
      <c r="X38" s="35">
        <v>23</v>
      </c>
      <c r="Y38" s="318">
        <v>0.10172</v>
      </c>
      <c r="Z38" s="254">
        <v>22610</v>
      </c>
    </row>
    <row r="39" spans="1:26" ht="12.75" customHeight="1" x14ac:dyDescent="0.25">
      <c r="A39" s="409"/>
      <c r="B39" s="116" t="s">
        <v>133</v>
      </c>
      <c r="C39" s="229" t="s">
        <v>26</v>
      </c>
      <c r="D39" s="42">
        <v>11083</v>
      </c>
      <c r="E39" s="318">
        <v>51.52966</v>
      </c>
      <c r="F39" s="35">
        <v>2168</v>
      </c>
      <c r="G39" s="318">
        <v>10.079969999999999</v>
      </c>
      <c r="H39" s="35">
        <v>1076</v>
      </c>
      <c r="I39" s="318">
        <v>5.0027900000000001</v>
      </c>
      <c r="J39" s="35">
        <v>156</v>
      </c>
      <c r="K39" s="318">
        <v>0.72531000000000001</v>
      </c>
      <c r="L39" s="35">
        <v>1160</v>
      </c>
      <c r="M39" s="318">
        <v>5.3933400000000002</v>
      </c>
      <c r="N39" s="35">
        <v>2550</v>
      </c>
      <c r="O39" s="318">
        <v>11.85605</v>
      </c>
      <c r="P39" s="116">
        <v>2</v>
      </c>
      <c r="Q39" s="318">
        <v>9.2999999999999992E-3</v>
      </c>
      <c r="R39" s="35">
        <v>700</v>
      </c>
      <c r="S39" s="318">
        <v>3.2545999999999999</v>
      </c>
      <c r="T39" s="35">
        <v>2563</v>
      </c>
      <c r="U39" s="318">
        <v>11.916499999999999</v>
      </c>
      <c r="V39" s="35">
        <v>31</v>
      </c>
      <c r="W39" s="318">
        <v>0.14413000000000001</v>
      </c>
      <c r="X39" s="35">
        <v>19</v>
      </c>
      <c r="Y39" s="318">
        <v>8.8340000000000002E-2</v>
      </c>
      <c r="Z39" s="254">
        <v>21508</v>
      </c>
    </row>
    <row r="40" spans="1:26" ht="12.75" customHeight="1" x14ac:dyDescent="0.25">
      <c r="A40" s="409"/>
      <c r="B40" s="116" t="s">
        <v>134</v>
      </c>
      <c r="C40" s="229" t="s">
        <v>194</v>
      </c>
      <c r="D40" s="42">
        <v>7398</v>
      </c>
      <c r="E40" s="318">
        <v>38.678310000000003</v>
      </c>
      <c r="F40" s="35">
        <v>1819</v>
      </c>
      <c r="G40" s="318">
        <v>9.5101200000000006</v>
      </c>
      <c r="H40" s="35">
        <v>1679</v>
      </c>
      <c r="I40" s="318">
        <v>8.7781699999999994</v>
      </c>
      <c r="J40" s="35">
        <v>93</v>
      </c>
      <c r="K40" s="318">
        <v>0.48621999999999999</v>
      </c>
      <c r="L40" s="35">
        <v>3581</v>
      </c>
      <c r="M40" s="318">
        <v>18.72223</v>
      </c>
      <c r="N40" s="35">
        <v>1134</v>
      </c>
      <c r="O40" s="318">
        <v>5.9287900000000002</v>
      </c>
      <c r="P40" s="116">
        <v>0</v>
      </c>
      <c r="Q40" s="318">
        <v>0</v>
      </c>
      <c r="R40" s="35">
        <v>642</v>
      </c>
      <c r="S40" s="318">
        <v>3.3565100000000001</v>
      </c>
      <c r="T40" s="35">
        <v>2768</v>
      </c>
      <c r="U40" s="318">
        <v>14.471690000000001</v>
      </c>
      <c r="V40" s="35">
        <v>8</v>
      </c>
      <c r="W40" s="318">
        <v>4.1829999999999999E-2</v>
      </c>
      <c r="X40" s="35">
        <v>5</v>
      </c>
      <c r="Y40" s="318">
        <v>2.614E-2</v>
      </c>
      <c r="Z40" s="254">
        <v>19127</v>
      </c>
    </row>
    <row r="41" spans="1:26" ht="12.75" customHeight="1" x14ac:dyDescent="0.25">
      <c r="A41" s="409"/>
      <c r="B41" s="116" t="s">
        <v>135</v>
      </c>
      <c r="C41" s="229" t="s">
        <v>19</v>
      </c>
      <c r="D41" s="42">
        <v>16547</v>
      </c>
      <c r="E41" s="318">
        <v>77.721940000000004</v>
      </c>
      <c r="F41" s="35">
        <v>1341</v>
      </c>
      <c r="G41" s="318">
        <v>6.2987299999999999</v>
      </c>
      <c r="H41" s="35">
        <v>515</v>
      </c>
      <c r="I41" s="318">
        <v>2.4189799999999999</v>
      </c>
      <c r="J41" s="35">
        <v>100</v>
      </c>
      <c r="K41" s="318">
        <v>0.46970000000000001</v>
      </c>
      <c r="L41" s="35">
        <v>1045</v>
      </c>
      <c r="M41" s="318">
        <v>4.9084099999999999</v>
      </c>
      <c r="N41" s="35">
        <v>831</v>
      </c>
      <c r="O41" s="318">
        <v>3.9032399999999998</v>
      </c>
      <c r="P41" s="116">
        <v>0</v>
      </c>
      <c r="Q41" s="318">
        <v>0</v>
      </c>
      <c r="R41" s="35">
        <v>895</v>
      </c>
      <c r="S41" s="318">
        <v>4.2038500000000001</v>
      </c>
      <c r="T41" s="35">
        <v>0</v>
      </c>
      <c r="U41" s="318">
        <v>0</v>
      </c>
      <c r="V41" s="35">
        <v>0</v>
      </c>
      <c r="W41" s="318">
        <v>0</v>
      </c>
      <c r="X41" s="35">
        <v>16</v>
      </c>
      <c r="Y41" s="318">
        <v>7.5149999999999995E-2</v>
      </c>
      <c r="Z41" s="254">
        <v>21290</v>
      </c>
    </row>
    <row r="42" spans="1:26" ht="12.75" customHeight="1" x14ac:dyDescent="0.25">
      <c r="A42" s="409"/>
      <c r="B42" s="116" t="s">
        <v>377</v>
      </c>
      <c r="C42" s="229" t="s">
        <v>376</v>
      </c>
      <c r="D42" s="42">
        <v>21342</v>
      </c>
      <c r="E42" s="318">
        <v>55.607089999999999</v>
      </c>
      <c r="F42" s="35">
        <v>5559</v>
      </c>
      <c r="G42" s="318">
        <v>14.484109999999999</v>
      </c>
      <c r="H42" s="35">
        <v>2077</v>
      </c>
      <c r="I42" s="318">
        <v>5.41167</v>
      </c>
      <c r="J42" s="35">
        <v>238</v>
      </c>
      <c r="K42" s="318">
        <v>0.62011000000000005</v>
      </c>
      <c r="L42" s="35">
        <v>3263</v>
      </c>
      <c r="M42" s="318">
        <v>8.5018200000000004</v>
      </c>
      <c r="N42" s="35">
        <v>1838</v>
      </c>
      <c r="O42" s="318">
        <v>4.7889499999999998</v>
      </c>
      <c r="P42" s="116">
        <v>1</v>
      </c>
      <c r="Q42" s="318">
        <v>2.6099999999999999E-3</v>
      </c>
      <c r="R42" s="35">
        <v>1291</v>
      </c>
      <c r="S42" s="318">
        <v>3.3637299999999999</v>
      </c>
      <c r="T42" s="35">
        <v>2711</v>
      </c>
      <c r="U42" s="318">
        <v>7.0635700000000003</v>
      </c>
      <c r="V42" s="35">
        <v>45</v>
      </c>
      <c r="W42" s="318">
        <v>0.11724999999999999</v>
      </c>
      <c r="X42" s="35">
        <v>15</v>
      </c>
      <c r="Y42" s="318">
        <v>3.9079999999999997E-2</v>
      </c>
      <c r="Z42" s="254">
        <v>38380</v>
      </c>
    </row>
    <row r="43" spans="1:26" ht="14.4" x14ac:dyDescent="0.3">
      <c r="A43" s="412" t="s">
        <v>325</v>
      </c>
      <c r="B43" s="413"/>
      <c r="C43" s="460"/>
      <c r="D43" s="267">
        <v>66098</v>
      </c>
      <c r="E43" s="328">
        <v>53.775370000000002</v>
      </c>
      <c r="F43" s="260">
        <v>12889</v>
      </c>
      <c r="G43" s="328">
        <v>10.48611</v>
      </c>
      <c r="H43" s="260">
        <v>6136</v>
      </c>
      <c r="I43" s="328">
        <v>4.99207</v>
      </c>
      <c r="J43" s="260">
        <v>761</v>
      </c>
      <c r="K43" s="328">
        <v>0.61912999999999996</v>
      </c>
      <c r="L43" s="260">
        <v>12514</v>
      </c>
      <c r="M43" s="328">
        <v>10.18102</v>
      </c>
      <c r="N43" s="260">
        <v>8572</v>
      </c>
      <c r="O43" s="328">
        <v>6.9739300000000002</v>
      </c>
      <c r="P43" s="159">
        <v>3</v>
      </c>
      <c r="Q43" s="328">
        <v>2.4399999999999999E-3</v>
      </c>
      <c r="R43" s="260">
        <v>4252</v>
      </c>
      <c r="S43" s="328">
        <v>3.4592999999999998</v>
      </c>
      <c r="T43" s="260">
        <v>11496</v>
      </c>
      <c r="U43" s="328">
        <v>9.3528000000000002</v>
      </c>
      <c r="V43" s="260">
        <v>116</v>
      </c>
      <c r="W43" s="328">
        <v>9.4369999999999996E-2</v>
      </c>
      <c r="X43" s="260">
        <v>78</v>
      </c>
      <c r="Y43" s="328">
        <v>6.3460000000000003E-2</v>
      </c>
      <c r="Z43" s="269">
        <v>122915</v>
      </c>
    </row>
    <row r="44" spans="1:26" ht="12.75" customHeight="1" x14ac:dyDescent="0.25">
      <c r="A44" s="409" t="s">
        <v>10</v>
      </c>
      <c r="B44" s="116" t="s">
        <v>136</v>
      </c>
      <c r="C44" s="229" t="s">
        <v>17</v>
      </c>
      <c r="D44" s="42">
        <v>4198</v>
      </c>
      <c r="E44" s="318">
        <v>70.095169999999996</v>
      </c>
      <c r="F44" s="35">
        <v>663</v>
      </c>
      <c r="G44" s="318">
        <v>11.0703</v>
      </c>
      <c r="H44" s="35">
        <v>192</v>
      </c>
      <c r="I44" s="318">
        <v>3.2058800000000001</v>
      </c>
      <c r="J44" s="35">
        <v>4</v>
      </c>
      <c r="K44" s="318">
        <v>6.6790000000000002E-2</v>
      </c>
      <c r="L44" s="35">
        <v>555</v>
      </c>
      <c r="M44" s="318">
        <v>9.2669899999999998</v>
      </c>
      <c r="N44" s="35">
        <v>31</v>
      </c>
      <c r="O44" s="318">
        <v>0.51761999999999997</v>
      </c>
      <c r="P44" s="116">
        <v>0</v>
      </c>
      <c r="Q44" s="318">
        <v>0</v>
      </c>
      <c r="R44" s="35">
        <v>40</v>
      </c>
      <c r="S44" s="318">
        <v>0.66788999999999998</v>
      </c>
      <c r="T44" s="35">
        <v>306</v>
      </c>
      <c r="U44" s="318">
        <v>5.1093700000000002</v>
      </c>
      <c r="V44" s="35">
        <v>0</v>
      </c>
      <c r="W44" s="318">
        <v>0</v>
      </c>
      <c r="X44" s="35">
        <v>0</v>
      </c>
      <c r="Y44" s="318">
        <v>0</v>
      </c>
      <c r="Z44" s="254">
        <v>5989</v>
      </c>
    </row>
    <row r="45" spans="1:26" ht="12.75" customHeight="1" x14ac:dyDescent="0.25">
      <c r="A45" s="409"/>
      <c r="B45" s="116" t="s">
        <v>137</v>
      </c>
      <c r="C45" s="229" t="s">
        <v>18</v>
      </c>
      <c r="D45" s="42">
        <v>11744</v>
      </c>
      <c r="E45" s="318">
        <v>73.239789999999999</v>
      </c>
      <c r="F45" s="35">
        <v>930</v>
      </c>
      <c r="G45" s="318">
        <v>5.7998099999999999</v>
      </c>
      <c r="H45" s="35">
        <v>365</v>
      </c>
      <c r="I45" s="318">
        <v>2.2762699999999998</v>
      </c>
      <c r="J45" s="35">
        <v>37</v>
      </c>
      <c r="K45" s="318">
        <v>0.23075000000000001</v>
      </c>
      <c r="L45" s="35">
        <v>481</v>
      </c>
      <c r="M45" s="318">
        <v>2.9996900000000002</v>
      </c>
      <c r="N45" s="35">
        <v>429</v>
      </c>
      <c r="O45" s="318">
        <v>2.6753999999999998</v>
      </c>
      <c r="P45" s="116">
        <v>0</v>
      </c>
      <c r="Q45" s="318">
        <v>0</v>
      </c>
      <c r="R45" s="35">
        <v>445</v>
      </c>
      <c r="S45" s="318">
        <v>2.7751800000000002</v>
      </c>
      <c r="T45" s="35">
        <v>1596</v>
      </c>
      <c r="U45" s="318">
        <v>9.9532299999999996</v>
      </c>
      <c r="V45" s="35">
        <v>0</v>
      </c>
      <c r="W45" s="318">
        <v>0</v>
      </c>
      <c r="X45" s="35">
        <v>8</v>
      </c>
      <c r="Y45" s="318">
        <v>4.9889999999999997E-2</v>
      </c>
      <c r="Z45" s="254">
        <v>16035</v>
      </c>
    </row>
    <row r="46" spans="1:26" ht="13.5" customHeight="1" x14ac:dyDescent="0.25">
      <c r="A46" s="409"/>
      <c r="B46" s="116" t="s">
        <v>138</v>
      </c>
      <c r="C46" s="229" t="s">
        <v>20</v>
      </c>
      <c r="D46" s="42">
        <v>8151</v>
      </c>
      <c r="E46" s="318">
        <v>58.342280000000002</v>
      </c>
      <c r="F46" s="35">
        <v>1371</v>
      </c>
      <c r="G46" s="318">
        <v>9.8131799999999991</v>
      </c>
      <c r="H46" s="35">
        <v>289</v>
      </c>
      <c r="I46" s="318">
        <v>2.0685699999999998</v>
      </c>
      <c r="J46" s="35">
        <v>8</v>
      </c>
      <c r="K46" s="318">
        <v>5.7259999999999998E-2</v>
      </c>
      <c r="L46" s="35">
        <v>1627</v>
      </c>
      <c r="M46" s="318">
        <v>11.64555</v>
      </c>
      <c r="N46" s="35">
        <v>344</v>
      </c>
      <c r="O46" s="318">
        <v>2.46224</v>
      </c>
      <c r="P46" s="116">
        <v>0</v>
      </c>
      <c r="Q46" s="318">
        <v>0</v>
      </c>
      <c r="R46" s="35">
        <v>368</v>
      </c>
      <c r="S46" s="318">
        <v>2.6340300000000001</v>
      </c>
      <c r="T46" s="35">
        <v>1813</v>
      </c>
      <c r="U46" s="318">
        <v>12.97688</v>
      </c>
      <c r="V46" s="35">
        <v>0</v>
      </c>
      <c r="W46" s="318">
        <v>0</v>
      </c>
      <c r="X46" s="35">
        <v>0</v>
      </c>
      <c r="Y46" s="318">
        <v>0</v>
      </c>
      <c r="Z46" s="254">
        <v>13971</v>
      </c>
    </row>
    <row r="47" spans="1:26" ht="12.75" customHeight="1" x14ac:dyDescent="0.25">
      <c r="A47" s="409"/>
      <c r="B47" s="116" t="s">
        <v>139</v>
      </c>
      <c r="C47" s="229" t="s">
        <v>45</v>
      </c>
      <c r="D47" s="42">
        <v>22613</v>
      </c>
      <c r="E47" s="318">
        <v>54.562779999999997</v>
      </c>
      <c r="F47" s="35">
        <v>8367</v>
      </c>
      <c r="G47" s="318">
        <v>20.188690000000001</v>
      </c>
      <c r="H47" s="35">
        <v>1827</v>
      </c>
      <c r="I47" s="318">
        <v>4.4083600000000001</v>
      </c>
      <c r="J47" s="35">
        <v>240</v>
      </c>
      <c r="K47" s="318">
        <v>0.57908999999999999</v>
      </c>
      <c r="L47" s="35">
        <v>2354</v>
      </c>
      <c r="M47" s="318">
        <v>5.6799499999999998</v>
      </c>
      <c r="N47" s="35">
        <v>1300</v>
      </c>
      <c r="O47" s="318">
        <v>3.1367600000000002</v>
      </c>
      <c r="P47" s="116">
        <v>4</v>
      </c>
      <c r="Q47" s="318">
        <v>9.6500000000000006E-3</v>
      </c>
      <c r="R47" s="35">
        <v>1978</v>
      </c>
      <c r="S47" s="318">
        <v>4.77271</v>
      </c>
      <c r="T47" s="35">
        <v>2760</v>
      </c>
      <c r="U47" s="318">
        <v>6.6595899999999997</v>
      </c>
      <c r="V47" s="35">
        <v>0</v>
      </c>
      <c r="W47" s="318">
        <v>0</v>
      </c>
      <c r="X47" s="35">
        <v>1</v>
      </c>
      <c r="Y47" s="318">
        <v>2.4099999999999998E-3</v>
      </c>
      <c r="Z47" s="254">
        <v>41444</v>
      </c>
    </row>
    <row r="48" spans="1:26" ht="14.4" x14ac:dyDescent="0.3">
      <c r="A48" s="412" t="s">
        <v>155</v>
      </c>
      <c r="B48" s="413"/>
      <c r="C48" s="460"/>
      <c r="D48" s="267">
        <v>46706</v>
      </c>
      <c r="E48" s="328">
        <v>60.313279999999999</v>
      </c>
      <c r="F48" s="260">
        <v>11331</v>
      </c>
      <c r="G48" s="328">
        <v>14.632160000000001</v>
      </c>
      <c r="H48" s="260">
        <v>2673</v>
      </c>
      <c r="I48" s="328">
        <v>3.4517500000000001</v>
      </c>
      <c r="J48" s="260">
        <v>289</v>
      </c>
      <c r="K48" s="328">
        <v>0.37319999999999998</v>
      </c>
      <c r="L48" s="260">
        <v>5017</v>
      </c>
      <c r="M48" s="328">
        <v>6.47865</v>
      </c>
      <c r="N48" s="260">
        <v>2104</v>
      </c>
      <c r="O48" s="328">
        <v>2.71698</v>
      </c>
      <c r="P48" s="159">
        <v>4</v>
      </c>
      <c r="Q48" s="328">
        <v>5.1700000000000001E-3</v>
      </c>
      <c r="R48" s="260">
        <v>2831</v>
      </c>
      <c r="S48" s="328">
        <v>3.65578</v>
      </c>
      <c r="T48" s="260">
        <v>6475</v>
      </c>
      <c r="U48" s="328">
        <v>8.3614200000000007</v>
      </c>
      <c r="V48" s="260">
        <v>0</v>
      </c>
      <c r="W48" s="328">
        <v>0</v>
      </c>
      <c r="X48" s="260">
        <v>9</v>
      </c>
      <c r="Y48" s="328">
        <v>1.162E-2</v>
      </c>
      <c r="Z48" s="269">
        <v>77439</v>
      </c>
    </row>
    <row r="49" spans="1:26" ht="12.75" customHeight="1" x14ac:dyDescent="0.25">
      <c r="A49" s="259" t="s">
        <v>14</v>
      </c>
      <c r="B49" s="304" t="s">
        <v>418</v>
      </c>
      <c r="C49" s="229" t="s">
        <v>21</v>
      </c>
      <c r="D49" s="42">
        <v>18325</v>
      </c>
      <c r="E49" s="318">
        <v>67.48545</v>
      </c>
      <c r="F49" s="35">
        <v>5630</v>
      </c>
      <c r="G49" s="318">
        <v>20.73359</v>
      </c>
      <c r="H49" s="35">
        <v>143</v>
      </c>
      <c r="I49" s="318">
        <v>0.52663000000000004</v>
      </c>
      <c r="J49" s="35">
        <v>129</v>
      </c>
      <c r="K49" s="318">
        <v>0.47506999999999999</v>
      </c>
      <c r="L49" s="35">
        <v>839</v>
      </c>
      <c r="M49" s="318">
        <v>3.0897800000000002</v>
      </c>
      <c r="N49" s="35">
        <v>411</v>
      </c>
      <c r="O49" s="318">
        <v>1.51359</v>
      </c>
      <c r="P49" s="116">
        <v>0</v>
      </c>
      <c r="Q49" s="318">
        <v>0</v>
      </c>
      <c r="R49" s="35">
        <v>1198</v>
      </c>
      <c r="S49" s="318">
        <v>4.4118700000000004</v>
      </c>
      <c r="T49" s="35">
        <v>476</v>
      </c>
      <c r="U49" s="318">
        <v>1.7529600000000001</v>
      </c>
      <c r="V49" s="35">
        <v>0</v>
      </c>
      <c r="W49" s="318">
        <v>0</v>
      </c>
      <c r="X49" s="35">
        <v>3</v>
      </c>
      <c r="Y49" s="318">
        <v>1.1050000000000001E-2</v>
      </c>
      <c r="Z49" s="254">
        <v>27154</v>
      </c>
    </row>
    <row r="50" spans="1:26" ht="14.4" x14ac:dyDescent="0.3">
      <c r="A50" s="412" t="s">
        <v>156</v>
      </c>
      <c r="B50" s="413"/>
      <c r="C50" s="460"/>
      <c r="D50" s="267">
        <v>18325</v>
      </c>
      <c r="E50" s="328">
        <v>67.48545</v>
      </c>
      <c r="F50" s="260">
        <v>5630</v>
      </c>
      <c r="G50" s="328">
        <v>20.73359</v>
      </c>
      <c r="H50" s="260">
        <v>143</v>
      </c>
      <c r="I50" s="328">
        <v>0.52663000000000004</v>
      </c>
      <c r="J50" s="260">
        <v>129</v>
      </c>
      <c r="K50" s="328">
        <v>0.47506999999999999</v>
      </c>
      <c r="L50" s="260">
        <v>839</v>
      </c>
      <c r="M50" s="328">
        <v>3.0897800000000002</v>
      </c>
      <c r="N50" s="260">
        <v>411</v>
      </c>
      <c r="O50" s="328">
        <v>1.51359</v>
      </c>
      <c r="P50" s="159">
        <v>0</v>
      </c>
      <c r="Q50" s="328">
        <v>0</v>
      </c>
      <c r="R50" s="260">
        <v>1198</v>
      </c>
      <c r="S50" s="328">
        <v>4.4118700000000004</v>
      </c>
      <c r="T50" s="260">
        <v>476</v>
      </c>
      <c r="U50" s="328">
        <v>1.7529600000000001</v>
      </c>
      <c r="V50" s="260">
        <v>0</v>
      </c>
      <c r="W50" s="328">
        <v>0</v>
      </c>
      <c r="X50" s="260">
        <v>3</v>
      </c>
      <c r="Y50" s="328">
        <v>1.1050000000000001E-2</v>
      </c>
      <c r="Z50" s="269">
        <v>27154</v>
      </c>
    </row>
    <row r="51" spans="1:26" ht="12.75" customHeight="1" x14ac:dyDescent="0.25">
      <c r="A51" s="409" t="s">
        <v>8</v>
      </c>
      <c r="B51" s="116" t="s">
        <v>378</v>
      </c>
      <c r="C51" s="229" t="s">
        <v>59</v>
      </c>
      <c r="D51" s="42">
        <v>25877</v>
      </c>
      <c r="E51" s="318">
        <v>53.914909999999999</v>
      </c>
      <c r="F51" s="35">
        <v>8884</v>
      </c>
      <c r="G51" s="318">
        <v>18.509879999999999</v>
      </c>
      <c r="H51" s="35">
        <v>1725</v>
      </c>
      <c r="I51" s="318">
        <v>3.5940500000000002</v>
      </c>
      <c r="J51" s="35">
        <v>329</v>
      </c>
      <c r="K51" s="318">
        <v>0.68547000000000002</v>
      </c>
      <c r="L51" s="35">
        <v>4857</v>
      </c>
      <c r="M51" s="318">
        <v>10.119590000000001</v>
      </c>
      <c r="N51" s="35">
        <v>2067</v>
      </c>
      <c r="O51" s="318">
        <v>4.30661</v>
      </c>
      <c r="P51" s="116">
        <v>6</v>
      </c>
      <c r="Q51" s="318">
        <v>1.2500000000000001E-2</v>
      </c>
      <c r="R51" s="35">
        <v>4147</v>
      </c>
      <c r="S51" s="318">
        <v>8.6402999999999999</v>
      </c>
      <c r="T51" s="35">
        <v>86</v>
      </c>
      <c r="U51" s="318">
        <v>0.17918000000000001</v>
      </c>
      <c r="V51" s="35">
        <v>17</v>
      </c>
      <c r="W51" s="318">
        <v>3.542E-2</v>
      </c>
      <c r="X51" s="35">
        <v>1</v>
      </c>
      <c r="Y51" s="318">
        <v>2.0799999999999998E-3</v>
      </c>
      <c r="Z51" s="254">
        <v>47996</v>
      </c>
    </row>
    <row r="52" spans="1:26" ht="12.75" customHeight="1" x14ac:dyDescent="0.25">
      <c r="A52" s="409"/>
      <c r="B52" s="116" t="s">
        <v>140</v>
      </c>
      <c r="C52" s="229" t="s">
        <v>37</v>
      </c>
      <c r="D52" s="42">
        <v>19764</v>
      </c>
      <c r="E52" s="318">
        <v>71.170330000000007</v>
      </c>
      <c r="F52" s="35">
        <v>2132</v>
      </c>
      <c r="G52" s="318">
        <v>7.6773499999999997</v>
      </c>
      <c r="H52" s="35">
        <v>989</v>
      </c>
      <c r="I52" s="318">
        <v>3.5613999999999999</v>
      </c>
      <c r="J52" s="35">
        <v>63</v>
      </c>
      <c r="K52" s="318">
        <v>0.22686000000000001</v>
      </c>
      <c r="L52" s="35">
        <v>1699</v>
      </c>
      <c r="M52" s="318">
        <v>6.1181099999999997</v>
      </c>
      <c r="N52" s="35">
        <v>1164</v>
      </c>
      <c r="O52" s="318">
        <v>4.1915699999999996</v>
      </c>
      <c r="P52" s="116">
        <v>1</v>
      </c>
      <c r="Q52" s="318">
        <v>3.5999999999999999E-3</v>
      </c>
      <c r="R52" s="35">
        <v>1823</v>
      </c>
      <c r="S52" s="318">
        <v>6.5646399999999998</v>
      </c>
      <c r="T52" s="35">
        <v>132</v>
      </c>
      <c r="U52" s="318">
        <v>0.47532999999999997</v>
      </c>
      <c r="V52" s="35">
        <v>3</v>
      </c>
      <c r="W52" s="318">
        <v>1.0800000000000001E-2</v>
      </c>
      <c r="X52" s="35">
        <v>0</v>
      </c>
      <c r="Y52" s="318">
        <v>0</v>
      </c>
      <c r="Z52" s="254">
        <v>27770</v>
      </c>
    </row>
    <row r="53" spans="1:26" ht="12.75" customHeight="1" x14ac:dyDescent="0.25">
      <c r="A53" s="409"/>
      <c r="B53" s="116" t="s">
        <v>141</v>
      </c>
      <c r="C53" s="229" t="s">
        <v>38</v>
      </c>
      <c r="D53" s="42">
        <v>16137</v>
      </c>
      <c r="E53" s="318">
        <v>78.300740000000005</v>
      </c>
      <c r="F53" s="35">
        <v>1336</v>
      </c>
      <c r="G53" s="318">
        <v>6.4825999999999997</v>
      </c>
      <c r="H53" s="35">
        <v>536</v>
      </c>
      <c r="I53" s="318">
        <v>2.6008100000000001</v>
      </c>
      <c r="J53" s="35">
        <v>17</v>
      </c>
      <c r="K53" s="318">
        <v>8.2489999999999994E-2</v>
      </c>
      <c r="L53" s="35">
        <v>1096</v>
      </c>
      <c r="M53" s="318">
        <v>5.31806</v>
      </c>
      <c r="N53" s="35">
        <v>283</v>
      </c>
      <c r="O53" s="318">
        <v>1.3731899999999999</v>
      </c>
      <c r="P53" s="116">
        <v>0</v>
      </c>
      <c r="Q53" s="318">
        <v>0</v>
      </c>
      <c r="R53" s="35">
        <v>1011</v>
      </c>
      <c r="S53" s="318">
        <v>4.9056199999999999</v>
      </c>
      <c r="T53" s="35">
        <v>188</v>
      </c>
      <c r="U53" s="318">
        <v>0.91222000000000003</v>
      </c>
      <c r="V53" s="35">
        <v>1</v>
      </c>
      <c r="W53" s="318">
        <v>4.8500000000000001E-3</v>
      </c>
      <c r="X53" s="35">
        <v>4</v>
      </c>
      <c r="Y53" s="318">
        <v>1.941E-2</v>
      </c>
      <c r="Z53" s="254">
        <v>20609</v>
      </c>
    </row>
    <row r="54" spans="1:26" ht="12.75" customHeight="1" x14ac:dyDescent="0.25">
      <c r="A54" s="409"/>
      <c r="B54" s="116" t="s">
        <v>379</v>
      </c>
      <c r="C54" s="229" t="s">
        <v>39</v>
      </c>
      <c r="D54" s="42">
        <v>26772</v>
      </c>
      <c r="E54" s="318">
        <v>73.509060000000005</v>
      </c>
      <c r="F54" s="35">
        <v>5134</v>
      </c>
      <c r="G54" s="318">
        <v>14.09665</v>
      </c>
      <c r="H54" s="35">
        <v>536</v>
      </c>
      <c r="I54" s="318">
        <v>1.4717199999999999</v>
      </c>
      <c r="J54" s="35">
        <v>83</v>
      </c>
      <c r="K54" s="318">
        <v>0.22789999999999999</v>
      </c>
      <c r="L54" s="35">
        <v>1118</v>
      </c>
      <c r="M54" s="318">
        <v>3.0697399999999999</v>
      </c>
      <c r="N54" s="35">
        <v>662</v>
      </c>
      <c r="O54" s="318">
        <v>1.81768</v>
      </c>
      <c r="P54" s="116">
        <v>0</v>
      </c>
      <c r="Q54" s="318">
        <v>0</v>
      </c>
      <c r="R54" s="35">
        <v>2044</v>
      </c>
      <c r="S54" s="318">
        <v>5.6123000000000003</v>
      </c>
      <c r="T54" s="35">
        <v>56</v>
      </c>
      <c r="U54" s="318">
        <v>0.15376000000000001</v>
      </c>
      <c r="V54" s="35">
        <v>9</v>
      </c>
      <c r="W54" s="318">
        <v>2.4709999999999999E-2</v>
      </c>
      <c r="X54" s="35">
        <v>6</v>
      </c>
      <c r="Y54" s="318">
        <v>1.6469999999999999E-2</v>
      </c>
      <c r="Z54" s="254">
        <v>36420</v>
      </c>
    </row>
    <row r="55" spans="1:26" ht="12.75" customHeight="1" x14ac:dyDescent="0.25">
      <c r="A55" s="409"/>
      <c r="B55" s="116" t="s">
        <v>380</v>
      </c>
      <c r="C55" s="229" t="s">
        <v>40</v>
      </c>
      <c r="D55" s="42">
        <v>16038</v>
      </c>
      <c r="E55" s="318">
        <v>86.926829999999995</v>
      </c>
      <c r="F55" s="35">
        <v>1600</v>
      </c>
      <c r="G55" s="318">
        <v>8.6720900000000007</v>
      </c>
      <c r="H55" s="35">
        <v>101</v>
      </c>
      <c r="I55" s="318">
        <v>0.54742999999999997</v>
      </c>
      <c r="J55" s="35">
        <v>0</v>
      </c>
      <c r="K55" s="318">
        <v>0</v>
      </c>
      <c r="L55" s="35">
        <v>306</v>
      </c>
      <c r="M55" s="318">
        <v>1.6585399999999999</v>
      </c>
      <c r="N55" s="35">
        <v>376</v>
      </c>
      <c r="O55" s="318">
        <v>2.0379399999999999</v>
      </c>
      <c r="P55" s="116">
        <v>2</v>
      </c>
      <c r="Q55" s="318">
        <v>1.0840000000000001E-2</v>
      </c>
      <c r="R55" s="35">
        <v>27</v>
      </c>
      <c r="S55" s="318">
        <v>0.14634</v>
      </c>
      <c r="T55" s="35">
        <v>0</v>
      </c>
      <c r="U55" s="318">
        <v>0</v>
      </c>
      <c r="V55" s="35">
        <v>0</v>
      </c>
      <c r="W55" s="318">
        <v>0</v>
      </c>
      <c r="X55" s="35">
        <v>0</v>
      </c>
      <c r="Y55" s="318">
        <v>0</v>
      </c>
      <c r="Z55" s="254">
        <v>18450</v>
      </c>
    </row>
    <row r="56" spans="1:26" ht="12.75" customHeight="1" x14ac:dyDescent="0.25">
      <c r="A56" s="409"/>
      <c r="B56" s="116" t="s">
        <v>142</v>
      </c>
      <c r="C56" s="229" t="s">
        <v>41</v>
      </c>
      <c r="D56" s="42">
        <v>26594</v>
      </c>
      <c r="E56" s="318">
        <v>78.977220000000003</v>
      </c>
      <c r="F56" s="35">
        <v>2326</v>
      </c>
      <c r="G56" s="318">
        <v>6.90761</v>
      </c>
      <c r="H56" s="35">
        <v>690</v>
      </c>
      <c r="I56" s="318">
        <v>2.0491199999999998</v>
      </c>
      <c r="J56" s="35">
        <v>38</v>
      </c>
      <c r="K56" s="318">
        <v>0.11285000000000001</v>
      </c>
      <c r="L56" s="35">
        <v>1373</v>
      </c>
      <c r="M56" s="318">
        <v>4.0774499999999998</v>
      </c>
      <c r="N56" s="35">
        <v>2202</v>
      </c>
      <c r="O56" s="318">
        <v>6.5393600000000003</v>
      </c>
      <c r="P56" s="116">
        <v>0</v>
      </c>
      <c r="Q56" s="318">
        <v>0</v>
      </c>
      <c r="R56" s="35">
        <v>433</v>
      </c>
      <c r="S56" s="318">
        <v>1.2859</v>
      </c>
      <c r="T56" s="35">
        <v>0</v>
      </c>
      <c r="U56" s="318">
        <v>0</v>
      </c>
      <c r="V56" s="35">
        <v>13</v>
      </c>
      <c r="W56" s="318">
        <v>3.8609999999999998E-2</v>
      </c>
      <c r="X56" s="35">
        <v>4</v>
      </c>
      <c r="Y56" s="318">
        <v>1.188E-2</v>
      </c>
      <c r="Z56" s="254">
        <v>33673</v>
      </c>
    </row>
    <row r="57" spans="1:26" ht="14.4" x14ac:dyDescent="0.3">
      <c r="A57" s="412" t="s">
        <v>157</v>
      </c>
      <c r="B57" s="413"/>
      <c r="C57" s="460"/>
      <c r="D57" s="267">
        <v>131182</v>
      </c>
      <c r="E57" s="328">
        <v>70.940629999999999</v>
      </c>
      <c r="F57" s="260">
        <v>21412</v>
      </c>
      <c r="G57" s="328">
        <v>11.579190000000001</v>
      </c>
      <c r="H57" s="260">
        <v>4577</v>
      </c>
      <c r="I57" s="328">
        <v>2.4751500000000002</v>
      </c>
      <c r="J57" s="260">
        <v>530</v>
      </c>
      <c r="K57" s="328">
        <v>0.28660999999999998</v>
      </c>
      <c r="L57" s="260">
        <v>10449</v>
      </c>
      <c r="M57" s="328">
        <v>5.6506100000000004</v>
      </c>
      <c r="N57" s="260">
        <v>6754</v>
      </c>
      <c r="O57" s="328">
        <v>3.6524299999999998</v>
      </c>
      <c r="P57" s="159">
        <v>9</v>
      </c>
      <c r="Q57" s="328">
        <v>4.8700000000000002E-3</v>
      </c>
      <c r="R57" s="260">
        <v>9485</v>
      </c>
      <c r="S57" s="328">
        <v>5.1292999999999997</v>
      </c>
      <c r="T57" s="260">
        <v>462</v>
      </c>
      <c r="U57" s="328">
        <v>0.24984000000000001</v>
      </c>
      <c r="V57" s="260">
        <v>43</v>
      </c>
      <c r="W57" s="328">
        <v>2.325E-2</v>
      </c>
      <c r="X57" s="260">
        <v>15</v>
      </c>
      <c r="Y57" s="328">
        <v>8.1099999999999992E-3</v>
      </c>
      <c r="Z57" s="269">
        <v>184918</v>
      </c>
    </row>
    <row r="58" spans="1:26" ht="12.75" customHeight="1" x14ac:dyDescent="0.25">
      <c r="A58" s="409" t="s">
        <v>9</v>
      </c>
      <c r="B58" s="116" t="s">
        <v>381</v>
      </c>
      <c r="C58" s="229" t="s">
        <v>287</v>
      </c>
      <c r="D58" s="42">
        <v>17570</v>
      </c>
      <c r="E58" s="318">
        <v>51.21105</v>
      </c>
      <c r="F58" s="35">
        <v>6007</v>
      </c>
      <c r="G58" s="318">
        <v>17.50853</v>
      </c>
      <c r="H58" s="35">
        <v>1586</v>
      </c>
      <c r="I58" s="318">
        <v>4.6226900000000004</v>
      </c>
      <c r="J58" s="35">
        <v>367</v>
      </c>
      <c r="K58" s="318">
        <v>1.06969</v>
      </c>
      <c r="L58" s="35">
        <v>3836</v>
      </c>
      <c r="M58" s="318">
        <v>11.18074</v>
      </c>
      <c r="N58" s="35">
        <v>1180</v>
      </c>
      <c r="O58" s="318">
        <v>3.43933</v>
      </c>
      <c r="P58" s="116">
        <v>4</v>
      </c>
      <c r="Q58" s="318">
        <v>1.166E-2</v>
      </c>
      <c r="R58" s="35">
        <v>1598</v>
      </c>
      <c r="S58" s="318">
        <v>4.6576700000000004</v>
      </c>
      <c r="T58" s="35">
        <v>2123</v>
      </c>
      <c r="U58" s="318">
        <v>6.1878799999999998</v>
      </c>
      <c r="V58" s="35">
        <v>34</v>
      </c>
      <c r="W58" s="318">
        <v>9.9099999999999994E-2</v>
      </c>
      <c r="X58" s="35">
        <v>4</v>
      </c>
      <c r="Y58" s="318">
        <v>1.166E-2</v>
      </c>
      <c r="Z58" s="254">
        <v>34309</v>
      </c>
    </row>
    <row r="59" spans="1:26" ht="12.75" customHeight="1" x14ac:dyDescent="0.25">
      <c r="A59" s="409"/>
      <c r="B59" s="116" t="s">
        <v>382</v>
      </c>
      <c r="C59" s="229" t="s">
        <v>42</v>
      </c>
      <c r="D59" s="42">
        <v>12987</v>
      </c>
      <c r="E59" s="318">
        <v>57.76878</v>
      </c>
      <c r="F59" s="35">
        <v>1265</v>
      </c>
      <c r="G59" s="318">
        <v>5.62697</v>
      </c>
      <c r="H59" s="35">
        <v>851</v>
      </c>
      <c r="I59" s="318">
        <v>3.7854199999999998</v>
      </c>
      <c r="J59" s="35">
        <v>21</v>
      </c>
      <c r="K59" s="318">
        <v>9.3410000000000007E-2</v>
      </c>
      <c r="L59" s="35">
        <v>2067</v>
      </c>
      <c r="M59" s="318">
        <v>9.1944300000000005</v>
      </c>
      <c r="N59" s="35">
        <v>408</v>
      </c>
      <c r="O59" s="318">
        <v>1.81487</v>
      </c>
      <c r="P59" s="116">
        <v>0</v>
      </c>
      <c r="Q59" s="318">
        <v>0</v>
      </c>
      <c r="R59" s="35">
        <v>820</v>
      </c>
      <c r="S59" s="318">
        <v>3.6475200000000001</v>
      </c>
      <c r="T59" s="35">
        <v>4047</v>
      </c>
      <c r="U59" s="318">
        <v>18.00187</v>
      </c>
      <c r="V59" s="35">
        <v>14</v>
      </c>
      <c r="W59" s="318">
        <v>6.2269999999999999E-2</v>
      </c>
      <c r="X59" s="35">
        <v>1</v>
      </c>
      <c r="Y59" s="318">
        <v>4.45E-3</v>
      </c>
      <c r="Z59" s="254">
        <v>22481</v>
      </c>
    </row>
    <row r="60" spans="1:26" ht="12.75" customHeight="1" x14ac:dyDescent="0.25">
      <c r="A60" s="409"/>
      <c r="B60" s="116" t="s">
        <v>143</v>
      </c>
      <c r="C60" s="229" t="s">
        <v>43</v>
      </c>
      <c r="D60" s="42">
        <v>15138</v>
      </c>
      <c r="E60" s="318">
        <v>62.849789999999999</v>
      </c>
      <c r="F60" s="35">
        <v>3263</v>
      </c>
      <c r="G60" s="318">
        <v>13.54729</v>
      </c>
      <c r="H60" s="35">
        <v>307</v>
      </c>
      <c r="I60" s="318">
        <v>1.2746</v>
      </c>
      <c r="J60" s="35">
        <v>110</v>
      </c>
      <c r="K60" s="318">
        <v>0.45669999999999999</v>
      </c>
      <c r="L60" s="35">
        <v>1618</v>
      </c>
      <c r="M60" s="318">
        <v>6.7176</v>
      </c>
      <c r="N60" s="35">
        <v>240</v>
      </c>
      <c r="O60" s="318">
        <v>0.99643000000000004</v>
      </c>
      <c r="P60" s="116">
        <v>1</v>
      </c>
      <c r="Q60" s="318">
        <v>4.15E-3</v>
      </c>
      <c r="R60" s="35">
        <v>1390</v>
      </c>
      <c r="S60" s="318">
        <v>5.7709900000000003</v>
      </c>
      <c r="T60" s="35">
        <v>1994</v>
      </c>
      <c r="U60" s="318">
        <v>8.27867</v>
      </c>
      <c r="V60" s="35">
        <v>20</v>
      </c>
      <c r="W60" s="318">
        <v>8.3040000000000003E-2</v>
      </c>
      <c r="X60" s="35">
        <v>5</v>
      </c>
      <c r="Y60" s="318">
        <v>2.0760000000000001E-2</v>
      </c>
      <c r="Z60" s="254">
        <v>24086</v>
      </c>
    </row>
    <row r="61" spans="1:26" ht="12.75" customHeight="1" x14ac:dyDescent="0.25">
      <c r="A61" s="409"/>
      <c r="B61" s="116" t="s">
        <v>144</v>
      </c>
      <c r="C61" s="229" t="s">
        <v>196</v>
      </c>
      <c r="D61" s="42">
        <v>20028</v>
      </c>
      <c r="E61" s="318">
        <v>59.289520000000003</v>
      </c>
      <c r="F61" s="35">
        <v>5608</v>
      </c>
      <c r="G61" s="318">
        <v>16.60154</v>
      </c>
      <c r="H61" s="35">
        <v>1048</v>
      </c>
      <c r="I61" s="318">
        <v>3.10243</v>
      </c>
      <c r="J61" s="35">
        <v>122</v>
      </c>
      <c r="K61" s="318">
        <v>0.36115999999999998</v>
      </c>
      <c r="L61" s="35">
        <v>1952</v>
      </c>
      <c r="M61" s="318">
        <v>5.7785700000000002</v>
      </c>
      <c r="N61" s="35">
        <v>1279</v>
      </c>
      <c r="O61" s="318">
        <v>3.78626</v>
      </c>
      <c r="P61" s="116">
        <v>3</v>
      </c>
      <c r="Q61" s="318">
        <v>8.8800000000000007E-3</v>
      </c>
      <c r="R61" s="35">
        <v>1204</v>
      </c>
      <c r="S61" s="318">
        <v>3.5642399999999999</v>
      </c>
      <c r="T61" s="35">
        <v>2520</v>
      </c>
      <c r="U61" s="318">
        <v>7.4600400000000002</v>
      </c>
      <c r="V61" s="35">
        <v>8</v>
      </c>
      <c r="W61" s="318">
        <v>2.368E-2</v>
      </c>
      <c r="X61" s="35">
        <v>8</v>
      </c>
      <c r="Y61" s="318">
        <v>2.368E-2</v>
      </c>
      <c r="Z61" s="254">
        <v>33780</v>
      </c>
    </row>
    <row r="62" spans="1:26" ht="14.4" x14ac:dyDescent="0.3">
      <c r="A62" s="412" t="s">
        <v>158</v>
      </c>
      <c r="B62" s="413"/>
      <c r="C62" s="460"/>
      <c r="D62" s="267">
        <v>65723</v>
      </c>
      <c r="E62" s="328">
        <v>57.321899999999999</v>
      </c>
      <c r="F62" s="260">
        <v>16143</v>
      </c>
      <c r="G62" s="328">
        <v>14.079510000000001</v>
      </c>
      <c r="H62" s="260">
        <v>3792</v>
      </c>
      <c r="I62" s="328">
        <v>3.30728</v>
      </c>
      <c r="J62" s="260">
        <v>620</v>
      </c>
      <c r="K62" s="328">
        <v>0.54074999999999995</v>
      </c>
      <c r="L62" s="260">
        <v>9473</v>
      </c>
      <c r="M62" s="328">
        <v>8.2621099999999998</v>
      </c>
      <c r="N62" s="260">
        <v>3107</v>
      </c>
      <c r="O62" s="328">
        <v>2.7098499999999999</v>
      </c>
      <c r="P62" s="159">
        <v>8</v>
      </c>
      <c r="Q62" s="328">
        <v>6.9800000000000001E-3</v>
      </c>
      <c r="R62" s="260">
        <v>5012</v>
      </c>
      <c r="S62" s="328">
        <v>4.37134</v>
      </c>
      <c r="T62" s="260">
        <v>10684</v>
      </c>
      <c r="U62" s="328">
        <v>9.3183100000000003</v>
      </c>
      <c r="V62" s="260">
        <v>76</v>
      </c>
      <c r="W62" s="328">
        <v>6.6290000000000002E-2</v>
      </c>
      <c r="X62" s="260">
        <v>18</v>
      </c>
      <c r="Y62" s="328">
        <v>1.5699999999999999E-2</v>
      </c>
      <c r="Z62" s="269">
        <v>114656</v>
      </c>
    </row>
    <row r="63" spans="1:26" ht="12.75" customHeight="1" x14ac:dyDescent="0.25">
      <c r="A63" s="409" t="s">
        <v>149</v>
      </c>
      <c r="B63" s="116" t="s">
        <v>116</v>
      </c>
      <c r="C63" s="229" t="s">
        <v>215</v>
      </c>
      <c r="D63" s="42">
        <v>17126</v>
      </c>
      <c r="E63" s="318">
        <v>38.67136</v>
      </c>
      <c r="F63" s="35">
        <v>11657</v>
      </c>
      <c r="G63" s="318">
        <v>26.322089999999999</v>
      </c>
      <c r="H63" s="35">
        <v>614</v>
      </c>
      <c r="I63" s="318">
        <v>1.3864399999999999</v>
      </c>
      <c r="J63" s="35">
        <v>512</v>
      </c>
      <c r="K63" s="318">
        <v>1.15612</v>
      </c>
      <c r="L63" s="35">
        <v>1832</v>
      </c>
      <c r="M63" s="318">
        <v>4.1367500000000001</v>
      </c>
      <c r="N63" s="35">
        <v>2366</v>
      </c>
      <c r="O63" s="318">
        <v>5.3425500000000001</v>
      </c>
      <c r="P63" s="116">
        <v>570</v>
      </c>
      <c r="Q63" s="318">
        <v>1.2870900000000001</v>
      </c>
      <c r="R63" s="35">
        <v>1844</v>
      </c>
      <c r="S63" s="318">
        <v>4.1638400000000004</v>
      </c>
      <c r="T63" s="35">
        <v>7750</v>
      </c>
      <c r="U63" s="318">
        <v>17.499890000000001</v>
      </c>
      <c r="V63" s="35">
        <v>2</v>
      </c>
      <c r="W63" s="318">
        <v>4.5199999999999997E-3</v>
      </c>
      <c r="X63" s="35">
        <v>13</v>
      </c>
      <c r="Y63" s="318">
        <v>2.9350000000000001E-2</v>
      </c>
      <c r="Z63" s="254">
        <v>44286</v>
      </c>
    </row>
    <row r="64" spans="1:26" ht="12.75" customHeight="1" x14ac:dyDescent="0.25">
      <c r="A64" s="409"/>
      <c r="B64" s="116" t="s">
        <v>159</v>
      </c>
      <c r="C64" s="229" t="s">
        <v>216</v>
      </c>
      <c r="D64" s="42">
        <v>7584</v>
      </c>
      <c r="E64" s="318">
        <v>69.507840000000002</v>
      </c>
      <c r="F64" s="35">
        <v>997</v>
      </c>
      <c r="G64" s="318">
        <v>9.1375700000000002</v>
      </c>
      <c r="H64" s="35">
        <v>61</v>
      </c>
      <c r="I64" s="318">
        <v>0.55906999999999996</v>
      </c>
      <c r="J64" s="35">
        <v>0</v>
      </c>
      <c r="K64" s="318">
        <v>0</v>
      </c>
      <c r="L64" s="35">
        <v>226</v>
      </c>
      <c r="M64" s="318">
        <v>2.0712999999999999</v>
      </c>
      <c r="N64" s="35">
        <v>312</v>
      </c>
      <c r="O64" s="318">
        <v>2.8595000000000002</v>
      </c>
      <c r="P64" s="116">
        <v>171</v>
      </c>
      <c r="Q64" s="318">
        <v>1.5672299999999999</v>
      </c>
      <c r="R64" s="35">
        <v>168</v>
      </c>
      <c r="S64" s="318">
        <v>1.53973</v>
      </c>
      <c r="T64" s="35">
        <v>1385</v>
      </c>
      <c r="U64" s="318">
        <v>12.69361</v>
      </c>
      <c r="V64" s="35">
        <v>7</v>
      </c>
      <c r="W64" s="318">
        <v>6.4159999999999995E-2</v>
      </c>
      <c r="X64" s="35">
        <v>0</v>
      </c>
      <c r="Y64" s="318">
        <v>0</v>
      </c>
      <c r="Z64" s="254">
        <v>10911</v>
      </c>
    </row>
    <row r="65" spans="1:26" ht="12.75" customHeight="1" x14ac:dyDescent="0.25">
      <c r="A65" s="409"/>
      <c r="B65" s="116" t="s">
        <v>160</v>
      </c>
      <c r="C65" s="229" t="s">
        <v>217</v>
      </c>
      <c r="D65" s="42">
        <v>3846</v>
      </c>
      <c r="E65" s="318">
        <v>62.475630000000002</v>
      </c>
      <c r="F65" s="35">
        <v>1925</v>
      </c>
      <c r="G65" s="318">
        <v>31.270309999999998</v>
      </c>
      <c r="H65" s="35">
        <v>80</v>
      </c>
      <c r="I65" s="318">
        <v>1.29955</v>
      </c>
      <c r="J65" s="35">
        <v>0</v>
      </c>
      <c r="K65" s="318">
        <v>0</v>
      </c>
      <c r="L65" s="35">
        <v>187</v>
      </c>
      <c r="M65" s="318">
        <v>3.03769</v>
      </c>
      <c r="N65" s="35">
        <v>28</v>
      </c>
      <c r="O65" s="318">
        <v>0.45484000000000002</v>
      </c>
      <c r="P65" s="116">
        <v>0</v>
      </c>
      <c r="Q65" s="318">
        <v>0</v>
      </c>
      <c r="R65" s="35">
        <v>76</v>
      </c>
      <c r="S65" s="318">
        <v>1.2345699999999999</v>
      </c>
      <c r="T65" s="35">
        <v>12</v>
      </c>
      <c r="U65" s="318">
        <v>0.19492999999999999</v>
      </c>
      <c r="V65" s="35">
        <v>2</v>
      </c>
      <c r="W65" s="318">
        <v>3.2489999999999998E-2</v>
      </c>
      <c r="X65" s="35">
        <v>0</v>
      </c>
      <c r="Y65" s="318">
        <v>0</v>
      </c>
      <c r="Z65" s="254">
        <v>6156</v>
      </c>
    </row>
    <row r="66" spans="1:26" ht="14.4" x14ac:dyDescent="0.3">
      <c r="A66" s="412" t="s">
        <v>288</v>
      </c>
      <c r="B66" s="413"/>
      <c r="C66" s="460"/>
      <c r="D66" s="267">
        <v>28556</v>
      </c>
      <c r="E66" s="328">
        <v>46.543770000000002</v>
      </c>
      <c r="F66" s="260">
        <v>14579</v>
      </c>
      <c r="G66" s="328">
        <v>23.76249</v>
      </c>
      <c r="H66" s="260">
        <v>755</v>
      </c>
      <c r="I66" s="328">
        <v>1.23058</v>
      </c>
      <c r="J66" s="260">
        <v>512</v>
      </c>
      <c r="K66" s="328">
        <v>0.83452000000000004</v>
      </c>
      <c r="L66" s="260">
        <v>2245</v>
      </c>
      <c r="M66" s="328">
        <v>3.6591499999999999</v>
      </c>
      <c r="N66" s="260">
        <v>2706</v>
      </c>
      <c r="O66" s="328">
        <v>4.4105400000000001</v>
      </c>
      <c r="P66" s="159">
        <v>741</v>
      </c>
      <c r="Q66" s="328">
        <v>1.2077599999999999</v>
      </c>
      <c r="R66" s="260">
        <v>2088</v>
      </c>
      <c r="S66" s="328">
        <v>3.40326</v>
      </c>
      <c r="T66" s="260">
        <v>9147</v>
      </c>
      <c r="U66" s="328">
        <v>14.908810000000001</v>
      </c>
      <c r="V66" s="260">
        <v>11</v>
      </c>
      <c r="W66" s="328">
        <v>1.7930000000000001E-2</v>
      </c>
      <c r="X66" s="260">
        <v>13</v>
      </c>
      <c r="Y66" s="328">
        <v>2.1190000000000001E-2</v>
      </c>
      <c r="Z66" s="269">
        <v>61353</v>
      </c>
    </row>
    <row r="67" spans="1:26" ht="14.4" x14ac:dyDescent="0.3">
      <c r="A67" s="164" t="s">
        <v>11</v>
      </c>
      <c r="B67" s="116" t="s">
        <v>458</v>
      </c>
      <c r="C67" s="229" t="s">
        <v>46</v>
      </c>
      <c r="D67" s="42">
        <v>24234</v>
      </c>
      <c r="E67" s="318">
        <v>50.237360000000002</v>
      </c>
      <c r="F67" s="35">
        <v>11644</v>
      </c>
      <c r="G67" s="318">
        <v>24.13815</v>
      </c>
      <c r="H67" s="35">
        <v>1044</v>
      </c>
      <c r="I67" s="318">
        <v>2.1642199999999998</v>
      </c>
      <c r="J67" s="35">
        <v>184</v>
      </c>
      <c r="K67" s="318">
        <v>0.38142999999999999</v>
      </c>
      <c r="L67" s="35">
        <v>2489</v>
      </c>
      <c r="M67" s="318">
        <v>5.1597299999999997</v>
      </c>
      <c r="N67" s="35">
        <v>1607</v>
      </c>
      <c r="O67" s="318">
        <v>3.3313299999999999</v>
      </c>
      <c r="P67" s="116">
        <v>125</v>
      </c>
      <c r="Q67" s="318">
        <v>0.25913000000000003</v>
      </c>
      <c r="R67" s="35">
        <v>2442</v>
      </c>
      <c r="S67" s="318">
        <v>5.06229</v>
      </c>
      <c r="T67" s="35">
        <v>4461</v>
      </c>
      <c r="U67" s="318">
        <v>9.2477</v>
      </c>
      <c r="V67" s="35">
        <v>6</v>
      </c>
      <c r="W67" s="318">
        <v>1.244E-2</v>
      </c>
      <c r="X67" s="35">
        <v>3</v>
      </c>
      <c r="Y67" s="318">
        <v>6.2199999999999998E-3</v>
      </c>
      <c r="Z67" s="254">
        <v>48239</v>
      </c>
    </row>
    <row r="68" spans="1:26" ht="12.75" customHeight="1" x14ac:dyDescent="0.25">
      <c r="A68" s="414" t="s">
        <v>13</v>
      </c>
      <c r="B68" s="116" t="s">
        <v>383</v>
      </c>
      <c r="C68" s="229" t="s">
        <v>47</v>
      </c>
      <c r="D68" s="42">
        <v>43928</v>
      </c>
      <c r="E68" s="318">
        <v>77.421170000000004</v>
      </c>
      <c r="F68" s="35">
        <v>9101</v>
      </c>
      <c r="G68" s="318">
        <v>16.040109999999999</v>
      </c>
      <c r="H68" s="35">
        <v>114</v>
      </c>
      <c r="I68" s="318">
        <v>0.20091999999999999</v>
      </c>
      <c r="J68" s="35">
        <v>1</v>
      </c>
      <c r="K68" s="318">
        <v>1.7600000000000001E-3</v>
      </c>
      <c r="L68" s="35">
        <v>276</v>
      </c>
      <c r="M68" s="318">
        <v>0.48643999999999998</v>
      </c>
      <c r="N68" s="35">
        <v>2800</v>
      </c>
      <c r="O68" s="318">
        <v>4.9348799999999997</v>
      </c>
      <c r="P68" s="116">
        <v>0</v>
      </c>
      <c r="Q68" s="318">
        <v>0</v>
      </c>
      <c r="R68" s="35">
        <v>519</v>
      </c>
      <c r="S68" s="318">
        <v>0.91471000000000002</v>
      </c>
      <c r="T68" s="35">
        <v>0</v>
      </c>
      <c r="U68" s="318">
        <v>0</v>
      </c>
      <c r="V68" s="35">
        <v>0</v>
      </c>
      <c r="W68" s="318">
        <v>0</v>
      </c>
      <c r="X68" s="35">
        <v>0</v>
      </c>
      <c r="Y68" s="318">
        <v>0</v>
      </c>
      <c r="Z68" s="254">
        <v>56739</v>
      </c>
    </row>
    <row r="69" spans="1:26" ht="12.75" customHeight="1" x14ac:dyDescent="0.25">
      <c r="A69" s="415"/>
      <c r="B69" s="116" t="s">
        <v>384</v>
      </c>
      <c r="C69" s="229" t="s">
        <v>387</v>
      </c>
      <c r="D69" s="42">
        <v>34670</v>
      </c>
      <c r="E69" s="318">
        <v>91.709869999999995</v>
      </c>
      <c r="F69" s="35">
        <v>2401</v>
      </c>
      <c r="G69" s="318">
        <v>6.3511800000000003</v>
      </c>
      <c r="H69" s="35">
        <v>113</v>
      </c>
      <c r="I69" s="318">
        <v>0.29891000000000001</v>
      </c>
      <c r="J69" s="35">
        <v>0</v>
      </c>
      <c r="K69" s="318">
        <v>0</v>
      </c>
      <c r="L69" s="35">
        <v>70</v>
      </c>
      <c r="M69" s="318">
        <v>0.18517</v>
      </c>
      <c r="N69" s="35">
        <v>274</v>
      </c>
      <c r="O69" s="318">
        <v>0.72479000000000005</v>
      </c>
      <c r="P69" s="116">
        <v>0</v>
      </c>
      <c r="Q69" s="318">
        <v>0</v>
      </c>
      <c r="R69" s="35">
        <v>276</v>
      </c>
      <c r="S69" s="318">
        <v>0.73007999999999995</v>
      </c>
      <c r="T69" s="35">
        <v>0</v>
      </c>
      <c r="U69" s="318">
        <v>0</v>
      </c>
      <c r="V69" s="35">
        <v>0</v>
      </c>
      <c r="W69" s="318">
        <v>0</v>
      </c>
      <c r="X69" s="35">
        <v>0</v>
      </c>
      <c r="Y69" s="318">
        <v>0</v>
      </c>
      <c r="Z69" s="254">
        <v>37804</v>
      </c>
    </row>
    <row r="70" spans="1:26" ht="12.75" customHeight="1" x14ac:dyDescent="0.25">
      <c r="A70" s="416" t="s">
        <v>388</v>
      </c>
      <c r="B70" s="417"/>
      <c r="C70" s="430"/>
      <c r="D70" s="42">
        <v>78598</v>
      </c>
      <c r="E70" s="318">
        <v>83.134659999999997</v>
      </c>
      <c r="F70" s="35">
        <v>11502</v>
      </c>
      <c r="G70" s="318">
        <v>12.165889999999999</v>
      </c>
      <c r="H70" s="35">
        <v>227</v>
      </c>
      <c r="I70" s="318">
        <v>0.24010000000000001</v>
      </c>
      <c r="J70" s="35">
        <v>1</v>
      </c>
      <c r="K70" s="318">
        <v>1.06E-3</v>
      </c>
      <c r="L70" s="35">
        <v>346</v>
      </c>
      <c r="M70" s="318">
        <v>0.36597000000000002</v>
      </c>
      <c r="N70" s="35">
        <v>3074</v>
      </c>
      <c r="O70" s="318">
        <v>3.25143</v>
      </c>
      <c r="P70" s="116">
        <v>0</v>
      </c>
      <c r="Q70" s="318">
        <v>0</v>
      </c>
      <c r="R70" s="35">
        <v>795</v>
      </c>
      <c r="S70" s="318">
        <v>0.84089000000000003</v>
      </c>
      <c r="T70" s="35">
        <v>0</v>
      </c>
      <c r="U70" s="318">
        <v>0</v>
      </c>
      <c r="V70" s="35">
        <v>0</v>
      </c>
      <c r="W70" s="318">
        <v>0</v>
      </c>
      <c r="X70" s="35">
        <v>0</v>
      </c>
      <c r="Y70" s="318">
        <v>0</v>
      </c>
      <c r="Z70" s="254">
        <v>94543</v>
      </c>
    </row>
    <row r="71" spans="1:26" ht="12.75" customHeight="1" x14ac:dyDescent="0.3">
      <c r="A71" s="164" t="s">
        <v>12</v>
      </c>
      <c r="B71" s="116" t="s">
        <v>385</v>
      </c>
      <c r="C71" s="229" t="s">
        <v>48</v>
      </c>
      <c r="D71" s="42">
        <v>30801</v>
      </c>
      <c r="E71" s="318">
        <v>43.667679999999997</v>
      </c>
      <c r="F71" s="35">
        <v>19712</v>
      </c>
      <c r="G71" s="318">
        <v>27.94641</v>
      </c>
      <c r="H71" s="35">
        <v>1202</v>
      </c>
      <c r="I71" s="318">
        <v>1.7041200000000001</v>
      </c>
      <c r="J71" s="35">
        <v>279</v>
      </c>
      <c r="K71" s="318">
        <v>0.39555000000000001</v>
      </c>
      <c r="L71" s="35">
        <v>3062</v>
      </c>
      <c r="M71" s="318">
        <v>4.3411099999999996</v>
      </c>
      <c r="N71" s="35">
        <v>4553</v>
      </c>
      <c r="O71" s="318">
        <v>6.4549500000000002</v>
      </c>
      <c r="P71" s="116">
        <v>680</v>
      </c>
      <c r="Q71" s="318">
        <v>0.96406000000000003</v>
      </c>
      <c r="R71" s="35">
        <v>1100</v>
      </c>
      <c r="S71" s="318">
        <v>1.55951</v>
      </c>
      <c r="T71" s="35">
        <v>8921</v>
      </c>
      <c r="U71" s="318">
        <v>12.64762</v>
      </c>
      <c r="V71" s="35">
        <v>224</v>
      </c>
      <c r="W71" s="318">
        <v>0.31757000000000002</v>
      </c>
      <c r="X71" s="35">
        <v>1</v>
      </c>
      <c r="Y71" s="318">
        <v>1.42E-3</v>
      </c>
      <c r="Z71" s="254">
        <v>70535</v>
      </c>
    </row>
    <row r="72" spans="1:26" ht="12.75" customHeight="1" x14ac:dyDescent="0.25">
      <c r="A72" s="409" t="s">
        <v>150</v>
      </c>
      <c r="B72" s="116" t="s">
        <v>161</v>
      </c>
      <c r="C72" s="229" t="s">
        <v>162</v>
      </c>
      <c r="D72" s="42">
        <v>15784</v>
      </c>
      <c r="E72" s="318">
        <v>29.432390000000002</v>
      </c>
      <c r="F72" s="35">
        <v>13106</v>
      </c>
      <c r="G72" s="318">
        <v>24.43873</v>
      </c>
      <c r="H72" s="35">
        <v>1269</v>
      </c>
      <c r="I72" s="318">
        <v>2.3662999999999998</v>
      </c>
      <c r="J72" s="35">
        <v>203</v>
      </c>
      <c r="K72" s="318">
        <v>0.37852999999999998</v>
      </c>
      <c r="L72" s="35">
        <v>6443</v>
      </c>
      <c r="M72" s="318">
        <v>12.014250000000001</v>
      </c>
      <c r="N72" s="35">
        <v>3085</v>
      </c>
      <c r="O72" s="318">
        <v>5.7525899999999996</v>
      </c>
      <c r="P72" s="116">
        <v>362</v>
      </c>
      <c r="Q72" s="318">
        <v>0.67501999999999995</v>
      </c>
      <c r="R72" s="35">
        <v>1666</v>
      </c>
      <c r="S72" s="318">
        <v>3.1065900000000002</v>
      </c>
      <c r="T72" s="35">
        <v>11679</v>
      </c>
      <c r="U72" s="318">
        <v>21.777799999999999</v>
      </c>
      <c r="V72" s="35">
        <v>28</v>
      </c>
      <c r="W72" s="318">
        <v>5.2209999999999999E-2</v>
      </c>
      <c r="X72" s="35">
        <v>3</v>
      </c>
      <c r="Y72" s="318">
        <v>5.5900000000000004E-3</v>
      </c>
      <c r="Z72" s="254">
        <v>53628</v>
      </c>
    </row>
    <row r="73" spans="1:26" ht="12.75" customHeight="1" x14ac:dyDescent="0.25">
      <c r="A73" s="409"/>
      <c r="B73" s="116" t="s">
        <v>163</v>
      </c>
      <c r="C73" s="229" t="s">
        <v>164</v>
      </c>
      <c r="D73" s="42">
        <v>2016</v>
      </c>
      <c r="E73" s="318">
        <v>42.558579999999999</v>
      </c>
      <c r="F73" s="35">
        <v>1639</v>
      </c>
      <c r="G73" s="318">
        <v>34.599960000000003</v>
      </c>
      <c r="H73" s="35">
        <v>9</v>
      </c>
      <c r="I73" s="318">
        <v>0.18998999999999999</v>
      </c>
      <c r="J73" s="35">
        <v>0</v>
      </c>
      <c r="K73" s="318">
        <v>0</v>
      </c>
      <c r="L73" s="35">
        <v>738</v>
      </c>
      <c r="M73" s="318">
        <v>15.57948</v>
      </c>
      <c r="N73" s="35">
        <v>56</v>
      </c>
      <c r="O73" s="318">
        <v>1.18218</v>
      </c>
      <c r="P73" s="116">
        <v>0</v>
      </c>
      <c r="Q73" s="318">
        <v>0</v>
      </c>
      <c r="R73" s="35">
        <v>24</v>
      </c>
      <c r="S73" s="318">
        <v>0.50665000000000004</v>
      </c>
      <c r="T73" s="35">
        <v>255</v>
      </c>
      <c r="U73" s="318">
        <v>5.3831499999999997</v>
      </c>
      <c r="V73" s="35">
        <v>0</v>
      </c>
      <c r="W73" s="318">
        <v>0</v>
      </c>
      <c r="X73" s="35">
        <v>0</v>
      </c>
      <c r="Y73" s="318">
        <v>0</v>
      </c>
      <c r="Z73" s="254">
        <v>4737</v>
      </c>
    </row>
    <row r="74" spans="1:26" ht="12.75" customHeight="1" x14ac:dyDescent="0.25">
      <c r="A74" s="409"/>
      <c r="B74" s="116" t="s">
        <v>165</v>
      </c>
      <c r="C74" s="229" t="s">
        <v>166</v>
      </c>
      <c r="D74" s="42">
        <v>18341</v>
      </c>
      <c r="E74" s="318">
        <v>75.707920000000001</v>
      </c>
      <c r="F74" s="35">
        <v>2706</v>
      </c>
      <c r="G74" s="318">
        <v>11.16982</v>
      </c>
      <c r="H74" s="35">
        <v>250</v>
      </c>
      <c r="I74" s="318">
        <v>1.0319499999999999</v>
      </c>
      <c r="J74" s="35">
        <v>1</v>
      </c>
      <c r="K74" s="318">
        <v>4.13E-3</v>
      </c>
      <c r="L74" s="35">
        <v>1005</v>
      </c>
      <c r="M74" s="318">
        <v>4.1484399999999999</v>
      </c>
      <c r="N74" s="35">
        <v>1108</v>
      </c>
      <c r="O74" s="318">
        <v>4.5735999999999999</v>
      </c>
      <c r="P74" s="116">
        <v>13</v>
      </c>
      <c r="Q74" s="318">
        <v>5.3659999999999999E-2</v>
      </c>
      <c r="R74" s="35">
        <v>203</v>
      </c>
      <c r="S74" s="318">
        <v>0.83794000000000002</v>
      </c>
      <c r="T74" s="35">
        <v>597</v>
      </c>
      <c r="U74" s="318">
        <v>2.4642900000000001</v>
      </c>
      <c r="V74" s="35">
        <v>2</v>
      </c>
      <c r="W74" s="318">
        <v>8.26E-3</v>
      </c>
      <c r="X74" s="35">
        <v>0</v>
      </c>
      <c r="Y74" s="318">
        <v>0</v>
      </c>
      <c r="Z74" s="254">
        <v>24226</v>
      </c>
    </row>
    <row r="75" spans="1:26" x14ac:dyDescent="0.25">
      <c r="A75" s="409"/>
      <c r="B75" s="116" t="s">
        <v>167</v>
      </c>
      <c r="C75" s="229" t="s">
        <v>168</v>
      </c>
      <c r="D75" s="42">
        <v>1524</v>
      </c>
      <c r="E75" s="318">
        <v>76.969700000000003</v>
      </c>
      <c r="F75" s="35">
        <v>391</v>
      </c>
      <c r="G75" s="318">
        <v>19.74747</v>
      </c>
      <c r="H75" s="35">
        <v>11</v>
      </c>
      <c r="I75" s="318">
        <v>0.55556000000000005</v>
      </c>
      <c r="J75" s="35">
        <v>8</v>
      </c>
      <c r="K75" s="318">
        <v>0.40404000000000001</v>
      </c>
      <c r="L75" s="35">
        <v>31</v>
      </c>
      <c r="M75" s="318">
        <v>1.5656600000000001</v>
      </c>
      <c r="N75" s="35">
        <v>0</v>
      </c>
      <c r="O75" s="318">
        <v>0</v>
      </c>
      <c r="P75" s="116">
        <v>3</v>
      </c>
      <c r="Q75" s="318">
        <v>0.15151999999999999</v>
      </c>
      <c r="R75" s="35">
        <v>2</v>
      </c>
      <c r="S75" s="318">
        <v>0.10101</v>
      </c>
      <c r="T75" s="35">
        <v>1</v>
      </c>
      <c r="U75" s="318">
        <v>5.0509999999999999E-2</v>
      </c>
      <c r="V75" s="35">
        <v>9</v>
      </c>
      <c r="W75" s="318">
        <v>0.45455000000000001</v>
      </c>
      <c r="X75" s="35">
        <v>0</v>
      </c>
      <c r="Y75" s="318">
        <v>0</v>
      </c>
      <c r="Z75" s="254">
        <v>1980</v>
      </c>
    </row>
    <row r="76" spans="1:26" x14ac:dyDescent="0.25">
      <c r="A76" s="409"/>
      <c r="B76" s="116" t="s">
        <v>333</v>
      </c>
      <c r="C76" s="229" t="s">
        <v>334</v>
      </c>
      <c r="D76" s="42">
        <v>14403</v>
      </c>
      <c r="E76" s="318">
        <v>81.580290000000005</v>
      </c>
      <c r="F76" s="35">
        <v>6</v>
      </c>
      <c r="G76" s="318">
        <v>3.3980000000000003E-2</v>
      </c>
      <c r="H76" s="35">
        <v>0</v>
      </c>
      <c r="I76" s="318">
        <v>0</v>
      </c>
      <c r="J76" s="35">
        <v>0</v>
      </c>
      <c r="K76" s="318">
        <v>0</v>
      </c>
      <c r="L76" s="35">
        <v>51</v>
      </c>
      <c r="M76" s="318">
        <v>0.28887000000000002</v>
      </c>
      <c r="N76" s="35">
        <v>361</v>
      </c>
      <c r="O76" s="318">
        <v>2.0447500000000001</v>
      </c>
      <c r="P76" s="116">
        <v>4</v>
      </c>
      <c r="Q76" s="318">
        <v>2.266E-2</v>
      </c>
      <c r="R76" s="35">
        <v>105</v>
      </c>
      <c r="S76" s="318">
        <v>0.59472999999999998</v>
      </c>
      <c r="T76" s="35">
        <v>2725</v>
      </c>
      <c r="U76" s="318">
        <v>15.43472</v>
      </c>
      <c r="V76" s="35">
        <v>0</v>
      </c>
      <c r="W76" s="318">
        <v>0</v>
      </c>
      <c r="X76" s="35">
        <v>0</v>
      </c>
      <c r="Y76" s="318">
        <v>0</v>
      </c>
      <c r="Z76" s="254">
        <v>17655</v>
      </c>
    </row>
    <row r="77" spans="1:26" ht="12.75" customHeight="1" x14ac:dyDescent="0.3">
      <c r="A77" s="412" t="s">
        <v>169</v>
      </c>
      <c r="B77" s="413"/>
      <c r="C77" s="460"/>
      <c r="D77" s="267">
        <v>52068</v>
      </c>
      <c r="E77" s="328">
        <v>50.934199999999997</v>
      </c>
      <c r="F77" s="260">
        <v>17848</v>
      </c>
      <c r="G77" s="328">
        <v>17.459350000000001</v>
      </c>
      <c r="H77" s="260">
        <v>1539</v>
      </c>
      <c r="I77" s="328">
        <v>1.50549</v>
      </c>
      <c r="J77" s="260">
        <v>212</v>
      </c>
      <c r="K77" s="328">
        <v>0.20738000000000001</v>
      </c>
      <c r="L77" s="260">
        <v>8268</v>
      </c>
      <c r="M77" s="328">
        <v>8.0879600000000007</v>
      </c>
      <c r="N77" s="260">
        <v>4610</v>
      </c>
      <c r="O77" s="328">
        <v>4.50962</v>
      </c>
      <c r="P77" s="159">
        <v>382</v>
      </c>
      <c r="Q77" s="328">
        <v>0.37368000000000001</v>
      </c>
      <c r="R77" s="260">
        <v>2000</v>
      </c>
      <c r="S77" s="328">
        <v>1.95645</v>
      </c>
      <c r="T77" s="260">
        <v>15257</v>
      </c>
      <c r="U77" s="328">
        <v>14.924770000000001</v>
      </c>
      <c r="V77" s="260">
        <v>39</v>
      </c>
      <c r="W77" s="328">
        <v>3.8150000000000003E-2</v>
      </c>
      <c r="X77" s="260">
        <v>3</v>
      </c>
      <c r="Y77" s="328">
        <v>2.9299999999999999E-3</v>
      </c>
      <c r="Z77" s="269">
        <v>102226</v>
      </c>
    </row>
    <row r="78" spans="1:26" ht="12.75" customHeight="1" x14ac:dyDescent="0.3">
      <c r="A78" s="164" t="s">
        <v>420</v>
      </c>
      <c r="B78" s="304" t="s">
        <v>419</v>
      </c>
      <c r="C78" s="116" t="s">
        <v>416</v>
      </c>
      <c r="D78" s="42">
        <v>20784</v>
      </c>
      <c r="E78" s="318">
        <v>66.449259999999995</v>
      </c>
      <c r="F78" s="35">
        <v>5109</v>
      </c>
      <c r="G78" s="318">
        <v>16.334160000000001</v>
      </c>
      <c r="H78" s="35">
        <v>1109</v>
      </c>
      <c r="I78" s="318">
        <v>3.54562</v>
      </c>
      <c r="J78" s="35">
        <v>130</v>
      </c>
      <c r="K78" s="318">
        <v>0.41563</v>
      </c>
      <c r="L78" s="35">
        <v>800</v>
      </c>
      <c r="M78" s="318">
        <v>2.5577100000000002</v>
      </c>
      <c r="N78" s="35">
        <v>670</v>
      </c>
      <c r="O78" s="318">
        <v>2.14208</v>
      </c>
      <c r="P78" s="116">
        <v>0</v>
      </c>
      <c r="Q78" s="318">
        <v>0</v>
      </c>
      <c r="R78" s="35">
        <v>2676</v>
      </c>
      <c r="S78" s="318">
        <v>8.5555299999999992</v>
      </c>
      <c r="T78" s="35">
        <v>0</v>
      </c>
      <c r="U78" s="318">
        <v>0</v>
      </c>
      <c r="V78" s="35">
        <v>0</v>
      </c>
      <c r="W78" s="318">
        <v>0</v>
      </c>
      <c r="X78" s="35">
        <v>0</v>
      </c>
      <c r="Y78" s="318">
        <v>0</v>
      </c>
      <c r="Z78" s="254">
        <v>31278</v>
      </c>
    </row>
    <row r="79" spans="1:26" ht="12.75" customHeight="1" x14ac:dyDescent="0.3">
      <c r="A79" s="164" t="s">
        <v>151</v>
      </c>
      <c r="B79" s="116" t="s">
        <v>123</v>
      </c>
      <c r="C79" s="229" t="s">
        <v>124</v>
      </c>
      <c r="D79" s="42">
        <v>20934</v>
      </c>
      <c r="E79" s="318">
        <v>50.771250000000002</v>
      </c>
      <c r="F79" s="35">
        <v>8556</v>
      </c>
      <c r="G79" s="318">
        <v>20.750869999999999</v>
      </c>
      <c r="H79" s="35">
        <v>979</v>
      </c>
      <c r="I79" s="318">
        <v>2.3743699999999999</v>
      </c>
      <c r="J79" s="35">
        <v>335</v>
      </c>
      <c r="K79" s="318">
        <v>0.81247999999999998</v>
      </c>
      <c r="L79" s="35">
        <v>2527</v>
      </c>
      <c r="M79" s="318">
        <v>6.12873</v>
      </c>
      <c r="N79" s="35">
        <v>3117</v>
      </c>
      <c r="O79" s="318">
        <v>7.55966</v>
      </c>
      <c r="P79" s="116">
        <v>216</v>
      </c>
      <c r="Q79" s="318">
        <v>0.52385999999999999</v>
      </c>
      <c r="R79" s="35">
        <v>1804</v>
      </c>
      <c r="S79" s="318">
        <v>4.3752399999999998</v>
      </c>
      <c r="T79" s="35">
        <v>2756</v>
      </c>
      <c r="U79" s="318">
        <v>6.6841299999999997</v>
      </c>
      <c r="V79" s="35">
        <v>0</v>
      </c>
      <c r="W79" s="318">
        <v>0</v>
      </c>
      <c r="X79" s="35">
        <v>8</v>
      </c>
      <c r="Y79" s="318">
        <v>1.9400000000000001E-2</v>
      </c>
      <c r="Z79" s="254">
        <v>41232</v>
      </c>
    </row>
    <row r="80" spans="1:26" x14ac:dyDescent="0.25">
      <c r="A80" s="409" t="s">
        <v>15</v>
      </c>
      <c r="B80" s="116" t="s">
        <v>113</v>
      </c>
      <c r="C80" s="229" t="s">
        <v>170</v>
      </c>
      <c r="D80" s="42">
        <v>12928</v>
      </c>
      <c r="E80" s="318">
        <v>31.984960000000001</v>
      </c>
      <c r="F80" s="35">
        <v>9325</v>
      </c>
      <c r="G80" s="318">
        <v>23.070830000000001</v>
      </c>
      <c r="H80" s="35">
        <v>937</v>
      </c>
      <c r="I80" s="318">
        <v>2.3182200000000002</v>
      </c>
      <c r="J80" s="35">
        <v>416</v>
      </c>
      <c r="K80" s="318">
        <v>1.02922</v>
      </c>
      <c r="L80" s="35">
        <v>3649</v>
      </c>
      <c r="M80" s="318">
        <v>9.0279299999999996</v>
      </c>
      <c r="N80" s="35">
        <v>4795</v>
      </c>
      <c r="O80" s="318">
        <v>11.86323</v>
      </c>
      <c r="P80" s="116">
        <v>156</v>
      </c>
      <c r="Q80" s="318">
        <v>0.38596000000000003</v>
      </c>
      <c r="R80" s="35">
        <v>1797</v>
      </c>
      <c r="S80" s="318">
        <v>4.4459299999999997</v>
      </c>
      <c r="T80" s="35">
        <v>6314</v>
      </c>
      <c r="U80" s="318">
        <v>15.621370000000001</v>
      </c>
      <c r="V80" s="35">
        <v>91</v>
      </c>
      <c r="W80" s="318">
        <v>0.22514000000000001</v>
      </c>
      <c r="X80" s="35">
        <v>11</v>
      </c>
      <c r="Y80" s="318">
        <v>2.7210000000000002E-2</v>
      </c>
      <c r="Z80" s="254">
        <v>40419</v>
      </c>
    </row>
    <row r="81" spans="1:26" x14ac:dyDescent="0.25">
      <c r="A81" s="409"/>
      <c r="B81" s="116" t="s">
        <v>171</v>
      </c>
      <c r="C81" s="229" t="s">
        <v>172</v>
      </c>
      <c r="D81" s="42">
        <v>2011</v>
      </c>
      <c r="E81" s="318">
        <v>96.729200000000006</v>
      </c>
      <c r="F81" s="35">
        <v>0</v>
      </c>
      <c r="G81" s="318">
        <v>0</v>
      </c>
      <c r="H81" s="35">
        <v>1</v>
      </c>
      <c r="I81" s="318">
        <v>4.8099999999999997E-2</v>
      </c>
      <c r="J81" s="35">
        <v>0</v>
      </c>
      <c r="K81" s="318">
        <v>0</v>
      </c>
      <c r="L81" s="35">
        <v>0</v>
      </c>
      <c r="M81" s="318">
        <v>0</v>
      </c>
      <c r="N81" s="35">
        <v>56</v>
      </c>
      <c r="O81" s="318">
        <v>2.6936</v>
      </c>
      <c r="P81" s="116">
        <v>0</v>
      </c>
      <c r="Q81" s="318">
        <v>0</v>
      </c>
      <c r="R81" s="35">
        <v>10</v>
      </c>
      <c r="S81" s="318">
        <v>0.48099999999999998</v>
      </c>
      <c r="T81" s="35">
        <v>1</v>
      </c>
      <c r="U81" s="318">
        <v>4.8099999999999997E-2</v>
      </c>
      <c r="V81" s="35">
        <v>0</v>
      </c>
      <c r="W81" s="318">
        <v>0</v>
      </c>
      <c r="X81" s="35">
        <v>0</v>
      </c>
      <c r="Y81" s="318">
        <v>0</v>
      </c>
      <c r="Z81" s="254">
        <v>2079</v>
      </c>
    </row>
    <row r="82" spans="1:26" ht="15" thickBot="1" x14ac:dyDescent="0.35">
      <c r="A82" s="464" t="s">
        <v>173</v>
      </c>
      <c r="B82" s="465"/>
      <c r="C82" s="466"/>
      <c r="D82" s="267">
        <v>14939</v>
      </c>
      <c r="E82" s="328">
        <v>35.152239999999999</v>
      </c>
      <c r="F82" s="260">
        <v>9325</v>
      </c>
      <c r="G82" s="328">
        <v>21.942209999999999</v>
      </c>
      <c r="H82" s="260">
        <v>938</v>
      </c>
      <c r="I82" s="328">
        <v>2.20716</v>
      </c>
      <c r="J82" s="260">
        <v>416</v>
      </c>
      <c r="K82" s="328">
        <v>0.97887000000000002</v>
      </c>
      <c r="L82" s="260">
        <v>3649</v>
      </c>
      <c r="M82" s="328">
        <v>8.58629</v>
      </c>
      <c r="N82" s="260">
        <v>4851</v>
      </c>
      <c r="O82" s="328">
        <v>11.41465</v>
      </c>
      <c r="P82" s="159">
        <v>156</v>
      </c>
      <c r="Q82" s="328">
        <v>0.36708000000000002</v>
      </c>
      <c r="R82" s="260">
        <v>1807</v>
      </c>
      <c r="S82" s="328">
        <v>4.2519600000000004</v>
      </c>
      <c r="T82" s="260">
        <v>6315</v>
      </c>
      <c r="U82" s="328">
        <v>14.85952</v>
      </c>
      <c r="V82" s="260">
        <v>91</v>
      </c>
      <c r="W82" s="328">
        <v>0.21412999999999999</v>
      </c>
      <c r="X82" s="260">
        <v>11</v>
      </c>
      <c r="Y82" s="328">
        <v>2.588E-2</v>
      </c>
      <c r="Z82" s="269">
        <v>42498</v>
      </c>
    </row>
    <row r="83" spans="1:26" ht="15" thickBot="1" x14ac:dyDescent="0.35">
      <c r="A83" s="427" t="s">
        <v>101</v>
      </c>
      <c r="B83" s="428"/>
      <c r="C83" s="429"/>
      <c r="D83" s="268">
        <v>1031509</v>
      </c>
      <c r="E83" s="329">
        <v>61.004199999999997</v>
      </c>
      <c r="F83" s="261">
        <v>250294</v>
      </c>
      <c r="G83" s="329">
        <v>14.802569999999999</v>
      </c>
      <c r="H83" s="261">
        <v>48419</v>
      </c>
      <c r="I83" s="329">
        <v>2.86354</v>
      </c>
      <c r="J83" s="261">
        <v>6351</v>
      </c>
      <c r="K83" s="329">
        <v>0.37559999999999999</v>
      </c>
      <c r="L83" s="261">
        <v>94463</v>
      </c>
      <c r="M83" s="329">
        <v>5.5866100000000003</v>
      </c>
      <c r="N83" s="261">
        <v>77707</v>
      </c>
      <c r="O83" s="329">
        <v>4.59565</v>
      </c>
      <c r="P83" s="261">
        <v>2504</v>
      </c>
      <c r="Q83" s="329">
        <v>0.14809</v>
      </c>
      <c r="R83" s="261">
        <v>62084</v>
      </c>
      <c r="S83" s="329">
        <v>3.6716899999999999</v>
      </c>
      <c r="T83" s="261">
        <v>115960</v>
      </c>
      <c r="U83" s="329">
        <v>6.8579600000000003</v>
      </c>
      <c r="V83" s="261">
        <v>1311</v>
      </c>
      <c r="W83" s="329">
        <v>7.7530000000000002E-2</v>
      </c>
      <c r="X83" s="261">
        <v>280</v>
      </c>
      <c r="Y83" s="329">
        <v>1.6559999999999998E-2</v>
      </c>
      <c r="Z83" s="270">
        <v>1690882</v>
      </c>
    </row>
    <row r="85" spans="1:26" x14ac:dyDescent="0.25">
      <c r="A85" s="61"/>
    </row>
    <row r="86" spans="1:26" x14ac:dyDescent="0.25">
      <c r="A86" s="61"/>
    </row>
    <row r="87" spans="1:26" x14ac:dyDescent="0.25">
      <c r="A87" s="61"/>
      <c r="H87" s="60"/>
      <c r="J87" s="60"/>
      <c r="L87" s="60"/>
      <c r="N87" s="60"/>
      <c r="P87" s="60"/>
      <c r="R87" s="60"/>
      <c r="T87" s="60"/>
      <c r="X87" s="60"/>
      <c r="Z87" s="60"/>
    </row>
  </sheetData>
  <mergeCells count="42">
    <mergeCell ref="A2:Z2"/>
    <mergeCell ref="D8:Z8"/>
    <mergeCell ref="X9:Y9"/>
    <mergeCell ref="D9:E9"/>
    <mergeCell ref="F9:G9"/>
    <mergeCell ref="H9:I9"/>
    <mergeCell ref="J9:K9"/>
    <mergeCell ref="L9:M9"/>
    <mergeCell ref="N9:O9"/>
    <mergeCell ref="P9:Q9"/>
    <mergeCell ref="V9:W9"/>
    <mergeCell ref="A83:C83"/>
    <mergeCell ref="Z9:Z10"/>
    <mergeCell ref="T9:U9"/>
    <mergeCell ref="A4:Z4"/>
    <mergeCell ref="R9:S9"/>
    <mergeCell ref="A20:C20"/>
    <mergeCell ref="A21:A25"/>
    <mergeCell ref="A26:C26"/>
    <mergeCell ref="A28:C28"/>
    <mergeCell ref="A29:A30"/>
    <mergeCell ref="A31:C31"/>
    <mergeCell ref="A32:A36"/>
    <mergeCell ref="A37:C37"/>
    <mergeCell ref="A38:A42"/>
    <mergeCell ref="A43:C43"/>
    <mergeCell ref="A82:C82"/>
    <mergeCell ref="A72:A76"/>
    <mergeCell ref="A77:C77"/>
    <mergeCell ref="A80:A81"/>
    <mergeCell ref="A57:C57"/>
    <mergeCell ref="A58:A61"/>
    <mergeCell ref="A62:C62"/>
    <mergeCell ref="A63:A65"/>
    <mergeCell ref="A66:C66"/>
    <mergeCell ref="A70:C70"/>
    <mergeCell ref="A68:A69"/>
    <mergeCell ref="A11:A19"/>
    <mergeCell ref="A44:A47"/>
    <mergeCell ref="A48:C48"/>
    <mergeCell ref="A50:C50"/>
    <mergeCell ref="A51:A56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H78"/>
  <sheetViews>
    <sheetView zoomScaleNormal="100" zoomScaleSheetLayoutView="80" workbookViewId="0">
      <pane xSplit="4" ySplit="11" topLeftCell="E61" activePane="bottomRight" state="frozen"/>
      <selection pane="topRight" activeCell="E1" sqref="E1"/>
      <selection pane="bottomLeft" activeCell="A12" sqref="A12"/>
      <selection pane="bottomRight" activeCell="E75" sqref="E75:AH75"/>
    </sheetView>
  </sheetViews>
  <sheetFormatPr defaultRowHeight="13.2" x14ac:dyDescent="0.25"/>
  <cols>
    <col min="1" max="1" width="13.6640625" customWidth="1"/>
    <col min="2" max="2" width="12" style="53" customWidth="1"/>
    <col min="3" max="3" width="9.109375" style="53"/>
    <col min="4" max="4" width="34.33203125" style="53" customWidth="1"/>
    <col min="5" max="5" width="9.33203125" style="53" customWidth="1"/>
    <col min="6" max="6" width="9" style="53" customWidth="1"/>
    <col min="7" max="7" width="9.88671875" style="53" customWidth="1"/>
    <col min="8" max="16" width="8.6640625" style="53" customWidth="1"/>
    <col min="19" max="19" width="9.88671875" customWidth="1"/>
    <col min="20" max="22" width="8.6640625" customWidth="1"/>
    <col min="25" max="25" width="9.5546875" customWidth="1"/>
    <col min="26" max="28" width="8.6640625" customWidth="1"/>
    <col min="31" max="31" width="9.88671875" customWidth="1"/>
    <col min="32" max="34" width="8.6640625" customWidth="1"/>
  </cols>
  <sheetData>
    <row r="1" spans="1:34" x14ac:dyDescent="0.25">
      <c r="R1" s="60"/>
      <c r="T1" s="60"/>
      <c r="V1" s="60"/>
      <c r="X1" s="60"/>
      <c r="Z1" s="60"/>
    </row>
    <row r="2" spans="1:34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</row>
    <row r="3" spans="1:34" x14ac:dyDescent="0.25">
      <c r="A3" s="5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"/>
      <c r="R3" s="60"/>
      <c r="T3" s="60"/>
      <c r="V3" s="60"/>
      <c r="X3" s="60"/>
      <c r="Z3" s="60"/>
    </row>
    <row r="4" spans="1:34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</row>
    <row r="5" spans="1:34" x14ac:dyDescent="0.25">
      <c r="R5" s="60"/>
      <c r="T5" s="60"/>
      <c r="V5" s="60"/>
      <c r="X5" s="60"/>
      <c r="Z5" s="60"/>
    </row>
    <row r="6" spans="1:34" x14ac:dyDescent="0.25">
      <c r="A6" s="1" t="s">
        <v>286</v>
      </c>
      <c r="B6" s="89"/>
      <c r="R6" s="60"/>
      <c r="T6" s="60"/>
      <c r="V6" s="60"/>
      <c r="X6" s="60"/>
      <c r="Z6" s="60"/>
    </row>
    <row r="7" spans="1:34" ht="13.8" thickBot="1" x14ac:dyDescent="0.3"/>
    <row r="8" spans="1:34" ht="13.8" thickBot="1" x14ac:dyDescent="0.3">
      <c r="A8" s="445" t="s">
        <v>284</v>
      </c>
      <c r="B8" s="445" t="s">
        <v>7</v>
      </c>
      <c r="C8" s="445" t="s">
        <v>55</v>
      </c>
      <c r="D8" s="445" t="s">
        <v>234</v>
      </c>
      <c r="E8" s="471" t="s">
        <v>175</v>
      </c>
      <c r="F8" s="472"/>
      <c r="G8" s="472"/>
      <c r="H8" s="472"/>
      <c r="I8" s="472"/>
      <c r="J8" s="472"/>
      <c r="K8" s="472"/>
      <c r="L8" s="472"/>
      <c r="M8" s="472"/>
      <c r="N8" s="472"/>
      <c r="O8" s="472"/>
      <c r="P8" s="472"/>
      <c r="Q8" s="472"/>
      <c r="R8" s="472"/>
      <c r="S8" s="472"/>
      <c r="T8" s="472"/>
      <c r="U8" s="472"/>
      <c r="V8" s="472"/>
      <c r="W8" s="472"/>
      <c r="X8" s="472"/>
      <c r="Y8" s="472"/>
      <c r="Z8" s="472"/>
      <c r="AA8" s="472"/>
      <c r="AB8" s="472"/>
      <c r="AC8" s="472"/>
      <c r="AD8" s="472"/>
      <c r="AE8" s="472"/>
      <c r="AF8" s="472"/>
      <c r="AG8" s="472"/>
      <c r="AH8" s="473"/>
    </row>
    <row r="9" spans="1:34" ht="13.5" customHeight="1" thickBot="1" x14ac:dyDescent="0.3">
      <c r="A9" s="446"/>
      <c r="B9" s="446"/>
      <c r="C9" s="446"/>
      <c r="D9" s="446"/>
      <c r="E9" s="468" t="s">
        <v>199</v>
      </c>
      <c r="F9" s="469"/>
      <c r="G9" s="469"/>
      <c r="H9" s="469"/>
      <c r="I9" s="469"/>
      <c r="J9" s="470"/>
      <c r="K9" s="452" t="s">
        <v>421</v>
      </c>
      <c r="L9" s="450"/>
      <c r="M9" s="450"/>
      <c r="N9" s="450"/>
      <c r="O9" s="450"/>
      <c r="P9" s="453"/>
      <c r="Q9" s="452" t="s">
        <v>422</v>
      </c>
      <c r="R9" s="450"/>
      <c r="S9" s="450"/>
      <c r="T9" s="450"/>
      <c r="U9" s="450"/>
      <c r="V9" s="453"/>
      <c r="W9" s="469" t="s">
        <v>200</v>
      </c>
      <c r="X9" s="469"/>
      <c r="Y9" s="469"/>
      <c r="Z9" s="469"/>
      <c r="AA9" s="469"/>
      <c r="AB9" s="469"/>
      <c r="AC9" s="468" t="s">
        <v>201</v>
      </c>
      <c r="AD9" s="469"/>
      <c r="AE9" s="469"/>
      <c r="AF9" s="469"/>
      <c r="AG9" s="469"/>
      <c r="AH9" s="470"/>
    </row>
    <row r="10" spans="1:34" ht="13.5" customHeight="1" thickBot="1" x14ac:dyDescent="0.3">
      <c r="A10" s="446"/>
      <c r="B10" s="446"/>
      <c r="C10" s="446"/>
      <c r="D10" s="446"/>
      <c r="E10" s="436" t="s">
        <v>197</v>
      </c>
      <c r="F10" s="438" t="s">
        <v>223</v>
      </c>
      <c r="G10" s="439"/>
      <c r="H10" s="439"/>
      <c r="I10" s="439"/>
      <c r="J10" s="440"/>
      <c r="K10" s="436" t="s">
        <v>197</v>
      </c>
      <c r="L10" s="438" t="s">
        <v>223</v>
      </c>
      <c r="M10" s="439"/>
      <c r="N10" s="439"/>
      <c r="O10" s="439"/>
      <c r="P10" s="440"/>
      <c r="Q10" s="436" t="s">
        <v>197</v>
      </c>
      <c r="R10" s="438" t="s">
        <v>223</v>
      </c>
      <c r="S10" s="439"/>
      <c r="T10" s="439"/>
      <c r="U10" s="439"/>
      <c r="V10" s="440"/>
      <c r="W10" s="441" t="s">
        <v>197</v>
      </c>
      <c r="X10" s="438" t="s">
        <v>223</v>
      </c>
      <c r="Y10" s="439"/>
      <c r="Z10" s="439"/>
      <c r="AA10" s="439"/>
      <c r="AB10" s="439"/>
      <c r="AC10" s="436" t="s">
        <v>197</v>
      </c>
      <c r="AD10" s="438" t="s">
        <v>223</v>
      </c>
      <c r="AE10" s="439"/>
      <c r="AF10" s="439"/>
      <c r="AG10" s="439"/>
      <c r="AH10" s="440"/>
    </row>
    <row r="11" spans="1:34" ht="13.8" thickBot="1" x14ac:dyDescent="0.3">
      <c r="A11" s="447"/>
      <c r="B11" s="447"/>
      <c r="C11" s="447"/>
      <c r="D11" s="447"/>
      <c r="E11" s="437"/>
      <c r="F11" s="279" t="s">
        <v>210</v>
      </c>
      <c r="G11" s="279" t="s">
        <v>211</v>
      </c>
      <c r="H11" s="279" t="s">
        <v>212</v>
      </c>
      <c r="I11" s="279" t="s">
        <v>213</v>
      </c>
      <c r="J11" s="280" t="s">
        <v>214</v>
      </c>
      <c r="K11" s="437"/>
      <c r="L11" s="279" t="s">
        <v>210</v>
      </c>
      <c r="M11" s="279" t="s">
        <v>211</v>
      </c>
      <c r="N11" s="279" t="s">
        <v>212</v>
      </c>
      <c r="O11" s="279" t="s">
        <v>213</v>
      </c>
      <c r="P11" s="280" t="s">
        <v>214</v>
      </c>
      <c r="Q11" s="437"/>
      <c r="R11" s="279" t="s">
        <v>210</v>
      </c>
      <c r="S11" s="279" t="s">
        <v>211</v>
      </c>
      <c r="T11" s="279" t="s">
        <v>212</v>
      </c>
      <c r="U11" s="279" t="s">
        <v>213</v>
      </c>
      <c r="V11" s="280" t="s">
        <v>214</v>
      </c>
      <c r="W11" s="442"/>
      <c r="X11" s="279" t="s">
        <v>210</v>
      </c>
      <c r="Y11" s="279" t="s">
        <v>211</v>
      </c>
      <c r="Z11" s="279" t="s">
        <v>212</v>
      </c>
      <c r="AA11" s="279" t="s">
        <v>213</v>
      </c>
      <c r="AB11" s="281" t="s">
        <v>214</v>
      </c>
      <c r="AC11" s="437"/>
      <c r="AD11" s="279" t="s">
        <v>210</v>
      </c>
      <c r="AE11" s="279" t="s">
        <v>211</v>
      </c>
      <c r="AF11" s="279" t="s">
        <v>212</v>
      </c>
      <c r="AG11" s="279" t="s">
        <v>213</v>
      </c>
      <c r="AH11" s="280" t="s">
        <v>214</v>
      </c>
    </row>
    <row r="12" spans="1:34" x14ac:dyDescent="0.25">
      <c r="A12" s="443" t="s">
        <v>219</v>
      </c>
      <c r="B12" s="275" t="s">
        <v>337</v>
      </c>
      <c r="C12" s="276" t="s">
        <v>120</v>
      </c>
      <c r="D12" s="275" t="s">
        <v>32</v>
      </c>
      <c r="E12" s="287">
        <v>177</v>
      </c>
      <c r="F12" s="287">
        <v>982.9</v>
      </c>
      <c r="G12" s="287">
        <v>373</v>
      </c>
      <c r="H12" s="287">
        <v>119</v>
      </c>
      <c r="I12" s="287">
        <v>1366</v>
      </c>
      <c r="J12" s="288">
        <v>2715</v>
      </c>
      <c r="K12" s="287">
        <v>1347</v>
      </c>
      <c r="L12" s="287">
        <v>602.70000000000005</v>
      </c>
      <c r="M12" s="287">
        <v>244</v>
      </c>
      <c r="N12" s="287">
        <v>134</v>
      </c>
      <c r="O12" s="287">
        <v>717</v>
      </c>
      <c r="P12" s="288">
        <v>1430</v>
      </c>
      <c r="Q12" s="288">
        <v>9360</v>
      </c>
      <c r="R12" s="287">
        <v>329.9</v>
      </c>
      <c r="S12" s="287">
        <v>167</v>
      </c>
      <c r="T12" s="287">
        <v>101</v>
      </c>
      <c r="U12" s="287">
        <v>287</v>
      </c>
      <c r="V12" s="288">
        <v>753</v>
      </c>
      <c r="W12" s="288">
        <v>16484</v>
      </c>
      <c r="X12" s="287">
        <v>173.1</v>
      </c>
      <c r="Y12" s="287">
        <v>114</v>
      </c>
      <c r="Z12" s="287">
        <v>62</v>
      </c>
      <c r="AA12" s="287">
        <v>192</v>
      </c>
      <c r="AB12" s="287">
        <v>300</v>
      </c>
      <c r="AC12" s="287">
        <v>361</v>
      </c>
      <c r="AD12" s="287">
        <v>162.4</v>
      </c>
      <c r="AE12" s="287">
        <v>108</v>
      </c>
      <c r="AF12" s="287">
        <v>38</v>
      </c>
      <c r="AG12" s="287">
        <v>218</v>
      </c>
      <c r="AH12" s="287">
        <v>362</v>
      </c>
    </row>
    <row r="13" spans="1:34" x14ac:dyDescent="0.25">
      <c r="A13" s="444"/>
      <c r="B13" s="271" t="s">
        <v>340</v>
      </c>
      <c r="C13" s="274" t="s">
        <v>126</v>
      </c>
      <c r="D13" s="271" t="s">
        <v>389</v>
      </c>
      <c r="E13" s="282">
        <v>600</v>
      </c>
      <c r="F13" s="282">
        <v>980.6</v>
      </c>
      <c r="G13" s="282">
        <v>391.5</v>
      </c>
      <c r="H13" s="282">
        <v>168.5</v>
      </c>
      <c r="I13" s="282">
        <v>1259.5</v>
      </c>
      <c r="J13" s="284">
        <v>2730</v>
      </c>
      <c r="K13" s="282">
        <v>1902</v>
      </c>
      <c r="L13" s="282">
        <v>913</v>
      </c>
      <c r="M13" s="282">
        <v>367.5</v>
      </c>
      <c r="N13" s="282">
        <v>203</v>
      </c>
      <c r="O13" s="282">
        <v>1098</v>
      </c>
      <c r="P13" s="284">
        <v>2472</v>
      </c>
      <c r="Q13" s="284">
        <v>5438</v>
      </c>
      <c r="R13" s="282">
        <v>584.70000000000005</v>
      </c>
      <c r="S13" s="282">
        <v>284</v>
      </c>
      <c r="T13" s="282">
        <v>172</v>
      </c>
      <c r="U13" s="282">
        <v>508</v>
      </c>
      <c r="V13" s="284">
        <v>1441</v>
      </c>
      <c r="W13" s="284">
        <v>6145</v>
      </c>
      <c r="X13" s="282">
        <v>291.5</v>
      </c>
      <c r="Y13" s="282">
        <v>190</v>
      </c>
      <c r="Z13" s="282">
        <v>112</v>
      </c>
      <c r="AA13" s="282">
        <v>309</v>
      </c>
      <c r="AB13" s="282">
        <v>474</v>
      </c>
      <c r="AC13" s="282">
        <v>1192</v>
      </c>
      <c r="AD13" s="282">
        <v>187.5</v>
      </c>
      <c r="AE13" s="282">
        <v>115</v>
      </c>
      <c r="AF13" s="282">
        <v>43</v>
      </c>
      <c r="AG13" s="282">
        <v>245</v>
      </c>
      <c r="AH13" s="282">
        <v>409</v>
      </c>
    </row>
    <row r="14" spans="1:34" x14ac:dyDescent="0.25">
      <c r="A14" s="444"/>
      <c r="B14" s="435" t="s">
        <v>341</v>
      </c>
      <c r="C14" s="274" t="s">
        <v>127</v>
      </c>
      <c r="D14" s="271" t="s">
        <v>25</v>
      </c>
      <c r="E14" s="282">
        <v>717</v>
      </c>
      <c r="F14" s="282">
        <v>526.79999999999995</v>
      </c>
      <c r="G14" s="282">
        <v>241</v>
      </c>
      <c r="H14" s="282">
        <v>103</v>
      </c>
      <c r="I14" s="283">
        <v>745</v>
      </c>
      <c r="J14" s="284">
        <v>1330</v>
      </c>
      <c r="K14" s="282">
        <v>3912</v>
      </c>
      <c r="L14" s="282">
        <v>515</v>
      </c>
      <c r="M14" s="282">
        <v>258</v>
      </c>
      <c r="N14" s="282">
        <v>135</v>
      </c>
      <c r="O14" s="283">
        <v>696</v>
      </c>
      <c r="P14" s="284">
        <v>1350</v>
      </c>
      <c r="Q14" s="284">
        <v>8615</v>
      </c>
      <c r="R14" s="282">
        <v>357.1</v>
      </c>
      <c r="S14" s="282">
        <v>218</v>
      </c>
      <c r="T14" s="282">
        <v>129</v>
      </c>
      <c r="U14" s="282">
        <v>355</v>
      </c>
      <c r="V14" s="284">
        <v>889</v>
      </c>
      <c r="W14" s="284">
        <v>9716</v>
      </c>
      <c r="X14" s="282">
        <v>175.5</v>
      </c>
      <c r="Y14" s="282">
        <v>130.5</v>
      </c>
      <c r="Z14" s="282">
        <v>69</v>
      </c>
      <c r="AA14" s="282">
        <v>220</v>
      </c>
      <c r="AB14" s="282">
        <v>329</v>
      </c>
      <c r="AC14" s="282">
        <v>281</v>
      </c>
      <c r="AD14" s="282">
        <v>181.3</v>
      </c>
      <c r="AE14" s="282">
        <v>147</v>
      </c>
      <c r="AF14" s="282">
        <v>64</v>
      </c>
      <c r="AG14" s="282">
        <v>247</v>
      </c>
      <c r="AH14" s="282">
        <v>352</v>
      </c>
    </row>
    <row r="15" spans="1:34" x14ac:dyDescent="0.25">
      <c r="A15" s="444"/>
      <c r="B15" s="435"/>
      <c r="C15" s="274" t="s">
        <v>128</v>
      </c>
      <c r="D15" s="271" t="s">
        <v>104</v>
      </c>
      <c r="E15" s="282">
        <v>688</v>
      </c>
      <c r="F15" s="282">
        <v>550.20000000000005</v>
      </c>
      <c r="G15" s="282">
        <v>215.5</v>
      </c>
      <c r="H15" s="282">
        <v>88</v>
      </c>
      <c r="I15" s="282">
        <v>548</v>
      </c>
      <c r="J15" s="282">
        <v>1388</v>
      </c>
      <c r="K15" s="282">
        <v>3134</v>
      </c>
      <c r="L15" s="282">
        <v>368.9</v>
      </c>
      <c r="M15" s="282">
        <v>177</v>
      </c>
      <c r="N15" s="282">
        <v>90</v>
      </c>
      <c r="O15" s="282">
        <v>363</v>
      </c>
      <c r="P15" s="282">
        <v>842</v>
      </c>
      <c r="Q15" s="284">
        <v>5784</v>
      </c>
      <c r="R15" s="282">
        <v>232.1</v>
      </c>
      <c r="S15" s="282">
        <v>135</v>
      </c>
      <c r="T15" s="282">
        <v>71</v>
      </c>
      <c r="U15" s="282">
        <v>245</v>
      </c>
      <c r="V15" s="282">
        <v>432</v>
      </c>
      <c r="W15" s="284">
        <v>6540</v>
      </c>
      <c r="X15" s="282">
        <v>136.19999999999999</v>
      </c>
      <c r="Y15" s="282">
        <v>102</v>
      </c>
      <c r="Z15" s="282">
        <v>55</v>
      </c>
      <c r="AA15" s="282">
        <v>182</v>
      </c>
      <c r="AB15" s="282">
        <v>271.5</v>
      </c>
      <c r="AC15" s="282">
        <v>316</v>
      </c>
      <c r="AD15" s="282">
        <v>117.4</v>
      </c>
      <c r="AE15" s="282">
        <v>64.5</v>
      </c>
      <c r="AF15" s="282">
        <v>17.5</v>
      </c>
      <c r="AG15" s="282">
        <v>177</v>
      </c>
      <c r="AH15" s="282">
        <v>268</v>
      </c>
    </row>
    <row r="16" spans="1:34" x14ac:dyDescent="0.25">
      <c r="A16" s="444"/>
      <c r="B16" s="435"/>
      <c r="C16" s="274" t="s">
        <v>129</v>
      </c>
      <c r="D16" s="271" t="s">
        <v>27</v>
      </c>
      <c r="E16" s="282">
        <v>976</v>
      </c>
      <c r="F16" s="282">
        <v>1274.7</v>
      </c>
      <c r="G16" s="282">
        <v>518</v>
      </c>
      <c r="H16" s="282">
        <v>173</v>
      </c>
      <c r="I16" s="283">
        <v>1450</v>
      </c>
      <c r="J16" s="284">
        <v>3559</v>
      </c>
      <c r="K16" s="282">
        <v>6256</v>
      </c>
      <c r="L16" s="282">
        <v>977.7</v>
      </c>
      <c r="M16" s="282">
        <v>340</v>
      </c>
      <c r="N16" s="282">
        <v>179</v>
      </c>
      <c r="O16" s="283">
        <v>1130.5</v>
      </c>
      <c r="P16" s="284">
        <v>2633</v>
      </c>
      <c r="Q16" s="284">
        <v>9181</v>
      </c>
      <c r="R16" s="282">
        <v>359.9</v>
      </c>
      <c r="S16" s="282">
        <v>189</v>
      </c>
      <c r="T16" s="282">
        <v>115</v>
      </c>
      <c r="U16" s="282">
        <v>315</v>
      </c>
      <c r="V16" s="284">
        <v>582</v>
      </c>
      <c r="W16" s="284">
        <v>6243</v>
      </c>
      <c r="X16" s="282">
        <v>186</v>
      </c>
      <c r="Y16" s="282">
        <v>143</v>
      </c>
      <c r="Z16" s="282">
        <v>74</v>
      </c>
      <c r="AA16" s="282">
        <v>233</v>
      </c>
      <c r="AB16" s="282">
        <v>346</v>
      </c>
      <c r="AC16" s="282">
        <v>78</v>
      </c>
      <c r="AD16" s="282">
        <v>499.4</v>
      </c>
      <c r="AE16" s="282">
        <v>214.5</v>
      </c>
      <c r="AF16" s="282">
        <v>131</v>
      </c>
      <c r="AG16" s="282">
        <v>333</v>
      </c>
      <c r="AH16" s="282">
        <v>422</v>
      </c>
    </row>
    <row r="17" spans="1:34" x14ac:dyDescent="0.25">
      <c r="A17" s="444"/>
      <c r="B17" s="435"/>
      <c r="C17" s="274" t="s">
        <v>130</v>
      </c>
      <c r="D17" s="271" t="s">
        <v>28</v>
      </c>
      <c r="E17" s="282">
        <v>87</v>
      </c>
      <c r="F17" s="282">
        <v>1263</v>
      </c>
      <c r="G17" s="282">
        <v>444</v>
      </c>
      <c r="H17" s="282">
        <v>163</v>
      </c>
      <c r="I17" s="283">
        <v>1605</v>
      </c>
      <c r="J17" s="284">
        <v>4188</v>
      </c>
      <c r="K17" s="282">
        <v>389</v>
      </c>
      <c r="L17" s="282">
        <v>1307.4000000000001</v>
      </c>
      <c r="M17" s="282">
        <v>575</v>
      </c>
      <c r="N17" s="282">
        <v>254</v>
      </c>
      <c r="O17" s="283">
        <v>1444</v>
      </c>
      <c r="P17" s="284">
        <v>3626</v>
      </c>
      <c r="Q17" s="284">
        <v>4124</v>
      </c>
      <c r="R17" s="282">
        <v>833.4</v>
      </c>
      <c r="S17" s="282">
        <v>282</v>
      </c>
      <c r="T17" s="282">
        <v>166</v>
      </c>
      <c r="U17" s="282">
        <v>671</v>
      </c>
      <c r="V17" s="284">
        <v>1959</v>
      </c>
      <c r="W17" s="284">
        <v>2946</v>
      </c>
      <c r="X17" s="282">
        <v>247.7</v>
      </c>
      <c r="Y17" s="282">
        <v>152</v>
      </c>
      <c r="Z17" s="282">
        <v>77</v>
      </c>
      <c r="AA17" s="282">
        <v>264</v>
      </c>
      <c r="AB17" s="282">
        <v>417</v>
      </c>
      <c r="AC17" s="282">
        <v>8</v>
      </c>
      <c r="AD17" s="282">
        <v>546.29999999999995</v>
      </c>
      <c r="AE17" s="282">
        <v>251</v>
      </c>
      <c r="AF17" s="282">
        <v>123.5</v>
      </c>
      <c r="AG17" s="282">
        <v>398</v>
      </c>
      <c r="AH17" s="282">
        <v>2757</v>
      </c>
    </row>
    <row r="18" spans="1:34" x14ac:dyDescent="0.25">
      <c r="A18" s="444"/>
      <c r="B18" s="454" t="s">
        <v>342</v>
      </c>
      <c r="C18" s="274" t="s">
        <v>133</v>
      </c>
      <c r="D18" s="271" t="s">
        <v>26</v>
      </c>
      <c r="E18" s="282">
        <v>1087</v>
      </c>
      <c r="F18" s="282">
        <v>1131.2</v>
      </c>
      <c r="G18" s="282">
        <v>459</v>
      </c>
      <c r="H18" s="282">
        <v>156</v>
      </c>
      <c r="I18" s="282">
        <v>1406</v>
      </c>
      <c r="J18" s="282">
        <v>2870</v>
      </c>
      <c r="K18" s="282">
        <v>3981</v>
      </c>
      <c r="L18" s="282">
        <v>1057.7</v>
      </c>
      <c r="M18" s="282">
        <v>372</v>
      </c>
      <c r="N18" s="282">
        <v>202</v>
      </c>
      <c r="O18" s="282">
        <v>1186</v>
      </c>
      <c r="P18" s="282">
        <v>2670</v>
      </c>
      <c r="Q18" s="284">
        <v>8481</v>
      </c>
      <c r="R18" s="282">
        <v>648.9</v>
      </c>
      <c r="S18" s="282">
        <v>307</v>
      </c>
      <c r="T18" s="282">
        <v>181</v>
      </c>
      <c r="U18" s="282">
        <v>528</v>
      </c>
      <c r="V18" s="282">
        <v>1384</v>
      </c>
      <c r="W18" s="284">
        <v>7744</v>
      </c>
      <c r="X18" s="282">
        <v>325.3</v>
      </c>
      <c r="Y18" s="282">
        <v>221</v>
      </c>
      <c r="Z18" s="282">
        <v>123</v>
      </c>
      <c r="AA18" s="282">
        <v>358</v>
      </c>
      <c r="AB18" s="282">
        <v>540</v>
      </c>
      <c r="AC18" s="282">
        <v>205</v>
      </c>
      <c r="AD18" s="282">
        <v>264.39999999999998</v>
      </c>
      <c r="AE18" s="282">
        <v>227</v>
      </c>
      <c r="AF18" s="282">
        <v>98</v>
      </c>
      <c r="AG18" s="282">
        <v>368</v>
      </c>
      <c r="AH18" s="282">
        <v>528</v>
      </c>
    </row>
    <row r="19" spans="1:34" x14ac:dyDescent="0.25">
      <c r="A19" s="444"/>
      <c r="B19" s="455"/>
      <c r="C19" s="274" t="s">
        <v>135</v>
      </c>
      <c r="D19" s="271" t="s">
        <v>19</v>
      </c>
      <c r="E19" s="282">
        <v>633</v>
      </c>
      <c r="F19" s="282">
        <v>1045.5</v>
      </c>
      <c r="G19" s="282">
        <v>301</v>
      </c>
      <c r="H19" s="282">
        <v>131</v>
      </c>
      <c r="I19" s="282">
        <v>1275</v>
      </c>
      <c r="J19" s="282">
        <v>2691</v>
      </c>
      <c r="K19" s="282">
        <v>2847</v>
      </c>
      <c r="L19" s="282">
        <v>641.9</v>
      </c>
      <c r="M19" s="282">
        <v>250</v>
      </c>
      <c r="N19" s="282">
        <v>134</v>
      </c>
      <c r="O19" s="282">
        <v>624</v>
      </c>
      <c r="P19" s="282">
        <v>1559</v>
      </c>
      <c r="Q19" s="284">
        <v>7297</v>
      </c>
      <c r="R19" s="282">
        <v>376.9</v>
      </c>
      <c r="S19" s="282">
        <v>184</v>
      </c>
      <c r="T19" s="282">
        <v>110</v>
      </c>
      <c r="U19" s="282">
        <v>313</v>
      </c>
      <c r="V19" s="282">
        <v>646</v>
      </c>
      <c r="W19" s="284">
        <v>10312</v>
      </c>
      <c r="X19" s="282">
        <v>173.6</v>
      </c>
      <c r="Y19" s="282">
        <v>119</v>
      </c>
      <c r="Z19" s="282">
        <v>66</v>
      </c>
      <c r="AA19" s="282">
        <v>196</v>
      </c>
      <c r="AB19" s="282">
        <v>294</v>
      </c>
      <c r="AC19" s="282">
        <v>188</v>
      </c>
      <c r="AD19" s="282">
        <v>155.30000000000001</v>
      </c>
      <c r="AE19" s="282">
        <v>113.5</v>
      </c>
      <c r="AF19" s="282">
        <v>54</v>
      </c>
      <c r="AG19" s="282">
        <v>207.5</v>
      </c>
      <c r="AH19" s="282">
        <v>313</v>
      </c>
    </row>
    <row r="20" spans="1:34" x14ac:dyDescent="0.25">
      <c r="A20" s="444"/>
      <c r="B20" s="456"/>
      <c r="C20" s="274" t="s">
        <v>377</v>
      </c>
      <c r="D20" s="271" t="s">
        <v>376</v>
      </c>
      <c r="E20" s="282">
        <v>1704</v>
      </c>
      <c r="F20" s="282">
        <v>1256.7</v>
      </c>
      <c r="G20" s="282">
        <v>547.5</v>
      </c>
      <c r="H20" s="282">
        <v>176</v>
      </c>
      <c r="I20" s="282">
        <v>1566.5</v>
      </c>
      <c r="J20" s="284">
        <v>3128</v>
      </c>
      <c r="K20" s="282">
        <v>4391</v>
      </c>
      <c r="L20" s="282">
        <v>1005.8</v>
      </c>
      <c r="M20" s="282">
        <v>340</v>
      </c>
      <c r="N20" s="282">
        <v>150</v>
      </c>
      <c r="O20" s="282">
        <v>1294</v>
      </c>
      <c r="P20" s="284">
        <v>2778</v>
      </c>
      <c r="Q20" s="284">
        <v>19924</v>
      </c>
      <c r="R20" s="282">
        <v>689.5</v>
      </c>
      <c r="S20" s="282">
        <v>265</v>
      </c>
      <c r="T20" s="282">
        <v>145</v>
      </c>
      <c r="U20" s="282">
        <v>503</v>
      </c>
      <c r="V20" s="282">
        <v>1676</v>
      </c>
      <c r="W20" s="284">
        <v>12010</v>
      </c>
      <c r="X20" s="282">
        <v>352</v>
      </c>
      <c r="Y20" s="282">
        <v>208</v>
      </c>
      <c r="Z20" s="282">
        <v>119</v>
      </c>
      <c r="AA20" s="282">
        <v>341</v>
      </c>
      <c r="AB20" s="282">
        <v>532</v>
      </c>
      <c r="AC20" s="282">
        <v>334</v>
      </c>
      <c r="AD20" s="282">
        <v>300</v>
      </c>
      <c r="AE20" s="282">
        <v>222</v>
      </c>
      <c r="AF20" s="282">
        <v>103</v>
      </c>
      <c r="AG20" s="282">
        <v>397</v>
      </c>
      <c r="AH20" s="282">
        <v>567</v>
      </c>
    </row>
    <row r="21" spans="1:34" x14ac:dyDescent="0.25">
      <c r="A21" s="444"/>
      <c r="B21" s="435" t="s">
        <v>273</v>
      </c>
      <c r="C21" s="274" t="s">
        <v>136</v>
      </c>
      <c r="D21" s="271" t="s">
        <v>17</v>
      </c>
      <c r="E21" s="282">
        <v>16</v>
      </c>
      <c r="F21" s="282">
        <v>118.9</v>
      </c>
      <c r="G21" s="282">
        <v>85</v>
      </c>
      <c r="H21" s="282">
        <v>59</v>
      </c>
      <c r="I21" s="282">
        <v>150.5</v>
      </c>
      <c r="J21" s="282">
        <v>249</v>
      </c>
      <c r="K21" s="282">
        <v>235</v>
      </c>
      <c r="L21" s="282">
        <v>114.1</v>
      </c>
      <c r="M21" s="282">
        <v>97</v>
      </c>
      <c r="N21" s="282">
        <v>54</v>
      </c>
      <c r="O21" s="282">
        <v>144</v>
      </c>
      <c r="P21" s="282">
        <v>242</v>
      </c>
      <c r="Q21" s="282">
        <v>1822</v>
      </c>
      <c r="R21" s="282">
        <v>98.3</v>
      </c>
      <c r="S21" s="282">
        <v>83</v>
      </c>
      <c r="T21" s="282">
        <v>42</v>
      </c>
      <c r="U21" s="282">
        <v>130</v>
      </c>
      <c r="V21" s="282">
        <v>190</v>
      </c>
      <c r="W21" s="284">
        <v>3331</v>
      </c>
      <c r="X21" s="282">
        <v>71.8</v>
      </c>
      <c r="Y21" s="282">
        <v>56</v>
      </c>
      <c r="Z21" s="282">
        <v>27</v>
      </c>
      <c r="AA21" s="282">
        <v>95</v>
      </c>
      <c r="AB21" s="282">
        <v>141</v>
      </c>
      <c r="AC21" s="282">
        <v>566</v>
      </c>
      <c r="AD21" s="282">
        <v>56.1</v>
      </c>
      <c r="AE21" s="282">
        <v>37</v>
      </c>
      <c r="AF21" s="282">
        <v>15</v>
      </c>
      <c r="AG21" s="282">
        <v>80</v>
      </c>
      <c r="AH21" s="282">
        <v>129</v>
      </c>
    </row>
    <row r="22" spans="1:34" x14ac:dyDescent="0.25">
      <c r="A22" s="444"/>
      <c r="B22" s="435"/>
      <c r="C22" s="274" t="s">
        <v>137</v>
      </c>
      <c r="D22" s="271" t="s">
        <v>18</v>
      </c>
      <c r="E22" s="282">
        <v>84</v>
      </c>
      <c r="F22" s="282">
        <v>424.3</v>
      </c>
      <c r="G22" s="282">
        <v>153.5</v>
      </c>
      <c r="H22" s="282">
        <v>88</v>
      </c>
      <c r="I22" s="282">
        <v>272.5</v>
      </c>
      <c r="J22" s="284">
        <v>631</v>
      </c>
      <c r="K22" s="282">
        <v>604</v>
      </c>
      <c r="L22" s="282">
        <v>649.6</v>
      </c>
      <c r="M22" s="282">
        <v>249.5</v>
      </c>
      <c r="N22" s="282">
        <v>141</v>
      </c>
      <c r="O22" s="282">
        <v>528.5</v>
      </c>
      <c r="P22" s="283">
        <v>1601</v>
      </c>
      <c r="Q22" s="284">
        <v>4706</v>
      </c>
      <c r="R22" s="282">
        <v>421</v>
      </c>
      <c r="S22" s="282">
        <v>184</v>
      </c>
      <c r="T22" s="282">
        <v>110</v>
      </c>
      <c r="U22" s="282">
        <v>317</v>
      </c>
      <c r="V22" s="282">
        <v>948</v>
      </c>
      <c r="W22" s="284">
        <v>10102</v>
      </c>
      <c r="X22" s="282">
        <v>190.5</v>
      </c>
      <c r="Y22" s="282">
        <v>113</v>
      </c>
      <c r="Z22" s="282">
        <v>60</v>
      </c>
      <c r="AA22" s="282">
        <v>192</v>
      </c>
      <c r="AB22" s="282">
        <v>305</v>
      </c>
      <c r="AC22" s="282">
        <v>528</v>
      </c>
      <c r="AD22" s="282">
        <v>116.1</v>
      </c>
      <c r="AE22" s="282">
        <v>88.5</v>
      </c>
      <c r="AF22" s="282">
        <v>34.5</v>
      </c>
      <c r="AG22" s="282">
        <v>156.5</v>
      </c>
      <c r="AH22" s="282">
        <v>246</v>
      </c>
    </row>
    <row r="23" spans="1:34" x14ac:dyDescent="0.25">
      <c r="A23" s="444"/>
      <c r="B23" s="435"/>
      <c r="C23" s="274" t="s">
        <v>138</v>
      </c>
      <c r="D23" s="271" t="s">
        <v>20</v>
      </c>
      <c r="E23" s="282">
        <v>209</v>
      </c>
      <c r="F23" s="282">
        <v>564.4</v>
      </c>
      <c r="G23" s="282">
        <v>310</v>
      </c>
      <c r="H23" s="282">
        <v>143</v>
      </c>
      <c r="I23" s="282">
        <v>755</v>
      </c>
      <c r="J23" s="282">
        <v>1399</v>
      </c>
      <c r="K23" s="282">
        <v>1402</v>
      </c>
      <c r="L23" s="282">
        <v>548.4</v>
      </c>
      <c r="M23" s="282">
        <v>293.5</v>
      </c>
      <c r="N23" s="282">
        <v>165</v>
      </c>
      <c r="O23" s="282">
        <v>653</v>
      </c>
      <c r="P23" s="282">
        <v>1398</v>
      </c>
      <c r="Q23" s="284">
        <v>4531</v>
      </c>
      <c r="R23" s="282">
        <v>376.5</v>
      </c>
      <c r="S23" s="282">
        <v>214</v>
      </c>
      <c r="T23" s="282">
        <v>120</v>
      </c>
      <c r="U23" s="282">
        <v>374</v>
      </c>
      <c r="V23" s="282">
        <v>1010</v>
      </c>
      <c r="W23" s="284">
        <v>7273</v>
      </c>
      <c r="X23" s="282">
        <v>144.6</v>
      </c>
      <c r="Y23" s="282">
        <v>97</v>
      </c>
      <c r="Z23" s="282">
        <v>45</v>
      </c>
      <c r="AA23" s="282">
        <v>166</v>
      </c>
      <c r="AB23" s="282">
        <v>261</v>
      </c>
      <c r="AC23" s="282">
        <v>551</v>
      </c>
      <c r="AD23" s="282">
        <v>63.8</v>
      </c>
      <c r="AE23" s="282">
        <v>31</v>
      </c>
      <c r="AF23" s="282">
        <v>19</v>
      </c>
      <c r="AG23" s="282">
        <v>55</v>
      </c>
      <c r="AH23" s="282">
        <v>145</v>
      </c>
    </row>
    <row r="24" spans="1:34" x14ac:dyDescent="0.25">
      <c r="A24" s="444"/>
      <c r="B24" s="435" t="s">
        <v>275</v>
      </c>
      <c r="C24" s="274" t="s">
        <v>140</v>
      </c>
      <c r="D24" s="271" t="s">
        <v>37</v>
      </c>
      <c r="E24" s="282">
        <v>908</v>
      </c>
      <c r="F24" s="282">
        <v>559.20000000000005</v>
      </c>
      <c r="G24" s="282">
        <v>247</v>
      </c>
      <c r="H24" s="282">
        <v>138</v>
      </c>
      <c r="I24" s="282">
        <v>600</v>
      </c>
      <c r="J24" s="282">
        <v>1488</v>
      </c>
      <c r="K24" s="282">
        <v>3295</v>
      </c>
      <c r="L24" s="282">
        <v>457.5</v>
      </c>
      <c r="M24" s="282">
        <v>244</v>
      </c>
      <c r="N24" s="282">
        <v>141</v>
      </c>
      <c r="O24" s="282">
        <v>454</v>
      </c>
      <c r="P24" s="282">
        <v>1218</v>
      </c>
      <c r="Q24" s="284">
        <v>11288</v>
      </c>
      <c r="R24" s="282">
        <v>351</v>
      </c>
      <c r="S24" s="282">
        <v>227</v>
      </c>
      <c r="T24" s="282">
        <v>133</v>
      </c>
      <c r="U24" s="282">
        <v>369</v>
      </c>
      <c r="V24" s="282">
        <v>641</v>
      </c>
      <c r="W24" s="284">
        <v>11750</v>
      </c>
      <c r="X24" s="282">
        <v>209.7</v>
      </c>
      <c r="Y24" s="282">
        <v>157</v>
      </c>
      <c r="Z24" s="282">
        <v>87</v>
      </c>
      <c r="AA24" s="282">
        <v>266</v>
      </c>
      <c r="AB24" s="282">
        <v>404</v>
      </c>
      <c r="AC24" s="282">
        <v>524</v>
      </c>
      <c r="AD24" s="282">
        <v>268.8</v>
      </c>
      <c r="AE24" s="282">
        <v>206</v>
      </c>
      <c r="AF24" s="282">
        <v>91</v>
      </c>
      <c r="AG24" s="282">
        <v>378.5</v>
      </c>
      <c r="AH24" s="282">
        <v>555</v>
      </c>
    </row>
    <row r="25" spans="1:34" x14ac:dyDescent="0.25">
      <c r="A25" s="444"/>
      <c r="B25" s="435"/>
      <c r="C25" s="274" t="s">
        <v>141</v>
      </c>
      <c r="D25" s="271" t="s">
        <v>38</v>
      </c>
      <c r="E25" s="282">
        <v>595</v>
      </c>
      <c r="F25" s="282">
        <v>259.3</v>
      </c>
      <c r="G25" s="282">
        <v>101</v>
      </c>
      <c r="H25" s="282">
        <v>43</v>
      </c>
      <c r="I25" s="282">
        <v>238</v>
      </c>
      <c r="J25" s="282">
        <v>641</v>
      </c>
      <c r="K25" s="282">
        <v>5781</v>
      </c>
      <c r="L25" s="282">
        <v>255.6</v>
      </c>
      <c r="M25" s="282">
        <v>116</v>
      </c>
      <c r="N25" s="282">
        <v>62</v>
      </c>
      <c r="O25" s="282">
        <v>231</v>
      </c>
      <c r="P25" s="282">
        <v>453</v>
      </c>
      <c r="Q25" s="284">
        <v>7380</v>
      </c>
      <c r="R25" s="282">
        <v>193.3</v>
      </c>
      <c r="S25" s="282">
        <v>108</v>
      </c>
      <c r="T25" s="282">
        <v>55</v>
      </c>
      <c r="U25" s="282">
        <v>198</v>
      </c>
      <c r="V25" s="282">
        <v>343</v>
      </c>
      <c r="W25" s="284">
        <v>6307</v>
      </c>
      <c r="X25" s="282">
        <v>153.30000000000001</v>
      </c>
      <c r="Y25" s="282">
        <v>87</v>
      </c>
      <c r="Z25" s="282">
        <v>43</v>
      </c>
      <c r="AA25" s="282">
        <v>164</v>
      </c>
      <c r="AB25" s="282">
        <v>290</v>
      </c>
      <c r="AC25" s="282">
        <v>540</v>
      </c>
      <c r="AD25" s="282">
        <v>130.6</v>
      </c>
      <c r="AE25" s="282">
        <v>83.5</v>
      </c>
      <c r="AF25" s="282">
        <v>37.5</v>
      </c>
      <c r="AG25" s="282">
        <v>162.5</v>
      </c>
      <c r="AH25" s="282">
        <v>269.5</v>
      </c>
    </row>
    <row r="26" spans="1:34" x14ac:dyDescent="0.25">
      <c r="A26" s="444"/>
      <c r="B26" s="435"/>
      <c r="C26" s="274" t="s">
        <v>142</v>
      </c>
      <c r="D26" s="271" t="s">
        <v>41</v>
      </c>
      <c r="E26" s="282">
        <v>748</v>
      </c>
      <c r="F26" s="282">
        <v>360.2</v>
      </c>
      <c r="G26" s="282">
        <v>213</v>
      </c>
      <c r="H26" s="282">
        <v>124.5</v>
      </c>
      <c r="I26" s="282">
        <v>390.5</v>
      </c>
      <c r="J26" s="282">
        <v>910</v>
      </c>
      <c r="K26" s="282">
        <v>4249</v>
      </c>
      <c r="L26" s="282">
        <v>323.2</v>
      </c>
      <c r="M26" s="282">
        <v>200</v>
      </c>
      <c r="N26" s="282">
        <v>117</v>
      </c>
      <c r="O26" s="282">
        <v>340</v>
      </c>
      <c r="P26" s="282">
        <v>665</v>
      </c>
      <c r="Q26" s="284">
        <v>14453</v>
      </c>
      <c r="R26" s="282">
        <v>204.6</v>
      </c>
      <c r="S26" s="282">
        <v>149</v>
      </c>
      <c r="T26" s="282">
        <v>91</v>
      </c>
      <c r="U26" s="282">
        <v>231</v>
      </c>
      <c r="V26" s="282">
        <v>343</v>
      </c>
      <c r="W26" s="284">
        <v>14209</v>
      </c>
      <c r="X26" s="282">
        <v>128.1</v>
      </c>
      <c r="Y26" s="282">
        <v>101</v>
      </c>
      <c r="Z26" s="282">
        <v>53</v>
      </c>
      <c r="AA26" s="282">
        <v>170</v>
      </c>
      <c r="AB26" s="282">
        <v>250</v>
      </c>
      <c r="AC26" s="282">
        <v>8</v>
      </c>
      <c r="AD26" s="282">
        <v>78.900000000000006</v>
      </c>
      <c r="AE26" s="282">
        <v>75.5</v>
      </c>
      <c r="AF26" s="282">
        <v>33.5</v>
      </c>
      <c r="AG26" s="282">
        <v>123</v>
      </c>
      <c r="AH26" s="282">
        <v>148</v>
      </c>
    </row>
    <row r="27" spans="1:34" ht="12.75" customHeight="1" x14ac:dyDescent="0.25">
      <c r="A27" s="444"/>
      <c r="B27" s="435" t="s">
        <v>276</v>
      </c>
      <c r="C27" s="274" t="s">
        <v>382</v>
      </c>
      <c r="D27" s="271" t="s">
        <v>42</v>
      </c>
      <c r="E27" s="282">
        <v>305</v>
      </c>
      <c r="F27" s="282">
        <v>986.2</v>
      </c>
      <c r="G27" s="282">
        <v>335</v>
      </c>
      <c r="H27" s="282">
        <v>152</v>
      </c>
      <c r="I27" s="282">
        <v>1297</v>
      </c>
      <c r="J27" s="282">
        <v>2602</v>
      </c>
      <c r="K27" s="282">
        <v>4048</v>
      </c>
      <c r="L27" s="282">
        <v>722.5</v>
      </c>
      <c r="M27" s="282">
        <v>242</v>
      </c>
      <c r="N27" s="282">
        <v>135</v>
      </c>
      <c r="O27" s="282">
        <v>599.5</v>
      </c>
      <c r="P27" s="282">
        <v>1861</v>
      </c>
      <c r="Q27" s="284">
        <v>9501</v>
      </c>
      <c r="R27" s="282">
        <v>347.1</v>
      </c>
      <c r="S27" s="282">
        <v>164</v>
      </c>
      <c r="T27" s="282">
        <v>98</v>
      </c>
      <c r="U27" s="282">
        <v>276</v>
      </c>
      <c r="V27" s="282">
        <v>513</v>
      </c>
      <c r="W27" s="284">
        <v>8451</v>
      </c>
      <c r="X27" s="282">
        <v>191.8</v>
      </c>
      <c r="Y27" s="282">
        <v>134</v>
      </c>
      <c r="Z27" s="282">
        <v>74</v>
      </c>
      <c r="AA27" s="282">
        <v>214</v>
      </c>
      <c r="AB27" s="282">
        <v>318</v>
      </c>
      <c r="AC27" s="282">
        <v>132</v>
      </c>
      <c r="AD27" s="282">
        <v>188.5</v>
      </c>
      <c r="AE27" s="282">
        <v>137.5</v>
      </c>
      <c r="AF27" s="282">
        <v>52.5</v>
      </c>
      <c r="AG27" s="282">
        <v>309.5</v>
      </c>
      <c r="AH27" s="282">
        <v>414</v>
      </c>
    </row>
    <row r="28" spans="1:34" x14ac:dyDescent="0.25">
      <c r="A28" s="444"/>
      <c r="B28" s="435"/>
      <c r="C28" s="274" t="s">
        <v>143</v>
      </c>
      <c r="D28" s="271" t="s">
        <v>43</v>
      </c>
      <c r="E28" s="282">
        <v>566</v>
      </c>
      <c r="F28" s="282">
        <v>1574.3</v>
      </c>
      <c r="G28" s="282">
        <v>685</v>
      </c>
      <c r="H28" s="282">
        <v>213</v>
      </c>
      <c r="I28" s="282">
        <v>1910</v>
      </c>
      <c r="J28" s="284">
        <v>4554</v>
      </c>
      <c r="K28" s="282">
        <v>3461</v>
      </c>
      <c r="L28" s="282">
        <v>1020.3</v>
      </c>
      <c r="M28" s="282">
        <v>315</v>
      </c>
      <c r="N28" s="282">
        <v>141</v>
      </c>
      <c r="O28" s="282">
        <v>1026</v>
      </c>
      <c r="P28" s="284">
        <v>2740</v>
      </c>
      <c r="Q28" s="284">
        <v>8313</v>
      </c>
      <c r="R28" s="282">
        <v>726.2</v>
      </c>
      <c r="S28" s="282">
        <v>241</v>
      </c>
      <c r="T28" s="282">
        <v>126</v>
      </c>
      <c r="U28" s="282">
        <v>518</v>
      </c>
      <c r="V28" s="284">
        <v>1643</v>
      </c>
      <c r="W28" s="284">
        <v>11381</v>
      </c>
      <c r="X28" s="282">
        <v>232.8</v>
      </c>
      <c r="Y28" s="282">
        <v>120</v>
      </c>
      <c r="Z28" s="282">
        <v>44</v>
      </c>
      <c r="AA28" s="282">
        <v>229</v>
      </c>
      <c r="AB28" s="282">
        <v>391</v>
      </c>
      <c r="AC28" s="282">
        <v>355</v>
      </c>
      <c r="AD28" s="282">
        <v>263</v>
      </c>
      <c r="AE28" s="282">
        <v>165</v>
      </c>
      <c r="AF28" s="282">
        <v>73</v>
      </c>
      <c r="AG28" s="282">
        <v>319</v>
      </c>
      <c r="AH28" s="282">
        <v>520</v>
      </c>
    </row>
    <row r="29" spans="1:34" x14ac:dyDescent="0.25">
      <c r="A29" s="444"/>
      <c r="B29" s="435" t="s">
        <v>2</v>
      </c>
      <c r="C29" s="435"/>
      <c r="D29" s="435"/>
      <c r="E29" s="284">
        <v>10100</v>
      </c>
      <c r="F29" s="282">
        <v>909.3</v>
      </c>
      <c r="G29" s="282">
        <v>308</v>
      </c>
      <c r="H29" s="282">
        <v>132</v>
      </c>
      <c r="I29" s="282">
        <v>1100.5</v>
      </c>
      <c r="J29" s="284">
        <v>2430</v>
      </c>
      <c r="K29" s="284">
        <v>51234</v>
      </c>
      <c r="L29" s="282">
        <v>679.3</v>
      </c>
      <c r="M29" s="282">
        <v>251</v>
      </c>
      <c r="N29" s="282">
        <v>128</v>
      </c>
      <c r="O29" s="282">
        <v>624</v>
      </c>
      <c r="P29" s="284">
        <v>1625</v>
      </c>
      <c r="Q29" s="284">
        <v>140198</v>
      </c>
      <c r="R29" s="282">
        <v>434.9</v>
      </c>
      <c r="S29" s="282">
        <v>197</v>
      </c>
      <c r="T29" s="282">
        <v>111</v>
      </c>
      <c r="U29" s="282">
        <v>349</v>
      </c>
      <c r="V29" s="282">
        <v>894</v>
      </c>
      <c r="W29" s="284">
        <v>150944</v>
      </c>
      <c r="X29" s="282">
        <v>201.4</v>
      </c>
      <c r="Y29" s="282">
        <v>129</v>
      </c>
      <c r="Z29" s="282">
        <v>65</v>
      </c>
      <c r="AA29" s="282">
        <v>224</v>
      </c>
      <c r="AB29" s="282">
        <v>358</v>
      </c>
      <c r="AC29" s="284">
        <v>6167</v>
      </c>
      <c r="AD29" s="282">
        <v>171.2</v>
      </c>
      <c r="AE29" s="282">
        <v>98</v>
      </c>
      <c r="AF29" s="282">
        <v>35</v>
      </c>
      <c r="AG29" s="282">
        <v>222</v>
      </c>
      <c r="AH29" s="282">
        <v>387</v>
      </c>
    </row>
    <row r="30" spans="1:34" x14ac:dyDescent="0.25">
      <c r="A30" s="444" t="s">
        <v>220</v>
      </c>
      <c r="B30" s="454" t="s">
        <v>337</v>
      </c>
      <c r="C30" s="274" t="s">
        <v>417</v>
      </c>
      <c r="D30" s="271" t="s">
        <v>58</v>
      </c>
      <c r="E30" s="284">
        <v>2029</v>
      </c>
      <c r="F30" s="282">
        <v>1861.7</v>
      </c>
      <c r="G30" s="282">
        <v>669</v>
      </c>
      <c r="H30" s="282">
        <v>227</v>
      </c>
      <c r="I30" s="282">
        <v>2444</v>
      </c>
      <c r="J30" s="282">
        <v>5508</v>
      </c>
      <c r="K30" s="284">
        <v>4425</v>
      </c>
      <c r="L30" s="282">
        <v>1709.8</v>
      </c>
      <c r="M30" s="282">
        <v>598</v>
      </c>
      <c r="N30" s="282">
        <v>269</v>
      </c>
      <c r="O30" s="282">
        <v>1841</v>
      </c>
      <c r="P30" s="282">
        <v>4839</v>
      </c>
      <c r="Q30" s="284">
        <v>10481</v>
      </c>
      <c r="R30" s="282">
        <v>1007.7</v>
      </c>
      <c r="S30" s="282">
        <v>382</v>
      </c>
      <c r="T30" s="282">
        <v>189</v>
      </c>
      <c r="U30" s="282">
        <v>789</v>
      </c>
      <c r="V30" s="282">
        <v>2526</v>
      </c>
      <c r="W30" s="284">
        <v>7087</v>
      </c>
      <c r="X30" s="282">
        <v>393.2</v>
      </c>
      <c r="Y30" s="282">
        <v>181</v>
      </c>
      <c r="Z30" s="282">
        <v>98</v>
      </c>
      <c r="AA30" s="282">
        <v>350</v>
      </c>
      <c r="AB30" s="282">
        <v>680</v>
      </c>
      <c r="AC30" s="284">
        <v>352</v>
      </c>
      <c r="AD30" s="282">
        <v>388.5</v>
      </c>
      <c r="AE30" s="282">
        <v>215.5</v>
      </c>
      <c r="AF30" s="282">
        <v>101.5</v>
      </c>
      <c r="AG30" s="282">
        <v>437</v>
      </c>
      <c r="AH30" s="282">
        <v>682</v>
      </c>
    </row>
    <row r="31" spans="1:34" x14ac:dyDescent="0.25">
      <c r="A31" s="444"/>
      <c r="B31" s="455"/>
      <c r="C31" s="274" t="s">
        <v>119</v>
      </c>
      <c r="D31" s="271" t="s">
        <v>31</v>
      </c>
      <c r="E31" s="282">
        <v>1064</v>
      </c>
      <c r="F31" s="282">
        <v>903.6</v>
      </c>
      <c r="G31" s="282">
        <v>327</v>
      </c>
      <c r="H31" s="282">
        <v>145</v>
      </c>
      <c r="I31" s="282">
        <v>1187.5</v>
      </c>
      <c r="J31" s="284">
        <v>2692</v>
      </c>
      <c r="K31" s="282">
        <v>6584</v>
      </c>
      <c r="L31" s="282">
        <v>911.9</v>
      </c>
      <c r="M31" s="282">
        <v>291.5</v>
      </c>
      <c r="N31" s="282">
        <v>142</v>
      </c>
      <c r="O31" s="282">
        <v>1092</v>
      </c>
      <c r="P31" s="284">
        <v>2666</v>
      </c>
      <c r="Q31" s="284">
        <v>22683</v>
      </c>
      <c r="R31" s="282">
        <v>410.7</v>
      </c>
      <c r="S31" s="282">
        <v>158</v>
      </c>
      <c r="T31" s="282">
        <v>89</v>
      </c>
      <c r="U31" s="282">
        <v>295</v>
      </c>
      <c r="V31" s="284">
        <v>697</v>
      </c>
      <c r="W31" s="284">
        <v>12513</v>
      </c>
      <c r="X31" s="282">
        <v>188.5</v>
      </c>
      <c r="Y31" s="282">
        <v>122</v>
      </c>
      <c r="Z31" s="282">
        <v>68</v>
      </c>
      <c r="AA31" s="282">
        <v>210</v>
      </c>
      <c r="AB31" s="282">
        <v>344</v>
      </c>
      <c r="AC31" s="284">
        <v>386</v>
      </c>
      <c r="AD31" s="282">
        <v>227.7</v>
      </c>
      <c r="AE31" s="282">
        <v>155</v>
      </c>
      <c r="AF31" s="282">
        <v>69</v>
      </c>
      <c r="AG31" s="282">
        <v>305</v>
      </c>
      <c r="AH31" s="282">
        <v>443</v>
      </c>
    </row>
    <row r="32" spans="1:34" x14ac:dyDescent="0.25">
      <c r="A32" s="444"/>
      <c r="B32" s="455"/>
      <c r="C32" s="274" t="s">
        <v>122</v>
      </c>
      <c r="D32" s="271" t="s">
        <v>36</v>
      </c>
      <c r="E32" s="282">
        <v>1031</v>
      </c>
      <c r="F32" s="282">
        <v>1063.0999999999999</v>
      </c>
      <c r="G32" s="282">
        <v>347</v>
      </c>
      <c r="H32" s="282">
        <v>84</v>
      </c>
      <c r="I32" s="282">
        <v>1391</v>
      </c>
      <c r="J32" s="282">
        <v>2978</v>
      </c>
      <c r="K32" s="282">
        <v>2966</v>
      </c>
      <c r="L32" s="282">
        <v>712.9</v>
      </c>
      <c r="M32" s="282">
        <v>255</v>
      </c>
      <c r="N32" s="282">
        <v>154</v>
      </c>
      <c r="O32" s="282">
        <v>684</v>
      </c>
      <c r="P32" s="282">
        <v>1694</v>
      </c>
      <c r="Q32" s="284">
        <v>7591</v>
      </c>
      <c r="R32" s="282">
        <v>588.70000000000005</v>
      </c>
      <c r="S32" s="282">
        <v>223</v>
      </c>
      <c r="T32" s="282">
        <v>135</v>
      </c>
      <c r="U32" s="282">
        <v>433</v>
      </c>
      <c r="V32" s="282">
        <v>1417</v>
      </c>
      <c r="W32" s="284">
        <v>8354</v>
      </c>
      <c r="X32" s="282">
        <v>243.8</v>
      </c>
      <c r="Y32" s="282">
        <v>151</v>
      </c>
      <c r="Z32" s="282">
        <v>92</v>
      </c>
      <c r="AA32" s="282">
        <v>238</v>
      </c>
      <c r="AB32" s="282">
        <v>360</v>
      </c>
      <c r="AC32" s="282">
        <v>118</v>
      </c>
      <c r="AD32" s="282">
        <v>266.60000000000002</v>
      </c>
      <c r="AE32" s="282">
        <v>199.5</v>
      </c>
      <c r="AF32" s="282">
        <v>87</v>
      </c>
      <c r="AG32" s="282">
        <v>316</v>
      </c>
      <c r="AH32" s="282">
        <v>464</v>
      </c>
    </row>
    <row r="33" spans="1:34" x14ac:dyDescent="0.25">
      <c r="A33" s="444"/>
      <c r="B33" s="455"/>
      <c r="C33" s="274" t="s">
        <v>372</v>
      </c>
      <c r="D33" s="271" t="s">
        <v>57</v>
      </c>
      <c r="E33" s="282">
        <v>1177</v>
      </c>
      <c r="F33" s="282">
        <v>1643.1</v>
      </c>
      <c r="G33" s="282">
        <v>832</v>
      </c>
      <c r="H33" s="282">
        <v>232</v>
      </c>
      <c r="I33" s="282">
        <v>1915</v>
      </c>
      <c r="J33" s="284">
        <v>4270</v>
      </c>
      <c r="K33" s="282">
        <v>4103</v>
      </c>
      <c r="L33" s="282">
        <v>1401.6</v>
      </c>
      <c r="M33" s="282">
        <v>521</v>
      </c>
      <c r="N33" s="282">
        <v>231</v>
      </c>
      <c r="O33" s="282">
        <v>1475</v>
      </c>
      <c r="P33" s="284">
        <v>3641</v>
      </c>
      <c r="Q33" s="284">
        <v>11780</v>
      </c>
      <c r="R33" s="282">
        <v>1215.5999999999999</v>
      </c>
      <c r="S33" s="282">
        <v>469</v>
      </c>
      <c r="T33" s="282">
        <v>245</v>
      </c>
      <c r="U33" s="282">
        <v>1320</v>
      </c>
      <c r="V33" s="284">
        <v>3075.5</v>
      </c>
      <c r="W33" s="284">
        <v>8580</v>
      </c>
      <c r="X33" s="282">
        <v>464.8</v>
      </c>
      <c r="Y33" s="282">
        <v>194</v>
      </c>
      <c r="Z33" s="282">
        <v>103</v>
      </c>
      <c r="AA33" s="282">
        <v>402</v>
      </c>
      <c r="AB33" s="282">
        <v>897</v>
      </c>
      <c r="AC33" s="282">
        <v>346</v>
      </c>
      <c r="AD33" s="282">
        <v>410.2</v>
      </c>
      <c r="AE33" s="282">
        <v>242.5</v>
      </c>
      <c r="AF33" s="282">
        <v>101</v>
      </c>
      <c r="AG33" s="282">
        <v>489</v>
      </c>
      <c r="AH33" s="282">
        <v>810</v>
      </c>
    </row>
    <row r="34" spans="1:34" x14ac:dyDescent="0.25">
      <c r="A34" s="444"/>
      <c r="B34" s="455"/>
      <c r="C34" s="274" t="s">
        <v>467</v>
      </c>
      <c r="D34" s="271" t="s">
        <v>466</v>
      </c>
      <c r="E34" s="284">
        <v>310</v>
      </c>
      <c r="F34" s="283">
        <v>309.60000000000002</v>
      </c>
      <c r="G34" s="282">
        <v>183.5</v>
      </c>
      <c r="H34" s="282">
        <v>85</v>
      </c>
      <c r="I34" s="283">
        <v>356</v>
      </c>
      <c r="J34" s="284">
        <v>822</v>
      </c>
      <c r="K34" s="284">
        <v>3660</v>
      </c>
      <c r="L34" s="283">
        <v>242.2</v>
      </c>
      <c r="M34" s="282">
        <v>135</v>
      </c>
      <c r="N34" s="282">
        <v>63</v>
      </c>
      <c r="O34" s="283">
        <v>272</v>
      </c>
      <c r="P34" s="284">
        <v>478</v>
      </c>
      <c r="Q34" s="284">
        <v>10344</v>
      </c>
      <c r="R34" s="283">
        <v>235.8</v>
      </c>
      <c r="S34" s="282">
        <v>149</v>
      </c>
      <c r="T34" s="282">
        <v>75</v>
      </c>
      <c r="U34" s="283">
        <v>271</v>
      </c>
      <c r="V34" s="284">
        <v>450</v>
      </c>
      <c r="W34" s="284">
        <v>15184</v>
      </c>
      <c r="X34" s="282">
        <v>176.5</v>
      </c>
      <c r="Y34" s="282">
        <v>132</v>
      </c>
      <c r="Z34" s="282">
        <v>69</v>
      </c>
      <c r="AA34" s="282">
        <v>226</v>
      </c>
      <c r="AB34" s="283">
        <v>336</v>
      </c>
      <c r="AC34" s="282">
        <v>968</v>
      </c>
      <c r="AD34" s="282">
        <v>209.6</v>
      </c>
      <c r="AE34" s="282">
        <v>122</v>
      </c>
      <c r="AF34" s="282">
        <v>50</v>
      </c>
      <c r="AG34" s="282">
        <v>254</v>
      </c>
      <c r="AH34" s="282">
        <v>382</v>
      </c>
    </row>
    <row r="35" spans="1:34" x14ac:dyDescent="0.25">
      <c r="A35" s="444"/>
      <c r="B35" s="456"/>
      <c r="C35" s="274" t="s">
        <v>474</v>
      </c>
      <c r="D35" s="271" t="s">
        <v>36</v>
      </c>
      <c r="E35" s="284">
        <v>197</v>
      </c>
      <c r="F35" s="283">
        <v>1070.9000000000001</v>
      </c>
      <c r="G35" s="282">
        <v>352</v>
      </c>
      <c r="H35" s="282">
        <v>67</v>
      </c>
      <c r="I35" s="283">
        <v>1218</v>
      </c>
      <c r="J35" s="284">
        <v>3044</v>
      </c>
      <c r="K35" s="284">
        <v>638</v>
      </c>
      <c r="L35" s="283">
        <v>762.5</v>
      </c>
      <c r="M35" s="282">
        <v>288</v>
      </c>
      <c r="N35" s="282">
        <v>165</v>
      </c>
      <c r="O35" s="283">
        <v>741</v>
      </c>
      <c r="P35" s="284">
        <v>2001</v>
      </c>
      <c r="Q35" s="284">
        <v>1337</v>
      </c>
      <c r="R35" s="283">
        <v>652.79999999999995</v>
      </c>
      <c r="S35" s="282">
        <v>240</v>
      </c>
      <c r="T35" s="282">
        <v>146</v>
      </c>
      <c r="U35" s="283">
        <v>488</v>
      </c>
      <c r="V35" s="284">
        <v>1444</v>
      </c>
      <c r="W35" s="284">
        <v>1344</v>
      </c>
      <c r="X35" s="282">
        <v>263.10000000000002</v>
      </c>
      <c r="Y35" s="282">
        <v>165</v>
      </c>
      <c r="Z35" s="282">
        <v>99</v>
      </c>
      <c r="AA35" s="282">
        <v>265.5</v>
      </c>
      <c r="AB35" s="283">
        <v>400</v>
      </c>
      <c r="AC35" s="282">
        <v>19</v>
      </c>
      <c r="AD35" s="282">
        <v>291.39999999999998</v>
      </c>
      <c r="AE35" s="282">
        <v>288</v>
      </c>
      <c r="AF35" s="282">
        <v>159</v>
      </c>
      <c r="AG35" s="282">
        <v>379</v>
      </c>
      <c r="AH35" s="282">
        <v>572</v>
      </c>
    </row>
    <row r="36" spans="1:34" x14ac:dyDescent="0.25">
      <c r="A36" s="444"/>
      <c r="B36" s="435" t="s">
        <v>338</v>
      </c>
      <c r="C36" s="274" t="s">
        <v>373</v>
      </c>
      <c r="D36" s="271" t="s">
        <v>30</v>
      </c>
      <c r="E36" s="284">
        <v>2201</v>
      </c>
      <c r="F36" s="283">
        <v>1244</v>
      </c>
      <c r="G36" s="282">
        <v>524</v>
      </c>
      <c r="H36" s="282">
        <v>166</v>
      </c>
      <c r="I36" s="283">
        <v>1553</v>
      </c>
      <c r="J36" s="284">
        <v>3153</v>
      </c>
      <c r="K36" s="284">
        <v>13941</v>
      </c>
      <c r="L36" s="283">
        <v>1122.7</v>
      </c>
      <c r="M36" s="282">
        <v>376</v>
      </c>
      <c r="N36" s="282">
        <v>161</v>
      </c>
      <c r="O36" s="283">
        <v>1326</v>
      </c>
      <c r="P36" s="284">
        <v>3153</v>
      </c>
      <c r="Q36" s="284">
        <v>19054</v>
      </c>
      <c r="R36" s="282">
        <v>567.4</v>
      </c>
      <c r="S36" s="282">
        <v>228</v>
      </c>
      <c r="T36" s="282">
        <v>105</v>
      </c>
      <c r="U36" s="283">
        <v>446</v>
      </c>
      <c r="V36" s="284">
        <v>1223</v>
      </c>
      <c r="W36" s="284">
        <v>10114</v>
      </c>
      <c r="X36" s="282">
        <v>272.60000000000002</v>
      </c>
      <c r="Y36" s="282">
        <v>140</v>
      </c>
      <c r="Z36" s="282">
        <v>70</v>
      </c>
      <c r="AA36" s="282">
        <v>272</v>
      </c>
      <c r="AB36" s="282">
        <v>469</v>
      </c>
      <c r="AC36" s="282">
        <v>582</v>
      </c>
      <c r="AD36" s="282">
        <v>261.10000000000002</v>
      </c>
      <c r="AE36" s="282">
        <v>119.5</v>
      </c>
      <c r="AF36" s="282">
        <v>63</v>
      </c>
      <c r="AG36" s="282">
        <v>261</v>
      </c>
      <c r="AH36" s="282">
        <v>476</v>
      </c>
    </row>
    <row r="37" spans="1:34" x14ac:dyDescent="0.25">
      <c r="A37" s="444"/>
      <c r="B37" s="435"/>
      <c r="C37" s="274" t="s">
        <v>114</v>
      </c>
      <c r="D37" s="271" t="s">
        <v>34</v>
      </c>
      <c r="E37" s="284">
        <v>1621</v>
      </c>
      <c r="F37" s="282">
        <v>911.5</v>
      </c>
      <c r="G37" s="282">
        <v>368</v>
      </c>
      <c r="H37" s="282">
        <v>112</v>
      </c>
      <c r="I37" s="282">
        <v>1228</v>
      </c>
      <c r="J37" s="284">
        <v>2472</v>
      </c>
      <c r="K37" s="284">
        <v>6583</v>
      </c>
      <c r="L37" s="282">
        <v>843.3</v>
      </c>
      <c r="M37" s="282">
        <v>296</v>
      </c>
      <c r="N37" s="282">
        <v>139</v>
      </c>
      <c r="O37" s="282">
        <v>1067</v>
      </c>
      <c r="P37" s="284">
        <v>2397</v>
      </c>
      <c r="Q37" s="284">
        <v>14474</v>
      </c>
      <c r="R37" s="282">
        <v>575.1</v>
      </c>
      <c r="S37" s="282">
        <v>230</v>
      </c>
      <c r="T37" s="282">
        <v>115</v>
      </c>
      <c r="U37" s="282">
        <v>478</v>
      </c>
      <c r="V37" s="284">
        <v>1412</v>
      </c>
      <c r="W37" s="284">
        <v>10513</v>
      </c>
      <c r="X37" s="282">
        <v>277.60000000000002</v>
      </c>
      <c r="Y37" s="282">
        <v>130</v>
      </c>
      <c r="Z37" s="282">
        <v>71</v>
      </c>
      <c r="AA37" s="282">
        <v>249</v>
      </c>
      <c r="AB37" s="282">
        <v>491</v>
      </c>
      <c r="AC37" s="284">
        <v>553</v>
      </c>
      <c r="AD37" s="282">
        <v>247.4</v>
      </c>
      <c r="AE37" s="282">
        <v>156</v>
      </c>
      <c r="AF37" s="282">
        <v>66</v>
      </c>
      <c r="AG37" s="282">
        <v>301</v>
      </c>
      <c r="AH37" s="282">
        <v>492</v>
      </c>
    </row>
    <row r="38" spans="1:34" x14ac:dyDescent="0.25">
      <c r="A38" s="444"/>
      <c r="B38" s="435"/>
      <c r="C38" s="274" t="s">
        <v>112</v>
      </c>
      <c r="D38" s="271" t="s">
        <v>44</v>
      </c>
      <c r="E38" s="284">
        <v>4513</v>
      </c>
      <c r="F38" s="283">
        <v>2247</v>
      </c>
      <c r="G38" s="282">
        <v>1036</v>
      </c>
      <c r="H38" s="282">
        <v>280</v>
      </c>
      <c r="I38" s="283">
        <v>3292</v>
      </c>
      <c r="J38" s="284">
        <v>6093</v>
      </c>
      <c r="K38" s="284">
        <v>12166</v>
      </c>
      <c r="L38" s="283">
        <v>1648.5</v>
      </c>
      <c r="M38" s="282">
        <v>663</v>
      </c>
      <c r="N38" s="282">
        <v>286</v>
      </c>
      <c r="O38" s="283">
        <v>2000</v>
      </c>
      <c r="P38" s="284">
        <v>4553</v>
      </c>
      <c r="Q38" s="284">
        <v>26721</v>
      </c>
      <c r="R38" s="283">
        <v>590</v>
      </c>
      <c r="S38" s="282">
        <v>220</v>
      </c>
      <c r="T38" s="282">
        <v>99</v>
      </c>
      <c r="U38" s="283">
        <v>478</v>
      </c>
      <c r="V38" s="284">
        <v>1263</v>
      </c>
      <c r="W38" s="284">
        <v>6474</v>
      </c>
      <c r="X38" s="282">
        <v>174.4</v>
      </c>
      <c r="Y38" s="282">
        <v>100</v>
      </c>
      <c r="Z38" s="282">
        <v>61</v>
      </c>
      <c r="AA38" s="282">
        <v>172</v>
      </c>
      <c r="AB38" s="282">
        <v>339</v>
      </c>
      <c r="AC38" s="284">
        <v>264</v>
      </c>
      <c r="AD38" s="282">
        <v>202.6</v>
      </c>
      <c r="AE38" s="282">
        <v>56.5</v>
      </c>
      <c r="AF38" s="282">
        <v>24</v>
      </c>
      <c r="AG38" s="282">
        <v>155</v>
      </c>
      <c r="AH38" s="282">
        <v>360</v>
      </c>
    </row>
    <row r="39" spans="1:34" x14ac:dyDescent="0.25">
      <c r="A39" s="444"/>
      <c r="B39" s="435"/>
      <c r="C39" s="274" t="s">
        <v>406</v>
      </c>
      <c r="D39" s="271" t="s">
        <v>35</v>
      </c>
      <c r="E39" s="284">
        <v>2453</v>
      </c>
      <c r="F39" s="283">
        <v>1005.7</v>
      </c>
      <c r="G39" s="282">
        <v>412</v>
      </c>
      <c r="H39" s="282">
        <v>134</v>
      </c>
      <c r="I39" s="283">
        <v>1474</v>
      </c>
      <c r="J39" s="284">
        <v>2771</v>
      </c>
      <c r="K39" s="284">
        <v>12526</v>
      </c>
      <c r="L39" s="283">
        <v>767.5</v>
      </c>
      <c r="M39" s="282">
        <v>294</v>
      </c>
      <c r="N39" s="282">
        <v>134</v>
      </c>
      <c r="O39" s="283">
        <v>1092</v>
      </c>
      <c r="P39" s="284">
        <v>2089</v>
      </c>
      <c r="Q39" s="284">
        <v>46067</v>
      </c>
      <c r="R39" s="283">
        <v>442.3</v>
      </c>
      <c r="S39" s="282">
        <v>242</v>
      </c>
      <c r="T39" s="282">
        <v>122</v>
      </c>
      <c r="U39" s="283">
        <v>415</v>
      </c>
      <c r="V39" s="284">
        <v>914</v>
      </c>
      <c r="W39" s="284">
        <v>19945</v>
      </c>
      <c r="X39" s="282">
        <v>248.8</v>
      </c>
      <c r="Y39" s="282">
        <v>177</v>
      </c>
      <c r="Z39" s="282">
        <v>91</v>
      </c>
      <c r="AA39" s="282">
        <v>313</v>
      </c>
      <c r="AB39" s="282">
        <v>469</v>
      </c>
      <c r="AC39" s="284">
        <v>352</v>
      </c>
      <c r="AD39" s="282">
        <v>358.4</v>
      </c>
      <c r="AE39" s="282">
        <v>253.5</v>
      </c>
      <c r="AF39" s="282">
        <v>101.5</v>
      </c>
      <c r="AG39" s="282">
        <v>486</v>
      </c>
      <c r="AH39" s="282">
        <v>714</v>
      </c>
    </row>
    <row r="40" spans="1:34" x14ac:dyDescent="0.25">
      <c r="A40" s="444"/>
      <c r="B40" s="271" t="s">
        <v>339</v>
      </c>
      <c r="C40" s="274" t="s">
        <v>115</v>
      </c>
      <c r="D40" s="271" t="s">
        <v>29</v>
      </c>
      <c r="E40" s="284">
        <v>2246</v>
      </c>
      <c r="F40" s="283">
        <v>1208.5</v>
      </c>
      <c r="G40" s="282">
        <v>702</v>
      </c>
      <c r="H40" s="282">
        <v>201</v>
      </c>
      <c r="I40" s="283">
        <v>1528</v>
      </c>
      <c r="J40" s="284">
        <v>2951</v>
      </c>
      <c r="K40" s="284">
        <v>5943</v>
      </c>
      <c r="L40" s="283">
        <v>1148</v>
      </c>
      <c r="M40" s="282">
        <v>504</v>
      </c>
      <c r="N40" s="282">
        <v>211</v>
      </c>
      <c r="O40" s="283">
        <v>1399</v>
      </c>
      <c r="P40" s="284">
        <v>2868</v>
      </c>
      <c r="Q40" s="284">
        <v>16147</v>
      </c>
      <c r="R40" s="282">
        <v>739</v>
      </c>
      <c r="S40" s="282">
        <v>322</v>
      </c>
      <c r="T40" s="282">
        <v>150</v>
      </c>
      <c r="U40" s="283">
        <v>701</v>
      </c>
      <c r="V40" s="284">
        <v>1652</v>
      </c>
      <c r="W40" s="284">
        <v>19420</v>
      </c>
      <c r="X40" s="282">
        <v>259.89999999999998</v>
      </c>
      <c r="Y40" s="282">
        <v>147</v>
      </c>
      <c r="Z40" s="282">
        <v>68</v>
      </c>
      <c r="AA40" s="282">
        <v>284</v>
      </c>
      <c r="AB40" s="282">
        <v>472</v>
      </c>
      <c r="AC40" s="282">
        <v>820</v>
      </c>
      <c r="AD40" s="282">
        <v>236</v>
      </c>
      <c r="AE40" s="282">
        <v>123</v>
      </c>
      <c r="AF40" s="282">
        <v>47.5</v>
      </c>
      <c r="AG40" s="282">
        <v>328</v>
      </c>
      <c r="AH40" s="282">
        <v>543</v>
      </c>
    </row>
    <row r="41" spans="1:34" x14ac:dyDescent="0.25">
      <c r="A41" s="444"/>
      <c r="B41" s="271" t="s">
        <v>340</v>
      </c>
      <c r="C41" s="274" t="s">
        <v>125</v>
      </c>
      <c r="D41" s="271" t="s">
        <v>24</v>
      </c>
      <c r="E41" s="284">
        <v>1146</v>
      </c>
      <c r="F41" s="283">
        <v>1584.8</v>
      </c>
      <c r="G41" s="282">
        <v>528</v>
      </c>
      <c r="H41" s="282">
        <v>156</v>
      </c>
      <c r="I41" s="283">
        <v>1675</v>
      </c>
      <c r="J41" s="284">
        <v>4660</v>
      </c>
      <c r="K41" s="284">
        <v>3328</v>
      </c>
      <c r="L41" s="283">
        <v>1271.5999999999999</v>
      </c>
      <c r="M41" s="282">
        <v>377</v>
      </c>
      <c r="N41" s="282">
        <v>191</v>
      </c>
      <c r="O41" s="283">
        <v>1385.5</v>
      </c>
      <c r="P41" s="284">
        <v>3471</v>
      </c>
      <c r="Q41" s="284">
        <v>10214</v>
      </c>
      <c r="R41" s="282">
        <v>773.4</v>
      </c>
      <c r="S41" s="282">
        <v>257</v>
      </c>
      <c r="T41" s="282">
        <v>125</v>
      </c>
      <c r="U41" s="282">
        <v>510</v>
      </c>
      <c r="V41" s="284">
        <v>1658</v>
      </c>
      <c r="W41" s="284">
        <v>7578</v>
      </c>
      <c r="X41" s="282">
        <v>323.3</v>
      </c>
      <c r="Y41" s="282">
        <v>161</v>
      </c>
      <c r="Z41" s="282">
        <v>81</v>
      </c>
      <c r="AA41" s="282">
        <v>276</v>
      </c>
      <c r="AB41" s="282">
        <v>454</v>
      </c>
      <c r="AC41" s="282">
        <v>3314</v>
      </c>
      <c r="AD41" s="282">
        <v>90.3</v>
      </c>
      <c r="AE41" s="282">
        <v>52</v>
      </c>
      <c r="AF41" s="282">
        <v>26</v>
      </c>
      <c r="AG41" s="282">
        <v>102</v>
      </c>
      <c r="AH41" s="282">
        <v>200</v>
      </c>
    </row>
    <row r="42" spans="1:34" x14ac:dyDescent="0.25">
      <c r="A42" s="444"/>
      <c r="B42" s="271" t="s">
        <v>341</v>
      </c>
      <c r="C42" s="274" t="s">
        <v>131</v>
      </c>
      <c r="D42" s="271" t="s">
        <v>105</v>
      </c>
      <c r="E42" s="284">
        <v>1361</v>
      </c>
      <c r="F42" s="283">
        <v>1110.0999999999999</v>
      </c>
      <c r="G42" s="282">
        <v>568</v>
      </c>
      <c r="H42" s="282">
        <v>161</v>
      </c>
      <c r="I42" s="283">
        <v>1445</v>
      </c>
      <c r="J42" s="284">
        <v>2859</v>
      </c>
      <c r="K42" s="284">
        <v>5086</v>
      </c>
      <c r="L42" s="283">
        <v>1022.4</v>
      </c>
      <c r="M42" s="282">
        <v>461</v>
      </c>
      <c r="N42" s="282">
        <v>217</v>
      </c>
      <c r="O42" s="283">
        <v>1285</v>
      </c>
      <c r="P42" s="284">
        <v>2557</v>
      </c>
      <c r="Q42" s="284">
        <v>14286</v>
      </c>
      <c r="R42" s="282">
        <v>583.70000000000005</v>
      </c>
      <c r="S42" s="282">
        <v>262</v>
      </c>
      <c r="T42" s="282">
        <v>139</v>
      </c>
      <c r="U42" s="282">
        <v>485</v>
      </c>
      <c r="V42" s="284">
        <v>1368</v>
      </c>
      <c r="W42" s="284">
        <v>9438</v>
      </c>
      <c r="X42" s="282">
        <v>268.60000000000002</v>
      </c>
      <c r="Y42" s="282">
        <v>162</v>
      </c>
      <c r="Z42" s="282">
        <v>72</v>
      </c>
      <c r="AA42" s="282">
        <v>289</v>
      </c>
      <c r="AB42" s="282">
        <v>458</v>
      </c>
      <c r="AC42" s="282">
        <v>462</v>
      </c>
      <c r="AD42" s="282">
        <v>307.60000000000002</v>
      </c>
      <c r="AE42" s="282">
        <v>173.5</v>
      </c>
      <c r="AF42" s="282">
        <v>55</v>
      </c>
      <c r="AG42" s="282">
        <v>358</v>
      </c>
      <c r="AH42" s="282">
        <v>590</v>
      </c>
    </row>
    <row r="43" spans="1:34" x14ac:dyDescent="0.25">
      <c r="A43" s="444"/>
      <c r="B43" s="435" t="s">
        <v>342</v>
      </c>
      <c r="C43" s="274" t="s">
        <v>132</v>
      </c>
      <c r="D43" s="271" t="s">
        <v>23</v>
      </c>
      <c r="E43" s="282">
        <v>1164</v>
      </c>
      <c r="F43" s="283">
        <v>1611.9</v>
      </c>
      <c r="G43" s="282">
        <v>653.5</v>
      </c>
      <c r="H43" s="282">
        <v>197.5</v>
      </c>
      <c r="I43" s="283">
        <v>1861.5</v>
      </c>
      <c r="J43" s="284">
        <v>4360</v>
      </c>
      <c r="K43" s="282">
        <v>3260</v>
      </c>
      <c r="L43" s="283">
        <v>1272.4000000000001</v>
      </c>
      <c r="M43" s="282">
        <v>366.5</v>
      </c>
      <c r="N43" s="282">
        <v>193</v>
      </c>
      <c r="O43" s="283">
        <v>1361</v>
      </c>
      <c r="P43" s="284">
        <v>3418</v>
      </c>
      <c r="Q43" s="284">
        <v>9614</v>
      </c>
      <c r="R43" s="282">
        <v>587.6</v>
      </c>
      <c r="S43" s="282">
        <v>233</v>
      </c>
      <c r="T43" s="282">
        <v>127</v>
      </c>
      <c r="U43" s="282">
        <v>395</v>
      </c>
      <c r="V43" s="284">
        <v>1227</v>
      </c>
      <c r="W43" s="284">
        <v>8241</v>
      </c>
      <c r="X43" s="282">
        <v>217.6</v>
      </c>
      <c r="Y43" s="282">
        <v>146</v>
      </c>
      <c r="Z43" s="282">
        <v>76</v>
      </c>
      <c r="AA43" s="282">
        <v>248</v>
      </c>
      <c r="AB43" s="282">
        <v>376</v>
      </c>
      <c r="AC43" s="282">
        <v>322</v>
      </c>
      <c r="AD43" s="282">
        <v>203.6</v>
      </c>
      <c r="AE43" s="282">
        <v>116.5</v>
      </c>
      <c r="AF43" s="282">
        <v>38</v>
      </c>
      <c r="AG43" s="282">
        <v>263</v>
      </c>
      <c r="AH43" s="282">
        <v>430</v>
      </c>
    </row>
    <row r="44" spans="1:34" x14ac:dyDescent="0.25">
      <c r="A44" s="444"/>
      <c r="B44" s="435"/>
      <c r="C44" s="274" t="s">
        <v>134</v>
      </c>
      <c r="D44" s="271" t="s">
        <v>194</v>
      </c>
      <c r="E44" s="282">
        <v>569</v>
      </c>
      <c r="F44" s="283">
        <v>1371.9</v>
      </c>
      <c r="G44" s="282">
        <v>685</v>
      </c>
      <c r="H44" s="282">
        <v>213</v>
      </c>
      <c r="I44" s="283">
        <v>1715</v>
      </c>
      <c r="J44" s="284">
        <v>3574</v>
      </c>
      <c r="K44" s="282">
        <v>1621</v>
      </c>
      <c r="L44" s="283">
        <v>1133.9000000000001</v>
      </c>
      <c r="M44" s="282">
        <v>561</v>
      </c>
      <c r="N44" s="282">
        <v>237</v>
      </c>
      <c r="O44" s="283">
        <v>1405</v>
      </c>
      <c r="P44" s="284">
        <v>2807</v>
      </c>
      <c r="Q44" s="284">
        <v>7124</v>
      </c>
      <c r="R44" s="282">
        <v>697.7</v>
      </c>
      <c r="S44" s="282">
        <v>326</v>
      </c>
      <c r="T44" s="282">
        <v>171</v>
      </c>
      <c r="U44" s="282">
        <v>747.5</v>
      </c>
      <c r="V44" s="284">
        <v>1601</v>
      </c>
      <c r="W44" s="284">
        <v>9143</v>
      </c>
      <c r="X44" s="282">
        <v>355.7</v>
      </c>
      <c r="Y44" s="282">
        <v>190</v>
      </c>
      <c r="Z44" s="282">
        <v>104</v>
      </c>
      <c r="AA44" s="282">
        <v>332</v>
      </c>
      <c r="AB44" s="282">
        <v>630</v>
      </c>
      <c r="AC44" s="282">
        <v>643</v>
      </c>
      <c r="AD44" s="282">
        <v>320.39999999999998</v>
      </c>
      <c r="AE44" s="282">
        <v>218</v>
      </c>
      <c r="AF44" s="282">
        <v>113</v>
      </c>
      <c r="AG44" s="282">
        <v>360</v>
      </c>
      <c r="AH44" s="282">
        <v>581</v>
      </c>
    </row>
    <row r="45" spans="1:34" x14ac:dyDescent="0.25">
      <c r="A45" s="444"/>
      <c r="B45" s="271" t="s">
        <v>273</v>
      </c>
      <c r="C45" s="274" t="s">
        <v>139</v>
      </c>
      <c r="D45" s="271" t="s">
        <v>45</v>
      </c>
      <c r="E45" s="284">
        <v>4706</v>
      </c>
      <c r="F45" s="282">
        <v>1046</v>
      </c>
      <c r="G45" s="282">
        <v>618.5</v>
      </c>
      <c r="H45" s="282">
        <v>167</v>
      </c>
      <c r="I45" s="282">
        <v>1557</v>
      </c>
      <c r="J45" s="284">
        <v>2738</v>
      </c>
      <c r="K45" s="284">
        <v>11570</v>
      </c>
      <c r="L45" s="282">
        <v>993.4</v>
      </c>
      <c r="M45" s="282">
        <v>529</v>
      </c>
      <c r="N45" s="282">
        <v>268</v>
      </c>
      <c r="O45" s="282">
        <v>1427</v>
      </c>
      <c r="P45" s="284">
        <v>2487</v>
      </c>
      <c r="Q45" s="284">
        <v>10626</v>
      </c>
      <c r="R45" s="282">
        <v>630.5</v>
      </c>
      <c r="S45" s="282">
        <v>328</v>
      </c>
      <c r="T45" s="282">
        <v>157</v>
      </c>
      <c r="U45" s="282">
        <v>673</v>
      </c>
      <c r="V45" s="284">
        <v>1618</v>
      </c>
      <c r="W45" s="284">
        <v>13970</v>
      </c>
      <c r="X45" s="282">
        <v>193.9</v>
      </c>
      <c r="Y45" s="282">
        <v>98</v>
      </c>
      <c r="Z45" s="282">
        <v>54</v>
      </c>
      <c r="AA45" s="282">
        <v>198</v>
      </c>
      <c r="AB45" s="282">
        <v>389</v>
      </c>
      <c r="AC45" s="282">
        <v>546</v>
      </c>
      <c r="AD45" s="282">
        <v>229.8</v>
      </c>
      <c r="AE45" s="282">
        <v>102</v>
      </c>
      <c r="AF45" s="282">
        <v>44</v>
      </c>
      <c r="AG45" s="282">
        <v>250</v>
      </c>
      <c r="AH45" s="282">
        <v>492</v>
      </c>
    </row>
    <row r="46" spans="1:34" x14ac:dyDescent="0.25">
      <c r="A46" s="444"/>
      <c r="B46" s="271" t="s">
        <v>274</v>
      </c>
      <c r="C46" s="274" t="s">
        <v>418</v>
      </c>
      <c r="D46" s="271" t="s">
        <v>21</v>
      </c>
      <c r="E46" s="284">
        <v>1843</v>
      </c>
      <c r="F46" s="282">
        <v>1147.5999999999999</v>
      </c>
      <c r="G46" s="282">
        <v>417</v>
      </c>
      <c r="H46" s="282">
        <v>137</v>
      </c>
      <c r="I46" s="282">
        <v>1426</v>
      </c>
      <c r="J46" s="284">
        <v>3012</v>
      </c>
      <c r="K46" s="284">
        <v>8565</v>
      </c>
      <c r="L46" s="282">
        <v>1521.8</v>
      </c>
      <c r="M46" s="282">
        <v>889</v>
      </c>
      <c r="N46" s="282">
        <v>310</v>
      </c>
      <c r="O46" s="282">
        <v>1788</v>
      </c>
      <c r="P46" s="284">
        <v>3820</v>
      </c>
      <c r="Q46" s="284">
        <v>7354</v>
      </c>
      <c r="R46" s="282">
        <v>809.2</v>
      </c>
      <c r="S46" s="282">
        <v>316</v>
      </c>
      <c r="T46" s="282">
        <v>155</v>
      </c>
      <c r="U46" s="282">
        <v>786</v>
      </c>
      <c r="V46" s="283">
        <v>1882</v>
      </c>
      <c r="W46" s="284">
        <v>9152</v>
      </c>
      <c r="X46" s="282">
        <v>276.8</v>
      </c>
      <c r="Y46" s="282">
        <v>147</v>
      </c>
      <c r="Z46" s="282">
        <v>75</v>
      </c>
      <c r="AA46" s="282">
        <v>270</v>
      </c>
      <c r="AB46" s="282">
        <v>465</v>
      </c>
      <c r="AC46" s="282">
        <v>240</v>
      </c>
      <c r="AD46" s="282">
        <v>249.9</v>
      </c>
      <c r="AE46" s="282">
        <v>122</v>
      </c>
      <c r="AF46" s="282">
        <v>53.5</v>
      </c>
      <c r="AG46" s="282">
        <v>206.5</v>
      </c>
      <c r="AH46" s="282">
        <v>457.5</v>
      </c>
    </row>
    <row r="47" spans="1:34" x14ac:dyDescent="0.25">
      <c r="A47" s="444"/>
      <c r="B47" s="435" t="s">
        <v>275</v>
      </c>
      <c r="C47" s="274" t="s">
        <v>378</v>
      </c>
      <c r="D47" s="271" t="s">
        <v>59</v>
      </c>
      <c r="E47" s="284">
        <v>4731</v>
      </c>
      <c r="F47" s="282">
        <v>2170.1999999999998</v>
      </c>
      <c r="G47" s="282">
        <v>877</v>
      </c>
      <c r="H47" s="282">
        <v>156</v>
      </c>
      <c r="I47" s="282">
        <v>3067</v>
      </c>
      <c r="J47" s="284">
        <v>6412</v>
      </c>
      <c r="K47" s="284">
        <v>7160</v>
      </c>
      <c r="L47" s="282">
        <v>2108.1</v>
      </c>
      <c r="M47" s="282">
        <v>762.5</v>
      </c>
      <c r="N47" s="282">
        <v>241</v>
      </c>
      <c r="O47" s="282">
        <v>2956.5</v>
      </c>
      <c r="P47" s="283">
        <v>6108</v>
      </c>
      <c r="Q47" s="284">
        <v>26172</v>
      </c>
      <c r="R47" s="282">
        <v>932</v>
      </c>
      <c r="S47" s="282">
        <v>227</v>
      </c>
      <c r="T47" s="282">
        <v>90</v>
      </c>
      <c r="U47" s="282">
        <v>590</v>
      </c>
      <c r="V47" s="284">
        <v>2557</v>
      </c>
      <c r="W47" s="284">
        <v>9410</v>
      </c>
      <c r="X47" s="282">
        <v>339.3</v>
      </c>
      <c r="Y47" s="282">
        <v>100</v>
      </c>
      <c r="Z47" s="282">
        <v>43</v>
      </c>
      <c r="AA47" s="282">
        <v>276</v>
      </c>
      <c r="AB47" s="282">
        <v>643</v>
      </c>
      <c r="AC47" s="284">
        <v>508</v>
      </c>
      <c r="AD47" s="282">
        <v>241</v>
      </c>
      <c r="AE47" s="282">
        <v>70.5</v>
      </c>
      <c r="AF47" s="282">
        <v>35.5</v>
      </c>
      <c r="AG47" s="282">
        <v>194.5</v>
      </c>
      <c r="AH47" s="282">
        <v>510</v>
      </c>
    </row>
    <row r="48" spans="1:34" x14ac:dyDescent="0.25">
      <c r="A48" s="444"/>
      <c r="B48" s="435"/>
      <c r="C48" s="274" t="s">
        <v>379</v>
      </c>
      <c r="D48" s="271" t="s">
        <v>39</v>
      </c>
      <c r="E48" s="282">
        <v>1743</v>
      </c>
      <c r="F48" s="282">
        <v>395.2</v>
      </c>
      <c r="G48" s="282">
        <v>218</v>
      </c>
      <c r="H48" s="282">
        <v>98</v>
      </c>
      <c r="I48" s="282">
        <v>412</v>
      </c>
      <c r="J48" s="282">
        <v>915</v>
      </c>
      <c r="K48" s="282">
        <v>10124</v>
      </c>
      <c r="L48" s="282">
        <v>351.1</v>
      </c>
      <c r="M48" s="282">
        <v>234</v>
      </c>
      <c r="N48" s="282">
        <v>120</v>
      </c>
      <c r="O48" s="282">
        <v>406</v>
      </c>
      <c r="P48" s="282">
        <v>718</v>
      </c>
      <c r="Q48" s="284">
        <v>13857</v>
      </c>
      <c r="R48" s="282">
        <v>258.8</v>
      </c>
      <c r="S48" s="282">
        <v>178</v>
      </c>
      <c r="T48" s="282">
        <v>87</v>
      </c>
      <c r="U48" s="282">
        <v>314</v>
      </c>
      <c r="V48" s="282">
        <v>503</v>
      </c>
      <c r="W48" s="284">
        <v>10367</v>
      </c>
      <c r="X48" s="282">
        <v>177.1</v>
      </c>
      <c r="Y48" s="282">
        <v>120</v>
      </c>
      <c r="Z48" s="282">
        <v>57</v>
      </c>
      <c r="AA48" s="282">
        <v>222</v>
      </c>
      <c r="AB48" s="282">
        <v>359</v>
      </c>
      <c r="AC48" s="282">
        <v>323</v>
      </c>
      <c r="AD48" s="282">
        <v>197.3</v>
      </c>
      <c r="AE48" s="282">
        <v>120</v>
      </c>
      <c r="AF48" s="282">
        <v>54</v>
      </c>
      <c r="AG48" s="282">
        <v>291</v>
      </c>
      <c r="AH48" s="282">
        <v>473</v>
      </c>
    </row>
    <row r="49" spans="1:34" ht="12.75" customHeight="1" x14ac:dyDescent="0.25">
      <c r="A49" s="444"/>
      <c r="B49" s="435" t="s">
        <v>276</v>
      </c>
      <c r="C49" s="274" t="s">
        <v>381</v>
      </c>
      <c r="D49" s="271" t="s">
        <v>195</v>
      </c>
      <c r="E49" s="284">
        <v>2198</v>
      </c>
      <c r="F49" s="282">
        <v>1452.9</v>
      </c>
      <c r="G49" s="282">
        <v>456</v>
      </c>
      <c r="H49" s="282">
        <v>116</v>
      </c>
      <c r="I49" s="282">
        <v>1822</v>
      </c>
      <c r="J49" s="284">
        <v>4174</v>
      </c>
      <c r="K49" s="284">
        <v>6946</v>
      </c>
      <c r="L49" s="282">
        <v>1630.5</v>
      </c>
      <c r="M49" s="282">
        <v>725.5</v>
      </c>
      <c r="N49" s="282">
        <v>270</v>
      </c>
      <c r="O49" s="282">
        <v>1856</v>
      </c>
      <c r="P49" s="284">
        <v>4375</v>
      </c>
      <c r="Q49" s="284">
        <v>13954</v>
      </c>
      <c r="R49" s="282">
        <v>854.5</v>
      </c>
      <c r="S49" s="282">
        <v>280</v>
      </c>
      <c r="T49" s="282">
        <v>130</v>
      </c>
      <c r="U49" s="282">
        <v>696</v>
      </c>
      <c r="V49" s="284">
        <v>2120</v>
      </c>
      <c r="W49" s="284">
        <v>10620</v>
      </c>
      <c r="X49" s="282">
        <v>225.6</v>
      </c>
      <c r="Y49" s="282">
        <v>98</v>
      </c>
      <c r="Z49" s="282">
        <v>49</v>
      </c>
      <c r="AA49" s="282">
        <v>210</v>
      </c>
      <c r="AB49" s="282">
        <v>401.5</v>
      </c>
      <c r="AC49" s="284">
        <v>334</v>
      </c>
      <c r="AD49" s="282">
        <v>151</v>
      </c>
      <c r="AE49" s="282">
        <v>65</v>
      </c>
      <c r="AF49" s="282">
        <v>32</v>
      </c>
      <c r="AG49" s="282">
        <v>154</v>
      </c>
      <c r="AH49" s="282">
        <v>364</v>
      </c>
    </row>
    <row r="50" spans="1:34" x14ac:dyDescent="0.25">
      <c r="A50" s="444"/>
      <c r="B50" s="435"/>
      <c r="C50" s="274" t="s">
        <v>144</v>
      </c>
      <c r="D50" s="271" t="s">
        <v>196</v>
      </c>
      <c r="E50" s="284">
        <v>1422</v>
      </c>
      <c r="F50" s="282">
        <v>916.5</v>
      </c>
      <c r="G50" s="282">
        <v>356.5</v>
      </c>
      <c r="H50" s="282">
        <v>150</v>
      </c>
      <c r="I50" s="282">
        <v>1160</v>
      </c>
      <c r="J50" s="284">
        <v>2407</v>
      </c>
      <c r="K50" s="284">
        <v>7746</v>
      </c>
      <c r="L50" s="282">
        <v>682.7</v>
      </c>
      <c r="M50" s="282">
        <v>266</v>
      </c>
      <c r="N50" s="282">
        <v>143</v>
      </c>
      <c r="O50" s="282">
        <v>663</v>
      </c>
      <c r="P50" s="284">
        <v>1691</v>
      </c>
      <c r="Q50" s="284">
        <v>12146</v>
      </c>
      <c r="R50" s="282">
        <v>443.4</v>
      </c>
      <c r="S50" s="282">
        <v>195</v>
      </c>
      <c r="T50" s="282">
        <v>98</v>
      </c>
      <c r="U50" s="282">
        <v>363</v>
      </c>
      <c r="V50" s="282">
        <v>901</v>
      </c>
      <c r="W50" s="284">
        <v>12127</v>
      </c>
      <c r="X50" s="282">
        <v>250.4</v>
      </c>
      <c r="Y50" s="282">
        <v>121</v>
      </c>
      <c r="Z50" s="282">
        <v>57</v>
      </c>
      <c r="AA50" s="282">
        <v>234</v>
      </c>
      <c r="AB50" s="282">
        <v>413</v>
      </c>
      <c r="AC50" s="282">
        <v>295</v>
      </c>
      <c r="AD50" s="282">
        <v>247.6</v>
      </c>
      <c r="AE50" s="282">
        <v>127</v>
      </c>
      <c r="AF50" s="282">
        <v>54</v>
      </c>
      <c r="AG50" s="282">
        <v>298</v>
      </c>
      <c r="AH50" s="282">
        <v>529</v>
      </c>
    </row>
    <row r="51" spans="1:34" ht="14.4" x14ac:dyDescent="0.3">
      <c r="A51" s="444"/>
      <c r="B51" s="164" t="s">
        <v>451</v>
      </c>
      <c r="C51" s="274" t="s">
        <v>419</v>
      </c>
      <c r="D51" s="271" t="s">
        <v>416</v>
      </c>
      <c r="E51" s="284">
        <v>1502</v>
      </c>
      <c r="F51" s="282">
        <v>1607.8</v>
      </c>
      <c r="G51" s="282">
        <v>1034.5</v>
      </c>
      <c r="H51" s="282">
        <v>244</v>
      </c>
      <c r="I51" s="282">
        <v>2480</v>
      </c>
      <c r="J51" s="284">
        <v>4353</v>
      </c>
      <c r="K51" s="284">
        <v>4410</v>
      </c>
      <c r="L51" s="282">
        <v>1389.2</v>
      </c>
      <c r="M51" s="282">
        <v>621</v>
      </c>
      <c r="N51" s="282">
        <v>255</v>
      </c>
      <c r="O51" s="282">
        <v>1741</v>
      </c>
      <c r="P51" s="284">
        <v>3984</v>
      </c>
      <c r="Q51" s="284">
        <v>13119</v>
      </c>
      <c r="R51" s="282">
        <v>1127.2</v>
      </c>
      <c r="S51" s="282">
        <v>429</v>
      </c>
      <c r="T51" s="282">
        <v>246</v>
      </c>
      <c r="U51" s="282">
        <v>1364</v>
      </c>
      <c r="V51" s="282">
        <v>3223</v>
      </c>
      <c r="W51" s="284">
        <v>10893</v>
      </c>
      <c r="X51" s="282">
        <v>518.29999999999995</v>
      </c>
      <c r="Y51" s="282">
        <v>267</v>
      </c>
      <c r="Z51" s="282">
        <v>155</v>
      </c>
      <c r="AA51" s="282">
        <v>442</v>
      </c>
      <c r="AB51" s="282">
        <v>922</v>
      </c>
      <c r="AC51" s="282">
        <v>1354</v>
      </c>
      <c r="AD51" s="282">
        <v>364</v>
      </c>
      <c r="AE51" s="282">
        <v>247</v>
      </c>
      <c r="AF51" s="282">
        <v>110</v>
      </c>
      <c r="AG51" s="282">
        <v>427</v>
      </c>
      <c r="AH51" s="282">
        <v>643</v>
      </c>
    </row>
    <row r="52" spans="1:34" ht="26.4" x14ac:dyDescent="0.25">
      <c r="A52" s="444"/>
      <c r="B52" s="271" t="s">
        <v>277</v>
      </c>
      <c r="C52" s="274" t="s">
        <v>123</v>
      </c>
      <c r="D52" s="271" t="s">
        <v>124</v>
      </c>
      <c r="E52" s="284">
        <v>4686</v>
      </c>
      <c r="F52" s="283">
        <v>1948.1</v>
      </c>
      <c r="G52" s="282">
        <v>918.5</v>
      </c>
      <c r="H52" s="282">
        <v>247</v>
      </c>
      <c r="I52" s="283">
        <v>2488</v>
      </c>
      <c r="J52" s="284">
        <v>5647</v>
      </c>
      <c r="K52" s="284">
        <v>11778</v>
      </c>
      <c r="L52" s="284">
        <v>1769.8</v>
      </c>
      <c r="M52" s="282">
        <v>691</v>
      </c>
      <c r="N52" s="282">
        <v>332</v>
      </c>
      <c r="O52" s="283">
        <v>2032</v>
      </c>
      <c r="P52" s="284">
        <v>4599</v>
      </c>
      <c r="Q52" s="284">
        <v>10275</v>
      </c>
      <c r="R52" s="283">
        <v>1192.5999999999999</v>
      </c>
      <c r="S52" s="282">
        <v>420</v>
      </c>
      <c r="T52" s="282">
        <v>223</v>
      </c>
      <c r="U52" s="284">
        <v>1078</v>
      </c>
      <c r="V52" s="284">
        <v>3098</v>
      </c>
      <c r="W52" s="284">
        <v>13929</v>
      </c>
      <c r="X52" s="282">
        <v>465.5</v>
      </c>
      <c r="Y52" s="282">
        <v>207</v>
      </c>
      <c r="Z52" s="282">
        <v>100</v>
      </c>
      <c r="AA52" s="282">
        <v>413</v>
      </c>
      <c r="AB52" s="283">
        <v>737</v>
      </c>
      <c r="AC52" s="284">
        <v>564</v>
      </c>
      <c r="AD52" s="282">
        <v>391</v>
      </c>
      <c r="AE52" s="282">
        <v>141</v>
      </c>
      <c r="AF52" s="282">
        <v>53</v>
      </c>
      <c r="AG52" s="282">
        <v>339</v>
      </c>
      <c r="AH52" s="282">
        <v>613</v>
      </c>
    </row>
    <row r="53" spans="1:34" ht="26.4" x14ac:dyDescent="0.25">
      <c r="A53" s="444"/>
      <c r="B53" s="271" t="s">
        <v>278</v>
      </c>
      <c r="C53" s="274" t="s">
        <v>113</v>
      </c>
      <c r="D53" s="271" t="s">
        <v>170</v>
      </c>
      <c r="E53" s="284">
        <v>1926</v>
      </c>
      <c r="F53" s="283">
        <v>2055.6</v>
      </c>
      <c r="G53" s="282">
        <v>713.5</v>
      </c>
      <c r="H53" s="282">
        <v>151</v>
      </c>
      <c r="I53" s="283">
        <v>2730</v>
      </c>
      <c r="J53" s="284">
        <v>5958</v>
      </c>
      <c r="K53" s="284">
        <v>7614</v>
      </c>
      <c r="L53" s="283">
        <v>2404.1</v>
      </c>
      <c r="M53" s="282">
        <v>1158</v>
      </c>
      <c r="N53" s="282">
        <v>333</v>
      </c>
      <c r="O53" s="283">
        <v>3035</v>
      </c>
      <c r="P53" s="284">
        <v>6435</v>
      </c>
      <c r="Q53" s="284">
        <v>17792</v>
      </c>
      <c r="R53" s="284">
        <v>1410</v>
      </c>
      <c r="S53" s="282">
        <v>483</v>
      </c>
      <c r="T53" s="282">
        <v>245</v>
      </c>
      <c r="U53" s="284">
        <v>1397.5</v>
      </c>
      <c r="V53" s="284">
        <v>3923</v>
      </c>
      <c r="W53" s="284">
        <v>11431</v>
      </c>
      <c r="X53" s="282">
        <v>589.6</v>
      </c>
      <c r="Y53" s="282">
        <v>265</v>
      </c>
      <c r="Z53" s="282">
        <v>149</v>
      </c>
      <c r="AA53" s="282">
        <v>458</v>
      </c>
      <c r="AB53" s="283">
        <v>952</v>
      </c>
      <c r="AC53" s="284">
        <v>1425</v>
      </c>
      <c r="AD53" s="282">
        <v>477.2</v>
      </c>
      <c r="AE53" s="282">
        <v>190</v>
      </c>
      <c r="AF53" s="282">
        <v>95</v>
      </c>
      <c r="AG53" s="282">
        <v>428</v>
      </c>
      <c r="AH53" s="282">
        <v>807</v>
      </c>
    </row>
    <row r="54" spans="1:34" x14ac:dyDescent="0.25">
      <c r="A54" s="444"/>
      <c r="B54" s="435" t="s">
        <v>2</v>
      </c>
      <c r="C54" s="435"/>
      <c r="D54" s="435"/>
      <c r="E54" s="284">
        <v>47839</v>
      </c>
      <c r="F54" s="282">
        <v>1496.5</v>
      </c>
      <c r="G54" s="282">
        <v>574</v>
      </c>
      <c r="H54" s="282">
        <v>170</v>
      </c>
      <c r="I54" s="283">
        <v>1753</v>
      </c>
      <c r="J54" s="284">
        <v>4190</v>
      </c>
      <c r="K54" s="284">
        <v>162743</v>
      </c>
      <c r="L54" s="282">
        <v>1235</v>
      </c>
      <c r="M54" s="282">
        <v>431</v>
      </c>
      <c r="N54" s="282">
        <v>195</v>
      </c>
      <c r="O54" s="283">
        <v>1420</v>
      </c>
      <c r="P54" s="284">
        <v>3198</v>
      </c>
      <c r="Q54" s="284">
        <v>353212</v>
      </c>
      <c r="R54" s="282">
        <v>696.8</v>
      </c>
      <c r="S54" s="282">
        <v>259</v>
      </c>
      <c r="T54" s="282">
        <v>124</v>
      </c>
      <c r="U54" s="282">
        <v>530</v>
      </c>
      <c r="V54" s="284">
        <v>1583</v>
      </c>
      <c r="W54" s="284">
        <v>255827</v>
      </c>
      <c r="X54" s="282">
        <v>295.60000000000002</v>
      </c>
      <c r="Y54" s="282">
        <v>151</v>
      </c>
      <c r="Z54" s="282">
        <v>75</v>
      </c>
      <c r="AA54" s="282">
        <v>285</v>
      </c>
      <c r="AB54" s="282">
        <v>498</v>
      </c>
      <c r="AC54" s="284">
        <v>15090</v>
      </c>
      <c r="AD54" s="282">
        <v>256.39999999999998</v>
      </c>
      <c r="AE54" s="282">
        <v>117</v>
      </c>
      <c r="AF54" s="282">
        <v>47</v>
      </c>
      <c r="AG54" s="282">
        <v>284</v>
      </c>
      <c r="AH54" s="282">
        <v>514</v>
      </c>
    </row>
    <row r="55" spans="1:34" ht="39.6" x14ac:dyDescent="0.25">
      <c r="A55" s="444" t="s">
        <v>221</v>
      </c>
      <c r="B55" s="271" t="s">
        <v>279</v>
      </c>
      <c r="C55" s="274" t="s">
        <v>116</v>
      </c>
      <c r="D55" s="271" t="s">
        <v>215</v>
      </c>
      <c r="E55" s="284">
        <v>4893</v>
      </c>
      <c r="F55" s="282">
        <v>1889.1</v>
      </c>
      <c r="G55" s="282">
        <v>1004</v>
      </c>
      <c r="H55" s="282">
        <v>260</v>
      </c>
      <c r="I55" s="283">
        <v>2604</v>
      </c>
      <c r="J55" s="284">
        <v>5020</v>
      </c>
      <c r="K55" s="284">
        <v>10248</v>
      </c>
      <c r="L55" s="282">
        <v>1342.4</v>
      </c>
      <c r="M55" s="282">
        <v>535.5</v>
      </c>
      <c r="N55" s="282">
        <v>268</v>
      </c>
      <c r="O55" s="283">
        <v>1623</v>
      </c>
      <c r="P55" s="284">
        <v>3534</v>
      </c>
      <c r="Q55" s="284">
        <v>13855</v>
      </c>
      <c r="R55" s="282">
        <v>1081.4000000000001</v>
      </c>
      <c r="S55" s="282">
        <v>356</v>
      </c>
      <c r="T55" s="282">
        <v>179</v>
      </c>
      <c r="U55" s="284">
        <v>1226</v>
      </c>
      <c r="V55" s="284">
        <v>3001</v>
      </c>
      <c r="W55" s="284">
        <v>14470</v>
      </c>
      <c r="X55" s="282">
        <v>497.4</v>
      </c>
      <c r="Y55" s="282">
        <v>202</v>
      </c>
      <c r="Z55" s="282">
        <v>108</v>
      </c>
      <c r="AA55" s="282">
        <v>374</v>
      </c>
      <c r="AB55" s="283">
        <v>949</v>
      </c>
      <c r="AC55" s="284">
        <v>811</v>
      </c>
      <c r="AD55" s="282">
        <v>333.6</v>
      </c>
      <c r="AE55" s="282">
        <v>259</v>
      </c>
      <c r="AF55" s="282">
        <v>109</v>
      </c>
      <c r="AG55" s="282">
        <v>419</v>
      </c>
      <c r="AH55" s="282">
        <v>640</v>
      </c>
    </row>
    <row r="56" spans="1:34" ht="26.4" x14ac:dyDescent="0.25">
      <c r="A56" s="444"/>
      <c r="B56" s="271" t="s">
        <v>280</v>
      </c>
      <c r="C56" s="274" t="s">
        <v>458</v>
      </c>
      <c r="D56" s="271" t="s">
        <v>46</v>
      </c>
      <c r="E56" s="284">
        <v>4081</v>
      </c>
      <c r="F56" s="282">
        <v>1049.9000000000001</v>
      </c>
      <c r="G56" s="282">
        <v>458</v>
      </c>
      <c r="H56" s="282">
        <v>185</v>
      </c>
      <c r="I56" s="282">
        <v>1323</v>
      </c>
      <c r="J56" s="284">
        <v>2632</v>
      </c>
      <c r="K56" s="284">
        <v>16598</v>
      </c>
      <c r="L56" s="282">
        <v>782.2</v>
      </c>
      <c r="M56" s="282">
        <v>366</v>
      </c>
      <c r="N56" s="282">
        <v>204</v>
      </c>
      <c r="O56" s="282">
        <v>918</v>
      </c>
      <c r="P56" s="284">
        <v>1749</v>
      </c>
      <c r="Q56" s="284">
        <v>17537</v>
      </c>
      <c r="R56" s="282">
        <v>386.6</v>
      </c>
      <c r="S56" s="282">
        <v>204</v>
      </c>
      <c r="T56" s="282">
        <v>114</v>
      </c>
      <c r="U56" s="282">
        <v>364</v>
      </c>
      <c r="V56" s="284">
        <v>729</v>
      </c>
      <c r="W56" s="284">
        <v>9812</v>
      </c>
      <c r="X56" s="282">
        <v>222.4</v>
      </c>
      <c r="Y56" s="282">
        <v>140</v>
      </c>
      <c r="Z56" s="282">
        <v>77</v>
      </c>
      <c r="AA56" s="282">
        <v>240</v>
      </c>
      <c r="AB56" s="282">
        <v>402</v>
      </c>
      <c r="AC56" s="284">
        <v>192</v>
      </c>
      <c r="AD56" s="282">
        <v>195.3</v>
      </c>
      <c r="AE56" s="282">
        <v>107.5</v>
      </c>
      <c r="AF56" s="282">
        <v>20</v>
      </c>
      <c r="AG56" s="282">
        <v>257.5</v>
      </c>
      <c r="AH56" s="282">
        <v>524</v>
      </c>
    </row>
    <row r="57" spans="1:34" x14ac:dyDescent="0.25">
      <c r="A57" s="444"/>
      <c r="B57" s="271" t="s">
        <v>281</v>
      </c>
      <c r="C57" s="274" t="s">
        <v>385</v>
      </c>
      <c r="D57" s="271" t="s">
        <v>48</v>
      </c>
      <c r="E57" s="284">
        <v>4363</v>
      </c>
      <c r="F57" s="283">
        <v>1233.4000000000001</v>
      </c>
      <c r="G57" s="282">
        <v>463</v>
      </c>
      <c r="H57" s="282">
        <v>91</v>
      </c>
      <c r="I57" s="283">
        <v>1580</v>
      </c>
      <c r="J57" s="284">
        <v>3655</v>
      </c>
      <c r="K57" s="284">
        <v>13328</v>
      </c>
      <c r="L57" s="283">
        <v>1546.6</v>
      </c>
      <c r="M57" s="282">
        <v>842</v>
      </c>
      <c r="N57" s="282">
        <v>306</v>
      </c>
      <c r="O57" s="283">
        <v>2089.5</v>
      </c>
      <c r="P57" s="284">
        <v>4276</v>
      </c>
      <c r="Q57" s="284">
        <v>25967</v>
      </c>
      <c r="R57" s="282">
        <v>1171.8</v>
      </c>
      <c r="S57" s="282">
        <v>462</v>
      </c>
      <c r="T57" s="282">
        <v>204</v>
      </c>
      <c r="U57" s="284">
        <v>1392</v>
      </c>
      <c r="V57" s="284">
        <v>3314</v>
      </c>
      <c r="W57" s="284">
        <v>25796</v>
      </c>
      <c r="X57" s="282">
        <v>344.6</v>
      </c>
      <c r="Y57" s="282">
        <v>172</v>
      </c>
      <c r="Z57" s="282">
        <v>84</v>
      </c>
      <c r="AA57" s="282">
        <v>328</v>
      </c>
      <c r="AB57" s="282">
        <v>609</v>
      </c>
      <c r="AC57" s="284">
        <v>1012</v>
      </c>
      <c r="AD57" s="282">
        <v>241.4</v>
      </c>
      <c r="AE57" s="282">
        <v>124.5</v>
      </c>
      <c r="AF57" s="282">
        <v>66.5</v>
      </c>
      <c r="AG57" s="282">
        <v>281</v>
      </c>
      <c r="AH57" s="282">
        <v>625</v>
      </c>
    </row>
    <row r="58" spans="1:34" ht="26.4" x14ac:dyDescent="0.25">
      <c r="A58" s="444"/>
      <c r="B58" s="271" t="s">
        <v>282</v>
      </c>
      <c r="C58" s="274" t="s">
        <v>161</v>
      </c>
      <c r="D58" s="271" t="s">
        <v>162</v>
      </c>
      <c r="E58" s="284">
        <v>5717</v>
      </c>
      <c r="F58" s="283">
        <v>1541.7</v>
      </c>
      <c r="G58" s="282">
        <v>1104</v>
      </c>
      <c r="H58" s="282">
        <v>333</v>
      </c>
      <c r="I58" s="283">
        <v>1998</v>
      </c>
      <c r="J58" s="284">
        <v>3715</v>
      </c>
      <c r="K58" s="284">
        <v>18012</v>
      </c>
      <c r="L58" s="283">
        <v>1467.1</v>
      </c>
      <c r="M58" s="282">
        <v>714</v>
      </c>
      <c r="N58" s="282">
        <v>301</v>
      </c>
      <c r="O58" s="283">
        <v>1905</v>
      </c>
      <c r="P58" s="284">
        <v>4018</v>
      </c>
      <c r="Q58" s="284">
        <v>20193</v>
      </c>
      <c r="R58" s="283">
        <v>787.9</v>
      </c>
      <c r="S58" s="282">
        <v>308</v>
      </c>
      <c r="T58" s="282">
        <v>145</v>
      </c>
      <c r="U58" s="284">
        <v>692</v>
      </c>
      <c r="V58" s="284">
        <v>2050</v>
      </c>
      <c r="W58" s="284">
        <v>8982</v>
      </c>
      <c r="X58" s="282">
        <v>297.8</v>
      </c>
      <c r="Y58" s="282">
        <v>132</v>
      </c>
      <c r="Z58" s="282">
        <v>65</v>
      </c>
      <c r="AA58" s="282">
        <v>269</v>
      </c>
      <c r="AB58" s="282">
        <v>554</v>
      </c>
      <c r="AC58" s="284">
        <v>724</v>
      </c>
      <c r="AD58" s="282">
        <v>370.4</v>
      </c>
      <c r="AE58" s="282">
        <v>53</v>
      </c>
      <c r="AF58" s="282">
        <v>14</v>
      </c>
      <c r="AG58" s="282">
        <v>241.5</v>
      </c>
      <c r="AH58" s="282">
        <v>598</v>
      </c>
    </row>
    <row r="59" spans="1:34" x14ac:dyDescent="0.25">
      <c r="A59" s="444"/>
      <c r="B59" s="435" t="s">
        <v>2</v>
      </c>
      <c r="C59" s="435"/>
      <c r="D59" s="435"/>
      <c r="E59" s="284">
        <v>19054</v>
      </c>
      <c r="F59" s="283">
        <v>1455</v>
      </c>
      <c r="G59" s="282">
        <v>785</v>
      </c>
      <c r="H59" s="282">
        <v>215</v>
      </c>
      <c r="I59" s="283">
        <v>1831</v>
      </c>
      <c r="J59" s="284">
        <v>3881</v>
      </c>
      <c r="K59" s="284">
        <v>58186</v>
      </c>
      <c r="L59" s="283">
        <v>1268</v>
      </c>
      <c r="M59" s="282">
        <v>528</v>
      </c>
      <c r="N59" s="282">
        <v>261</v>
      </c>
      <c r="O59" s="283">
        <v>1576</v>
      </c>
      <c r="P59" s="284">
        <v>3291</v>
      </c>
      <c r="Q59" s="284">
        <v>77552</v>
      </c>
      <c r="R59" s="282">
        <v>878.1</v>
      </c>
      <c r="S59" s="282">
        <v>318</v>
      </c>
      <c r="T59" s="282">
        <v>152</v>
      </c>
      <c r="U59" s="284">
        <v>821</v>
      </c>
      <c r="V59" s="284">
        <v>2554</v>
      </c>
      <c r="W59" s="284">
        <v>59060</v>
      </c>
      <c r="X59" s="282">
        <v>354.6</v>
      </c>
      <c r="Y59" s="282">
        <v>166</v>
      </c>
      <c r="Z59" s="282">
        <v>84</v>
      </c>
      <c r="AA59" s="282">
        <v>316</v>
      </c>
      <c r="AB59" s="282">
        <v>599</v>
      </c>
      <c r="AC59" s="284">
        <v>2739</v>
      </c>
      <c r="AD59" s="282">
        <v>299.60000000000002</v>
      </c>
      <c r="AE59" s="282">
        <v>138</v>
      </c>
      <c r="AF59" s="282">
        <v>48</v>
      </c>
      <c r="AG59" s="282">
        <v>340</v>
      </c>
      <c r="AH59" s="282">
        <v>615</v>
      </c>
    </row>
    <row r="60" spans="1:34" ht="13.5" customHeight="1" x14ac:dyDescent="0.25">
      <c r="A60" s="444" t="s">
        <v>222</v>
      </c>
      <c r="B60" s="435" t="s">
        <v>337</v>
      </c>
      <c r="C60" s="274" t="s">
        <v>118</v>
      </c>
      <c r="D60" s="271" t="s">
        <v>22</v>
      </c>
      <c r="E60" s="282">
        <v>31</v>
      </c>
      <c r="F60" s="282">
        <v>118</v>
      </c>
      <c r="G60" s="282">
        <v>78</v>
      </c>
      <c r="H60" s="282">
        <v>54</v>
      </c>
      <c r="I60" s="282">
        <v>179</v>
      </c>
      <c r="J60" s="282">
        <v>249</v>
      </c>
      <c r="K60" s="282">
        <v>754</v>
      </c>
      <c r="L60" s="282">
        <v>112.4</v>
      </c>
      <c r="M60" s="282">
        <v>82</v>
      </c>
      <c r="N60" s="282">
        <v>43</v>
      </c>
      <c r="O60" s="282">
        <v>154</v>
      </c>
      <c r="P60" s="282">
        <v>245</v>
      </c>
      <c r="Q60" s="282">
        <v>23479</v>
      </c>
      <c r="R60" s="282">
        <v>120.9</v>
      </c>
      <c r="S60" s="282">
        <v>101</v>
      </c>
      <c r="T60" s="282">
        <v>57</v>
      </c>
      <c r="U60" s="282">
        <v>164</v>
      </c>
      <c r="V60" s="282">
        <v>236</v>
      </c>
      <c r="W60" s="284">
        <v>21221</v>
      </c>
      <c r="X60" s="282">
        <v>132.1</v>
      </c>
      <c r="Y60" s="282">
        <v>119</v>
      </c>
      <c r="Z60" s="282">
        <v>65</v>
      </c>
      <c r="AA60" s="282">
        <v>181</v>
      </c>
      <c r="AB60" s="282">
        <v>250</v>
      </c>
      <c r="AC60" s="284">
        <v>13976</v>
      </c>
      <c r="AD60" s="282">
        <v>154.80000000000001</v>
      </c>
      <c r="AE60" s="282">
        <v>137</v>
      </c>
      <c r="AF60" s="282">
        <v>73</v>
      </c>
      <c r="AG60" s="282">
        <v>220</v>
      </c>
      <c r="AH60" s="282">
        <v>296</v>
      </c>
    </row>
    <row r="61" spans="1:34" x14ac:dyDescent="0.25">
      <c r="A61" s="444"/>
      <c r="B61" s="435"/>
      <c r="C61" s="274" t="s">
        <v>121</v>
      </c>
      <c r="D61" s="271" t="s">
        <v>33</v>
      </c>
      <c r="E61" s="282">
        <v>162</v>
      </c>
      <c r="F61" s="282">
        <v>735.3</v>
      </c>
      <c r="G61" s="282">
        <v>249.5</v>
      </c>
      <c r="H61" s="282">
        <v>110</v>
      </c>
      <c r="I61" s="282">
        <v>1026</v>
      </c>
      <c r="J61" s="282">
        <v>1960</v>
      </c>
      <c r="K61" s="282">
        <v>3923</v>
      </c>
      <c r="L61" s="282">
        <v>579.9</v>
      </c>
      <c r="M61" s="282">
        <v>194</v>
      </c>
      <c r="N61" s="282">
        <v>90</v>
      </c>
      <c r="O61" s="282">
        <v>431</v>
      </c>
      <c r="P61" s="282">
        <v>1548</v>
      </c>
      <c r="Q61" s="284">
        <v>8432</v>
      </c>
      <c r="R61" s="282">
        <v>357.4</v>
      </c>
      <c r="S61" s="282">
        <v>186</v>
      </c>
      <c r="T61" s="282">
        <v>101</v>
      </c>
      <c r="U61" s="282">
        <v>317</v>
      </c>
      <c r="V61" s="282">
        <v>569</v>
      </c>
      <c r="W61" s="284">
        <v>9930</v>
      </c>
      <c r="X61" s="282">
        <v>202.2</v>
      </c>
      <c r="Y61" s="282">
        <v>157</v>
      </c>
      <c r="Z61" s="282">
        <v>82</v>
      </c>
      <c r="AA61" s="282">
        <v>254</v>
      </c>
      <c r="AB61" s="282">
        <v>363</v>
      </c>
      <c r="AC61" s="282">
        <v>251</v>
      </c>
      <c r="AD61" s="282">
        <v>226.3</v>
      </c>
      <c r="AE61" s="282">
        <v>179</v>
      </c>
      <c r="AF61" s="282">
        <v>81</v>
      </c>
      <c r="AG61" s="282">
        <v>329</v>
      </c>
      <c r="AH61" s="282">
        <v>461</v>
      </c>
    </row>
    <row r="62" spans="1:34" x14ac:dyDescent="0.25">
      <c r="A62" s="444"/>
      <c r="B62" s="271" t="s">
        <v>338</v>
      </c>
      <c r="C62" s="274" t="s">
        <v>374</v>
      </c>
      <c r="D62" s="271" t="s">
        <v>375</v>
      </c>
      <c r="E62" s="282">
        <v>1</v>
      </c>
      <c r="F62" s="282">
        <v>40</v>
      </c>
      <c r="G62" s="282">
        <v>40</v>
      </c>
      <c r="H62" s="282">
        <v>40</v>
      </c>
      <c r="I62" s="282">
        <v>40</v>
      </c>
      <c r="J62" s="282">
        <v>40</v>
      </c>
      <c r="K62" s="282">
        <v>186</v>
      </c>
      <c r="L62" s="282">
        <v>167.7</v>
      </c>
      <c r="M62" s="282">
        <v>147.5</v>
      </c>
      <c r="N62" s="282">
        <v>91</v>
      </c>
      <c r="O62" s="282">
        <v>228</v>
      </c>
      <c r="P62" s="282">
        <v>291</v>
      </c>
      <c r="Q62" s="284">
        <v>2175</v>
      </c>
      <c r="R62" s="282">
        <v>146.5</v>
      </c>
      <c r="S62" s="282">
        <v>128</v>
      </c>
      <c r="T62" s="282">
        <v>83</v>
      </c>
      <c r="U62" s="282">
        <v>189</v>
      </c>
      <c r="V62" s="282">
        <v>262</v>
      </c>
      <c r="W62" s="284">
        <v>13298</v>
      </c>
      <c r="X62" s="282">
        <v>127</v>
      </c>
      <c r="Y62" s="282">
        <v>114</v>
      </c>
      <c r="Z62" s="282">
        <v>77</v>
      </c>
      <c r="AA62" s="282">
        <v>164</v>
      </c>
      <c r="AB62" s="282">
        <v>220</v>
      </c>
      <c r="AC62" s="282">
        <v>392</v>
      </c>
      <c r="AD62" s="282">
        <v>155.6</v>
      </c>
      <c r="AE62" s="282">
        <v>141.5</v>
      </c>
      <c r="AF62" s="282">
        <v>72</v>
      </c>
      <c r="AG62" s="282">
        <v>224.5</v>
      </c>
      <c r="AH62" s="282">
        <v>294</v>
      </c>
    </row>
    <row r="63" spans="1:34" x14ac:dyDescent="0.25">
      <c r="A63" s="444"/>
      <c r="B63" s="271" t="s">
        <v>275</v>
      </c>
      <c r="C63" s="274" t="s">
        <v>380</v>
      </c>
      <c r="D63" s="271" t="s">
        <v>40</v>
      </c>
      <c r="E63" s="282">
        <v>0</v>
      </c>
      <c r="F63" s="282">
        <v>0</v>
      </c>
      <c r="G63" s="282">
        <v>0</v>
      </c>
      <c r="H63" s="282">
        <v>0</v>
      </c>
      <c r="I63" s="282">
        <v>0</v>
      </c>
      <c r="J63" s="282">
        <v>0</v>
      </c>
      <c r="K63" s="282">
        <v>36</v>
      </c>
      <c r="L63" s="282">
        <v>108.1</v>
      </c>
      <c r="M63" s="282">
        <v>77.5</v>
      </c>
      <c r="N63" s="282">
        <v>38</v>
      </c>
      <c r="O63" s="282">
        <v>142.5</v>
      </c>
      <c r="P63" s="282">
        <v>272</v>
      </c>
      <c r="Q63" s="282">
        <v>2383</v>
      </c>
      <c r="R63" s="282">
        <v>119.2</v>
      </c>
      <c r="S63" s="282">
        <v>105</v>
      </c>
      <c r="T63" s="282">
        <v>67</v>
      </c>
      <c r="U63" s="282">
        <v>154</v>
      </c>
      <c r="V63" s="282">
        <v>209</v>
      </c>
      <c r="W63" s="284">
        <v>14943</v>
      </c>
      <c r="X63" s="282">
        <v>108.2</v>
      </c>
      <c r="Y63" s="282">
        <v>89</v>
      </c>
      <c r="Z63" s="282">
        <v>60</v>
      </c>
      <c r="AA63" s="282">
        <v>130</v>
      </c>
      <c r="AB63" s="282">
        <v>177</v>
      </c>
      <c r="AC63" s="282">
        <v>1087</v>
      </c>
      <c r="AD63" s="282">
        <v>154.80000000000001</v>
      </c>
      <c r="AE63" s="282">
        <v>140</v>
      </c>
      <c r="AF63" s="282">
        <v>85</v>
      </c>
      <c r="AG63" s="282">
        <v>210</v>
      </c>
      <c r="AH63" s="282">
        <v>278</v>
      </c>
    </row>
    <row r="64" spans="1:34" ht="15" customHeight="1" x14ac:dyDescent="0.25">
      <c r="A64" s="444"/>
      <c r="B64" s="435" t="s">
        <v>279</v>
      </c>
      <c r="C64" s="274" t="s">
        <v>159</v>
      </c>
      <c r="D64" s="271" t="s">
        <v>216</v>
      </c>
      <c r="E64" s="282">
        <v>6</v>
      </c>
      <c r="F64" s="282">
        <v>593.79999999999995</v>
      </c>
      <c r="G64" s="282">
        <v>140.5</v>
      </c>
      <c r="H64" s="282">
        <v>131</v>
      </c>
      <c r="I64" s="284">
        <v>1425</v>
      </c>
      <c r="J64" s="284">
        <v>1689</v>
      </c>
      <c r="K64" s="282">
        <v>105</v>
      </c>
      <c r="L64" s="282">
        <v>604.1</v>
      </c>
      <c r="M64" s="282">
        <v>382</v>
      </c>
      <c r="N64" s="282">
        <v>169</v>
      </c>
      <c r="O64" s="283">
        <v>994</v>
      </c>
      <c r="P64" s="284">
        <v>1386</v>
      </c>
      <c r="Q64" s="282">
        <v>1696</v>
      </c>
      <c r="R64" s="282">
        <v>363.4</v>
      </c>
      <c r="S64" s="282">
        <v>159</v>
      </c>
      <c r="T64" s="282">
        <v>79</v>
      </c>
      <c r="U64" s="282">
        <v>432</v>
      </c>
      <c r="V64" s="284">
        <v>1026</v>
      </c>
      <c r="W64" s="284">
        <v>9022</v>
      </c>
      <c r="X64" s="282">
        <v>241.7</v>
      </c>
      <c r="Y64" s="282">
        <v>122</v>
      </c>
      <c r="Z64" s="282">
        <v>69</v>
      </c>
      <c r="AA64" s="282">
        <v>208</v>
      </c>
      <c r="AB64" s="282">
        <v>455</v>
      </c>
      <c r="AC64" s="282">
        <v>82</v>
      </c>
      <c r="AD64" s="282">
        <v>111.8</v>
      </c>
      <c r="AE64" s="282">
        <v>77.5</v>
      </c>
      <c r="AF64" s="282">
        <v>41</v>
      </c>
      <c r="AG64" s="282">
        <v>140</v>
      </c>
      <c r="AH64" s="282">
        <v>221</v>
      </c>
    </row>
    <row r="65" spans="1:34" ht="12.75" customHeight="1" x14ac:dyDescent="0.25">
      <c r="A65" s="444"/>
      <c r="B65" s="435"/>
      <c r="C65" s="274" t="s">
        <v>160</v>
      </c>
      <c r="D65" s="271" t="s">
        <v>217</v>
      </c>
      <c r="E65" s="282">
        <v>29</v>
      </c>
      <c r="F65" s="282">
        <v>161.6</v>
      </c>
      <c r="G65" s="282">
        <v>147</v>
      </c>
      <c r="H65" s="282">
        <v>24</v>
      </c>
      <c r="I65" s="284">
        <v>275</v>
      </c>
      <c r="J65" s="284">
        <v>353</v>
      </c>
      <c r="K65" s="282">
        <v>335</v>
      </c>
      <c r="L65" s="282">
        <v>81.599999999999994</v>
      </c>
      <c r="M65" s="282">
        <v>70</v>
      </c>
      <c r="N65" s="282">
        <v>41</v>
      </c>
      <c r="O65" s="284">
        <v>106</v>
      </c>
      <c r="P65" s="284">
        <v>142</v>
      </c>
      <c r="Q65" s="282">
        <v>2545</v>
      </c>
      <c r="R65" s="282">
        <v>89</v>
      </c>
      <c r="S65" s="282">
        <v>77</v>
      </c>
      <c r="T65" s="282">
        <v>52</v>
      </c>
      <c r="U65" s="282">
        <v>109</v>
      </c>
      <c r="V65" s="282">
        <v>158</v>
      </c>
      <c r="W65" s="284">
        <v>3138</v>
      </c>
      <c r="X65" s="282">
        <v>84.2</v>
      </c>
      <c r="Y65" s="282">
        <v>67</v>
      </c>
      <c r="Z65" s="282">
        <v>39</v>
      </c>
      <c r="AA65" s="282">
        <v>108</v>
      </c>
      <c r="AB65" s="282">
        <v>168</v>
      </c>
      <c r="AC65" s="282">
        <v>109</v>
      </c>
      <c r="AD65" s="282">
        <v>76.900000000000006</v>
      </c>
      <c r="AE65" s="282">
        <v>57</v>
      </c>
      <c r="AF65" s="282">
        <v>30</v>
      </c>
      <c r="AG65" s="282">
        <v>110</v>
      </c>
      <c r="AH65" s="282">
        <v>159</v>
      </c>
    </row>
    <row r="66" spans="1:34" ht="13.2" customHeight="1" x14ac:dyDescent="0.25">
      <c r="A66" s="444"/>
      <c r="B66" s="454" t="s">
        <v>283</v>
      </c>
      <c r="C66" s="274" t="s">
        <v>383</v>
      </c>
      <c r="D66" s="271" t="s">
        <v>47</v>
      </c>
      <c r="E66" s="282">
        <v>280</v>
      </c>
      <c r="F66" s="282">
        <v>80</v>
      </c>
      <c r="G66" s="282">
        <v>9</v>
      </c>
      <c r="H66" s="282">
        <v>4</v>
      </c>
      <c r="I66" s="282">
        <v>95</v>
      </c>
      <c r="J66" s="282">
        <v>225</v>
      </c>
      <c r="K66" s="282">
        <v>7225</v>
      </c>
      <c r="L66" s="282">
        <v>263</v>
      </c>
      <c r="M66" s="282">
        <v>184</v>
      </c>
      <c r="N66" s="282">
        <v>109</v>
      </c>
      <c r="O66" s="282">
        <v>296</v>
      </c>
      <c r="P66" s="282">
        <v>504</v>
      </c>
      <c r="Q66" s="284">
        <v>11746</v>
      </c>
      <c r="R66" s="282">
        <v>264.60000000000002</v>
      </c>
      <c r="S66" s="282">
        <v>188</v>
      </c>
      <c r="T66" s="282">
        <v>114</v>
      </c>
      <c r="U66" s="282">
        <v>298</v>
      </c>
      <c r="V66" s="282">
        <v>486</v>
      </c>
      <c r="W66" s="284">
        <v>32482</v>
      </c>
      <c r="X66" s="282">
        <v>235.1</v>
      </c>
      <c r="Y66" s="282">
        <v>196</v>
      </c>
      <c r="Z66" s="282">
        <v>113</v>
      </c>
      <c r="AA66" s="282">
        <v>298</v>
      </c>
      <c r="AB66" s="282">
        <v>409</v>
      </c>
      <c r="AC66" s="284">
        <v>5006</v>
      </c>
      <c r="AD66" s="282">
        <v>161.19999999999999</v>
      </c>
      <c r="AE66" s="282">
        <v>127</v>
      </c>
      <c r="AF66" s="282">
        <v>65</v>
      </c>
      <c r="AG66" s="282">
        <v>231</v>
      </c>
      <c r="AH66" s="282">
        <v>328</v>
      </c>
    </row>
    <row r="67" spans="1:34" x14ac:dyDescent="0.25">
      <c r="A67" s="444"/>
      <c r="B67" s="456"/>
      <c r="C67" s="274" t="s">
        <v>384</v>
      </c>
      <c r="D67" s="271" t="s">
        <v>387</v>
      </c>
      <c r="E67" s="282">
        <v>34</v>
      </c>
      <c r="F67" s="282">
        <v>117.3</v>
      </c>
      <c r="G67" s="282">
        <v>77</v>
      </c>
      <c r="H67" s="282">
        <v>56</v>
      </c>
      <c r="I67" s="282">
        <v>125</v>
      </c>
      <c r="J67" s="282">
        <v>275</v>
      </c>
      <c r="K67" s="282">
        <v>1722</v>
      </c>
      <c r="L67" s="282">
        <v>151</v>
      </c>
      <c r="M67" s="282">
        <v>120</v>
      </c>
      <c r="N67" s="282">
        <v>74</v>
      </c>
      <c r="O67" s="282">
        <v>186</v>
      </c>
      <c r="P67" s="282">
        <v>276</v>
      </c>
      <c r="Q67" s="284">
        <v>6523</v>
      </c>
      <c r="R67" s="282">
        <v>146.6</v>
      </c>
      <c r="S67" s="282">
        <v>117</v>
      </c>
      <c r="T67" s="282">
        <v>61</v>
      </c>
      <c r="U67" s="282">
        <v>186</v>
      </c>
      <c r="V67" s="282">
        <v>280</v>
      </c>
      <c r="W67" s="284">
        <v>26248</v>
      </c>
      <c r="X67" s="282">
        <v>109.9</v>
      </c>
      <c r="Y67" s="282">
        <v>89</v>
      </c>
      <c r="Z67" s="282">
        <v>42</v>
      </c>
      <c r="AA67" s="282">
        <v>151</v>
      </c>
      <c r="AB67" s="282">
        <v>219</v>
      </c>
      <c r="AC67" s="284">
        <v>3277</v>
      </c>
      <c r="AD67" s="282">
        <v>71.2</v>
      </c>
      <c r="AE67" s="282">
        <v>49</v>
      </c>
      <c r="AF67" s="282">
        <v>23</v>
      </c>
      <c r="AG67" s="282">
        <v>96</v>
      </c>
      <c r="AH67" s="282">
        <v>159</v>
      </c>
    </row>
    <row r="68" spans="1:34" ht="12.75" customHeight="1" x14ac:dyDescent="0.25">
      <c r="A68" s="444"/>
      <c r="B68" s="454" t="s">
        <v>282</v>
      </c>
      <c r="C68" s="274" t="s">
        <v>163</v>
      </c>
      <c r="D68" s="271" t="s">
        <v>164</v>
      </c>
      <c r="E68" s="282">
        <v>28</v>
      </c>
      <c r="F68" s="282">
        <v>157.80000000000001</v>
      </c>
      <c r="G68" s="282">
        <v>61</v>
      </c>
      <c r="H68" s="282">
        <v>20.5</v>
      </c>
      <c r="I68" s="282">
        <v>193</v>
      </c>
      <c r="J68" s="282">
        <v>353</v>
      </c>
      <c r="K68" s="282">
        <v>586</v>
      </c>
      <c r="L68" s="282">
        <v>142.9</v>
      </c>
      <c r="M68" s="282">
        <v>75</v>
      </c>
      <c r="N68" s="282">
        <v>45</v>
      </c>
      <c r="O68" s="282">
        <v>136</v>
      </c>
      <c r="P68" s="282">
        <v>254</v>
      </c>
      <c r="Q68" s="282">
        <v>2557</v>
      </c>
      <c r="R68" s="282">
        <v>128.1</v>
      </c>
      <c r="S68" s="282">
        <v>93</v>
      </c>
      <c r="T68" s="282">
        <v>59</v>
      </c>
      <c r="U68" s="282">
        <v>164</v>
      </c>
      <c r="V68" s="282">
        <v>253</v>
      </c>
      <c r="W68" s="284">
        <v>1449</v>
      </c>
      <c r="X68" s="282">
        <v>137.9</v>
      </c>
      <c r="Y68" s="282">
        <v>96</v>
      </c>
      <c r="Z68" s="282">
        <v>46</v>
      </c>
      <c r="AA68" s="282">
        <v>180</v>
      </c>
      <c r="AB68" s="282">
        <v>267</v>
      </c>
      <c r="AC68" s="282">
        <v>117</v>
      </c>
      <c r="AD68" s="282">
        <v>99.8</v>
      </c>
      <c r="AE68" s="282">
        <v>68</v>
      </c>
      <c r="AF68" s="282">
        <v>39</v>
      </c>
      <c r="AG68" s="282">
        <v>119</v>
      </c>
      <c r="AH68" s="282">
        <v>182</v>
      </c>
    </row>
    <row r="69" spans="1:34" x14ac:dyDescent="0.25">
      <c r="A69" s="444"/>
      <c r="B69" s="455"/>
      <c r="C69" s="274" t="s">
        <v>165</v>
      </c>
      <c r="D69" s="271" t="s">
        <v>166</v>
      </c>
      <c r="E69" s="282">
        <v>702</v>
      </c>
      <c r="F69" s="282">
        <v>353.8</v>
      </c>
      <c r="G69" s="282">
        <v>162</v>
      </c>
      <c r="H69" s="282">
        <v>30</v>
      </c>
      <c r="I69" s="282">
        <v>378</v>
      </c>
      <c r="J69" s="284">
        <v>1006</v>
      </c>
      <c r="K69" s="282">
        <v>3170</v>
      </c>
      <c r="L69" s="282">
        <v>307.2</v>
      </c>
      <c r="M69" s="282">
        <v>189.5</v>
      </c>
      <c r="N69" s="282">
        <v>111</v>
      </c>
      <c r="O69" s="282">
        <v>311</v>
      </c>
      <c r="P69" s="283">
        <v>651.5</v>
      </c>
      <c r="Q69" s="284">
        <v>9986</v>
      </c>
      <c r="R69" s="282">
        <v>232.4</v>
      </c>
      <c r="S69" s="282">
        <v>158</v>
      </c>
      <c r="T69" s="282">
        <v>88</v>
      </c>
      <c r="U69" s="282">
        <v>264</v>
      </c>
      <c r="V69" s="282">
        <v>429</v>
      </c>
      <c r="W69" s="284">
        <v>9503</v>
      </c>
      <c r="X69" s="282">
        <v>174.1</v>
      </c>
      <c r="Y69" s="282">
        <v>128</v>
      </c>
      <c r="Z69" s="282">
        <v>58</v>
      </c>
      <c r="AA69" s="282">
        <v>225</v>
      </c>
      <c r="AB69" s="282">
        <v>347</v>
      </c>
      <c r="AC69" s="282">
        <v>865</v>
      </c>
      <c r="AD69" s="282">
        <v>112.2</v>
      </c>
      <c r="AE69" s="282">
        <v>54</v>
      </c>
      <c r="AF69" s="282">
        <v>28</v>
      </c>
      <c r="AG69" s="282">
        <v>122</v>
      </c>
      <c r="AH69" s="282">
        <v>240</v>
      </c>
    </row>
    <row r="70" spans="1:34" x14ac:dyDescent="0.25">
      <c r="A70" s="444"/>
      <c r="B70" s="455"/>
      <c r="C70" s="274" t="s">
        <v>167</v>
      </c>
      <c r="D70" s="271" t="s">
        <v>168</v>
      </c>
      <c r="E70" s="282">
        <v>6</v>
      </c>
      <c r="F70" s="282">
        <v>3299.8</v>
      </c>
      <c r="G70" s="282">
        <v>2292.5</v>
      </c>
      <c r="H70" s="282">
        <v>1315</v>
      </c>
      <c r="I70" s="282">
        <v>5790</v>
      </c>
      <c r="J70" s="282">
        <v>7713</v>
      </c>
      <c r="K70" s="282">
        <v>180</v>
      </c>
      <c r="L70" s="282">
        <v>1908.9</v>
      </c>
      <c r="M70" s="282">
        <v>1405</v>
      </c>
      <c r="N70" s="282">
        <v>398.5</v>
      </c>
      <c r="O70" s="282">
        <v>2824</v>
      </c>
      <c r="P70" s="282">
        <v>4210</v>
      </c>
      <c r="Q70" s="282">
        <v>1411</v>
      </c>
      <c r="R70" s="282">
        <v>998.7</v>
      </c>
      <c r="S70" s="282">
        <v>415</v>
      </c>
      <c r="T70" s="282">
        <v>188</v>
      </c>
      <c r="U70" s="283">
        <v>1334</v>
      </c>
      <c r="V70" s="284">
        <v>2695</v>
      </c>
      <c r="W70" s="284">
        <v>381</v>
      </c>
      <c r="X70" s="282">
        <v>506.1</v>
      </c>
      <c r="Y70" s="282">
        <v>244</v>
      </c>
      <c r="Z70" s="282">
        <v>113</v>
      </c>
      <c r="AA70" s="282">
        <v>480</v>
      </c>
      <c r="AB70" s="282">
        <v>1260</v>
      </c>
      <c r="AC70" s="282">
        <v>2</v>
      </c>
      <c r="AD70" s="282">
        <v>1422.5</v>
      </c>
      <c r="AE70" s="282">
        <v>1422.5</v>
      </c>
      <c r="AF70" s="282">
        <v>111</v>
      </c>
      <c r="AG70" s="282">
        <v>2734</v>
      </c>
      <c r="AH70" s="282">
        <v>2734</v>
      </c>
    </row>
    <row r="71" spans="1:34" x14ac:dyDescent="0.25">
      <c r="A71" s="444"/>
      <c r="B71" s="456"/>
      <c r="C71" s="274" t="s">
        <v>333</v>
      </c>
      <c r="D71" s="271" t="s">
        <v>334</v>
      </c>
      <c r="E71" s="282">
        <v>0</v>
      </c>
      <c r="F71" s="282">
        <v>0</v>
      </c>
      <c r="G71" s="282">
        <v>0</v>
      </c>
      <c r="H71" s="282">
        <v>0</v>
      </c>
      <c r="I71" s="282">
        <v>0</v>
      </c>
      <c r="J71" s="282">
        <v>0</v>
      </c>
      <c r="K71" s="282">
        <v>0</v>
      </c>
      <c r="L71" s="282">
        <v>0</v>
      </c>
      <c r="M71" s="282">
        <v>0</v>
      </c>
      <c r="N71" s="282">
        <v>0</v>
      </c>
      <c r="O71" s="282">
        <v>0</v>
      </c>
      <c r="P71" s="282">
        <v>0</v>
      </c>
      <c r="Q71" s="282">
        <v>1276</v>
      </c>
      <c r="R71" s="282">
        <v>58</v>
      </c>
      <c r="S71" s="282">
        <v>37</v>
      </c>
      <c r="T71" s="282">
        <v>22</v>
      </c>
      <c r="U71" s="282">
        <v>55</v>
      </c>
      <c r="V71" s="282">
        <v>88</v>
      </c>
      <c r="W71" s="284">
        <v>16084</v>
      </c>
      <c r="X71" s="282">
        <v>62.2</v>
      </c>
      <c r="Y71" s="282">
        <v>42</v>
      </c>
      <c r="Z71" s="282">
        <v>21</v>
      </c>
      <c r="AA71" s="282">
        <v>81</v>
      </c>
      <c r="AB71" s="282">
        <v>133</v>
      </c>
      <c r="AC71" s="282">
        <v>295</v>
      </c>
      <c r="AD71" s="282">
        <v>77.400000000000006</v>
      </c>
      <c r="AE71" s="282">
        <v>42</v>
      </c>
      <c r="AF71" s="282">
        <v>19</v>
      </c>
      <c r="AG71" s="282">
        <v>100</v>
      </c>
      <c r="AH71" s="282">
        <v>179</v>
      </c>
    </row>
    <row r="72" spans="1:34" ht="26.4" x14ac:dyDescent="0.25">
      <c r="A72" s="444"/>
      <c r="B72" s="271" t="s">
        <v>278</v>
      </c>
      <c r="C72" s="274" t="s">
        <v>171</v>
      </c>
      <c r="D72" s="271" t="s">
        <v>172</v>
      </c>
      <c r="E72" s="282">
        <v>0</v>
      </c>
      <c r="F72" s="282">
        <v>0</v>
      </c>
      <c r="G72" s="282">
        <v>0</v>
      </c>
      <c r="H72" s="282">
        <v>0</v>
      </c>
      <c r="I72" s="282">
        <v>0</v>
      </c>
      <c r="J72" s="282">
        <v>0</v>
      </c>
      <c r="K72" s="282">
        <v>0</v>
      </c>
      <c r="L72" s="282">
        <v>0</v>
      </c>
      <c r="M72" s="282">
        <v>0</v>
      </c>
      <c r="N72" s="282">
        <v>0</v>
      </c>
      <c r="O72" s="282">
        <v>0</v>
      </c>
      <c r="P72" s="282">
        <v>0</v>
      </c>
      <c r="Q72" s="282">
        <v>15</v>
      </c>
      <c r="R72" s="282">
        <v>56.5</v>
      </c>
      <c r="S72" s="282">
        <v>51</v>
      </c>
      <c r="T72" s="282">
        <v>28</v>
      </c>
      <c r="U72" s="282">
        <v>78</v>
      </c>
      <c r="V72" s="282">
        <v>95</v>
      </c>
      <c r="W72" s="284">
        <v>1979</v>
      </c>
      <c r="X72" s="282">
        <v>63.7</v>
      </c>
      <c r="Y72" s="282">
        <v>50</v>
      </c>
      <c r="Z72" s="282">
        <v>30</v>
      </c>
      <c r="AA72" s="282">
        <v>76</v>
      </c>
      <c r="AB72" s="282">
        <v>108</v>
      </c>
      <c r="AC72" s="282">
        <v>77</v>
      </c>
      <c r="AD72" s="282">
        <v>64.8</v>
      </c>
      <c r="AE72" s="282">
        <v>44</v>
      </c>
      <c r="AF72" s="282">
        <v>29</v>
      </c>
      <c r="AG72" s="282">
        <v>78</v>
      </c>
      <c r="AH72" s="282">
        <v>111</v>
      </c>
    </row>
    <row r="73" spans="1:34" ht="13.8" thickBot="1" x14ac:dyDescent="0.3">
      <c r="A73" s="459"/>
      <c r="B73" s="454" t="s">
        <v>2</v>
      </c>
      <c r="C73" s="454"/>
      <c r="D73" s="454"/>
      <c r="E73" s="285">
        <v>1279</v>
      </c>
      <c r="F73" s="285">
        <v>336.2</v>
      </c>
      <c r="G73" s="285">
        <v>120</v>
      </c>
      <c r="H73" s="285">
        <v>14</v>
      </c>
      <c r="I73" s="285">
        <v>317</v>
      </c>
      <c r="J73" s="285">
        <v>957</v>
      </c>
      <c r="K73" s="285">
        <v>18222</v>
      </c>
      <c r="L73" s="285">
        <v>331.9</v>
      </c>
      <c r="M73" s="285">
        <v>168</v>
      </c>
      <c r="N73" s="285">
        <v>89</v>
      </c>
      <c r="O73" s="285">
        <v>294</v>
      </c>
      <c r="P73" s="285">
        <v>639</v>
      </c>
      <c r="Q73" s="286">
        <v>74224</v>
      </c>
      <c r="R73" s="285">
        <v>208.8</v>
      </c>
      <c r="S73" s="285">
        <v>128</v>
      </c>
      <c r="T73" s="285">
        <v>69</v>
      </c>
      <c r="U73" s="285">
        <v>220</v>
      </c>
      <c r="V73" s="285">
        <v>357</v>
      </c>
      <c r="W73" s="286">
        <v>159678</v>
      </c>
      <c r="X73" s="285">
        <v>151.9</v>
      </c>
      <c r="Y73" s="285">
        <v>110</v>
      </c>
      <c r="Z73" s="285">
        <v>57</v>
      </c>
      <c r="AA73" s="285">
        <v>189</v>
      </c>
      <c r="AB73" s="285">
        <v>293</v>
      </c>
      <c r="AC73" s="286">
        <v>25536</v>
      </c>
      <c r="AD73" s="285">
        <v>142.80000000000001</v>
      </c>
      <c r="AE73" s="285">
        <v>116</v>
      </c>
      <c r="AF73" s="285">
        <v>55</v>
      </c>
      <c r="AG73" s="285">
        <v>204</v>
      </c>
      <c r="AH73" s="285">
        <v>291</v>
      </c>
    </row>
    <row r="74" spans="1:34" ht="12.75" customHeight="1" thickBot="1" x14ac:dyDescent="0.3">
      <c r="A74" s="457" t="s">
        <v>218</v>
      </c>
      <c r="B74" s="458"/>
      <c r="C74" s="458"/>
      <c r="D74" s="458"/>
      <c r="E74" s="96">
        <v>78272</v>
      </c>
      <c r="F74" s="92">
        <v>1391.7</v>
      </c>
      <c r="G74" s="92">
        <v>538</v>
      </c>
      <c r="H74" s="92">
        <v>167</v>
      </c>
      <c r="I74" s="92">
        <v>1657</v>
      </c>
      <c r="J74" s="93">
        <v>3889</v>
      </c>
      <c r="K74" s="96">
        <v>290385</v>
      </c>
      <c r="L74" s="92">
        <v>1086.9000000000001</v>
      </c>
      <c r="M74" s="92">
        <v>376</v>
      </c>
      <c r="N74" s="92">
        <v>176</v>
      </c>
      <c r="O74" s="92">
        <v>1271</v>
      </c>
      <c r="P74" s="93">
        <v>2925</v>
      </c>
      <c r="Q74" s="96">
        <v>645186</v>
      </c>
      <c r="R74" s="92">
        <v>605.5</v>
      </c>
      <c r="S74" s="92">
        <v>226</v>
      </c>
      <c r="T74" s="92">
        <v>113</v>
      </c>
      <c r="U74" s="92">
        <v>458</v>
      </c>
      <c r="V74" s="93">
        <v>1402</v>
      </c>
      <c r="W74" s="91">
        <v>625509</v>
      </c>
      <c r="X74" s="92">
        <v>241.8</v>
      </c>
      <c r="Y74" s="92">
        <v>134</v>
      </c>
      <c r="Z74" s="92">
        <v>68</v>
      </c>
      <c r="AA74" s="92">
        <v>243</v>
      </c>
      <c r="AB74" s="97">
        <v>414</v>
      </c>
      <c r="AC74" s="96">
        <v>49532</v>
      </c>
      <c r="AD74" s="92">
        <v>189.6</v>
      </c>
      <c r="AE74" s="92">
        <v>115</v>
      </c>
      <c r="AF74" s="92">
        <v>49</v>
      </c>
      <c r="AG74" s="92">
        <v>228</v>
      </c>
      <c r="AH74" s="93">
        <v>371</v>
      </c>
    </row>
    <row r="76" spans="1:34" x14ac:dyDescent="0.25">
      <c r="A76" t="s">
        <v>292</v>
      </c>
    </row>
    <row r="77" spans="1:34" x14ac:dyDescent="0.25">
      <c r="A77" t="s">
        <v>293</v>
      </c>
    </row>
    <row r="78" spans="1:34" x14ac:dyDescent="0.25">
      <c r="A78" t="s">
        <v>294</v>
      </c>
    </row>
  </sheetData>
  <mergeCells count="45">
    <mergeCell ref="A2:AA2"/>
    <mergeCell ref="A4:AA4"/>
    <mergeCell ref="A8:A11"/>
    <mergeCell ref="B8:B11"/>
    <mergeCell ref="C8:C11"/>
    <mergeCell ref="D8:D11"/>
    <mergeCell ref="E8:AH8"/>
    <mergeCell ref="E9:J9"/>
    <mergeCell ref="F10:J10"/>
    <mergeCell ref="W10:W11"/>
    <mergeCell ref="E10:E11"/>
    <mergeCell ref="X10:AB10"/>
    <mergeCell ref="AC10:AC11"/>
    <mergeCell ref="AD10:AH10"/>
    <mergeCell ref="W9:AB9"/>
    <mergeCell ref="Q10:Q11"/>
    <mergeCell ref="R10:V10"/>
    <mergeCell ref="AC9:AH9"/>
    <mergeCell ref="Q9:V9"/>
    <mergeCell ref="A12:A29"/>
    <mergeCell ref="B14:B17"/>
    <mergeCell ref="B24:B26"/>
    <mergeCell ref="B27:B28"/>
    <mergeCell ref="B29:D29"/>
    <mergeCell ref="B21:B23"/>
    <mergeCell ref="B18:B20"/>
    <mergeCell ref="K9:P9"/>
    <mergeCell ref="K10:K11"/>
    <mergeCell ref="L10:P10"/>
    <mergeCell ref="B30:B35"/>
    <mergeCell ref="B68:B71"/>
    <mergeCell ref="A74:D74"/>
    <mergeCell ref="A30:A54"/>
    <mergeCell ref="B73:D73"/>
    <mergeCell ref="B49:B50"/>
    <mergeCell ref="A55:A59"/>
    <mergeCell ref="B54:D54"/>
    <mergeCell ref="B59:D59"/>
    <mergeCell ref="A60:A73"/>
    <mergeCell ref="B47:B48"/>
    <mergeCell ref="B43:B44"/>
    <mergeCell ref="B36:B39"/>
    <mergeCell ref="B60:B61"/>
    <mergeCell ref="B64:B65"/>
    <mergeCell ref="B66:B67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4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74"/>
  <sheetViews>
    <sheetView zoomScaleNormal="100" zoomScaleSheetLayoutView="100" workbookViewId="0"/>
  </sheetViews>
  <sheetFormatPr defaultRowHeight="13.2" x14ac:dyDescent="0.25"/>
  <cols>
    <col min="1" max="2" width="12" customWidth="1"/>
    <col min="3" max="3" width="7.33203125" bestFit="1" customWidth="1"/>
    <col min="4" max="4" width="34.44140625" customWidth="1"/>
    <col min="5" max="5" width="10.109375" bestFit="1" customWidth="1"/>
    <col min="6" max="6" width="7.6640625" customWidth="1"/>
    <col min="7" max="7" width="8.6640625" customWidth="1"/>
    <col min="8" max="8" width="8" bestFit="1" customWidth="1"/>
    <col min="9" max="9" width="7.33203125" bestFit="1" customWidth="1"/>
    <col min="10" max="10" width="7.6640625" customWidth="1"/>
    <col min="11" max="11" width="7.88671875" bestFit="1" customWidth="1"/>
    <col min="12" max="12" width="8" bestFit="1" customWidth="1"/>
    <col min="13" max="13" width="7.33203125" bestFit="1" customWidth="1"/>
    <col min="14" max="14" width="7.6640625" customWidth="1"/>
    <col min="15" max="15" width="7.88671875" bestFit="1" customWidth="1"/>
    <col min="16" max="16" width="8" bestFit="1" customWidth="1"/>
    <col min="17" max="17" width="7.33203125" bestFit="1" customWidth="1"/>
    <col min="18" max="18" width="7.6640625" customWidth="1"/>
    <col min="19" max="19" width="7.88671875" bestFit="1" customWidth="1"/>
    <col min="20" max="20" width="8" bestFit="1" customWidth="1"/>
    <col min="21" max="21" width="10.109375" bestFit="1" customWidth="1"/>
    <col min="22" max="22" width="7.6640625" customWidth="1"/>
    <col min="23" max="23" width="9" bestFit="1" customWidth="1"/>
    <col min="24" max="24" width="8" bestFit="1" customWidth="1"/>
    <col min="25" max="25" width="10.109375" bestFit="1" customWidth="1"/>
  </cols>
  <sheetData>
    <row r="1" spans="1:27" x14ac:dyDescent="0.25">
      <c r="F1" s="60"/>
      <c r="H1" s="60"/>
    </row>
    <row r="2" spans="1:27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</row>
    <row r="3" spans="1:27" x14ac:dyDescent="0.25">
      <c r="C3" s="9"/>
      <c r="D3" s="9"/>
      <c r="E3" s="9"/>
      <c r="F3" s="60"/>
      <c r="H3" s="60"/>
    </row>
    <row r="4" spans="1:27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</row>
    <row r="5" spans="1:27" x14ac:dyDescent="0.25">
      <c r="F5" s="60"/>
      <c r="H5" s="60"/>
    </row>
    <row r="6" spans="1:27" x14ac:dyDescent="0.25">
      <c r="A6" s="1" t="s">
        <v>295</v>
      </c>
      <c r="B6" s="1"/>
      <c r="F6" s="60"/>
      <c r="H6" s="60"/>
    </row>
    <row r="7" spans="1:27" ht="13.8" thickBot="1" x14ac:dyDescent="0.3"/>
    <row r="8" spans="1:27" ht="14.4" x14ac:dyDescent="0.3">
      <c r="A8" s="479" t="s">
        <v>284</v>
      </c>
      <c r="B8" s="482" t="s">
        <v>7</v>
      </c>
      <c r="C8" s="482" t="s">
        <v>55</v>
      </c>
      <c r="D8" s="482" t="s">
        <v>234</v>
      </c>
      <c r="E8" s="478" t="s">
        <v>304</v>
      </c>
      <c r="F8" s="478"/>
      <c r="G8" s="478"/>
      <c r="H8" s="478"/>
      <c r="I8" s="478"/>
      <c r="J8" s="478"/>
      <c r="K8" s="478"/>
      <c r="L8" s="478"/>
      <c r="M8" s="478"/>
      <c r="N8" s="478"/>
      <c r="O8" s="478"/>
      <c r="P8" s="478"/>
      <c r="Q8" s="478"/>
      <c r="R8" s="478"/>
      <c r="S8" s="478"/>
      <c r="T8" s="478"/>
      <c r="U8" s="478"/>
      <c r="V8" s="478"/>
      <c r="W8" s="478"/>
      <c r="X8" s="478"/>
      <c r="Y8" s="474" t="s">
        <v>2</v>
      </c>
    </row>
    <row r="9" spans="1:27" ht="12.75" customHeight="1" x14ac:dyDescent="0.25">
      <c r="A9" s="480"/>
      <c r="B9" s="483"/>
      <c r="C9" s="483"/>
      <c r="D9" s="483"/>
      <c r="E9" s="476" t="s">
        <v>296</v>
      </c>
      <c r="F9" s="476"/>
      <c r="G9" s="476"/>
      <c r="H9" s="476"/>
      <c r="I9" s="476" t="s">
        <v>297</v>
      </c>
      <c r="J9" s="476"/>
      <c r="K9" s="476"/>
      <c r="L9" s="476"/>
      <c r="M9" s="476" t="s">
        <v>298</v>
      </c>
      <c r="N9" s="476"/>
      <c r="O9" s="476"/>
      <c r="P9" s="476"/>
      <c r="Q9" s="476" t="s">
        <v>299</v>
      </c>
      <c r="R9" s="476"/>
      <c r="S9" s="476"/>
      <c r="T9" s="476"/>
      <c r="U9" s="476" t="s">
        <v>300</v>
      </c>
      <c r="V9" s="476"/>
      <c r="W9" s="476"/>
      <c r="X9" s="476"/>
      <c r="Y9" s="475"/>
    </row>
    <row r="10" spans="1:27" ht="26.25" customHeight="1" x14ac:dyDescent="0.25">
      <c r="A10" s="480"/>
      <c r="B10" s="483"/>
      <c r="C10" s="483"/>
      <c r="D10" s="483"/>
      <c r="E10" s="477" t="s">
        <v>301</v>
      </c>
      <c r="F10" s="477"/>
      <c r="G10" s="485" t="s">
        <v>305</v>
      </c>
      <c r="H10" s="485"/>
      <c r="I10" s="477" t="s">
        <v>301</v>
      </c>
      <c r="J10" s="477"/>
      <c r="K10" s="485" t="s">
        <v>305</v>
      </c>
      <c r="L10" s="485"/>
      <c r="M10" s="477" t="s">
        <v>301</v>
      </c>
      <c r="N10" s="477"/>
      <c r="O10" s="485" t="s">
        <v>305</v>
      </c>
      <c r="P10" s="485"/>
      <c r="Q10" s="477" t="s">
        <v>301</v>
      </c>
      <c r="R10" s="477"/>
      <c r="S10" s="485" t="s">
        <v>305</v>
      </c>
      <c r="T10" s="485"/>
      <c r="U10" s="477" t="s">
        <v>301</v>
      </c>
      <c r="V10" s="477"/>
      <c r="W10" s="485" t="s">
        <v>305</v>
      </c>
      <c r="X10" s="485"/>
      <c r="Y10" s="475"/>
    </row>
    <row r="11" spans="1:27" ht="27" thickBot="1" x14ac:dyDescent="0.3">
      <c r="A11" s="481"/>
      <c r="B11" s="484"/>
      <c r="C11" s="484"/>
      <c r="D11" s="484"/>
      <c r="E11" s="113" t="s">
        <v>197</v>
      </c>
      <c r="F11" s="113" t="s">
        <v>302</v>
      </c>
      <c r="G11" s="114" t="s">
        <v>197</v>
      </c>
      <c r="H11" s="114" t="s">
        <v>303</v>
      </c>
      <c r="I11" s="113" t="s">
        <v>197</v>
      </c>
      <c r="J11" s="113" t="s">
        <v>302</v>
      </c>
      <c r="K11" s="114" t="s">
        <v>197</v>
      </c>
      <c r="L11" s="114" t="s">
        <v>303</v>
      </c>
      <c r="M11" s="113" t="s">
        <v>197</v>
      </c>
      <c r="N11" s="113" t="s">
        <v>302</v>
      </c>
      <c r="O11" s="114" t="s">
        <v>197</v>
      </c>
      <c r="P11" s="114" t="s">
        <v>303</v>
      </c>
      <c r="Q11" s="113" t="s">
        <v>197</v>
      </c>
      <c r="R11" s="113" t="s">
        <v>302</v>
      </c>
      <c r="S11" s="114" t="s">
        <v>197</v>
      </c>
      <c r="T11" s="114" t="s">
        <v>303</v>
      </c>
      <c r="U11" s="113" t="s">
        <v>197</v>
      </c>
      <c r="V11" s="113" t="s">
        <v>302</v>
      </c>
      <c r="W11" s="114" t="s">
        <v>197</v>
      </c>
      <c r="X11" s="114" t="s">
        <v>303</v>
      </c>
      <c r="Y11" s="303" t="s">
        <v>197</v>
      </c>
    </row>
    <row r="12" spans="1:27" ht="14.4" x14ac:dyDescent="0.3">
      <c r="A12" s="443" t="s">
        <v>219</v>
      </c>
      <c r="B12" s="275" t="s">
        <v>337</v>
      </c>
      <c r="C12" s="276" t="s">
        <v>120</v>
      </c>
      <c r="D12" s="275" t="s">
        <v>32</v>
      </c>
      <c r="E12" s="297">
        <v>25340</v>
      </c>
      <c r="F12" s="298">
        <v>91.384469999999993</v>
      </c>
      <c r="G12" s="299">
        <v>2280</v>
      </c>
      <c r="H12" s="300">
        <v>8.9976299999999991</v>
      </c>
      <c r="I12" s="301">
        <v>632</v>
      </c>
      <c r="J12" s="298">
        <v>2.2791999999999999</v>
      </c>
      <c r="K12" s="302">
        <v>161</v>
      </c>
      <c r="L12" s="300">
        <v>25.474679999999999</v>
      </c>
      <c r="M12" s="297">
        <v>1063</v>
      </c>
      <c r="N12" s="298">
        <v>3.8335300000000001</v>
      </c>
      <c r="O12" s="302">
        <v>575</v>
      </c>
      <c r="P12" s="300">
        <v>54.092190000000002</v>
      </c>
      <c r="Q12" s="301">
        <v>342</v>
      </c>
      <c r="R12" s="298">
        <v>1.2333700000000001</v>
      </c>
      <c r="S12" s="302">
        <v>242</v>
      </c>
      <c r="T12" s="300">
        <v>70.760230000000007</v>
      </c>
      <c r="U12" s="301">
        <v>352</v>
      </c>
      <c r="V12" s="298">
        <v>1.2694300000000001</v>
      </c>
      <c r="W12" s="302">
        <v>272</v>
      </c>
      <c r="X12" s="300">
        <v>77.272729999999996</v>
      </c>
      <c r="Y12" s="277">
        <v>27729</v>
      </c>
      <c r="AA12" s="3"/>
    </row>
    <row r="13" spans="1:27" ht="14.4" x14ac:dyDescent="0.3">
      <c r="A13" s="444"/>
      <c r="B13" s="271" t="s">
        <v>340</v>
      </c>
      <c r="C13" s="274" t="s">
        <v>126</v>
      </c>
      <c r="D13" s="271" t="s">
        <v>389</v>
      </c>
      <c r="E13" s="291">
        <v>12090</v>
      </c>
      <c r="F13" s="293">
        <v>79.138570000000001</v>
      </c>
      <c r="G13" s="294">
        <v>1064</v>
      </c>
      <c r="H13" s="295">
        <v>8.8006600000000006</v>
      </c>
      <c r="I13" s="292">
        <v>977</v>
      </c>
      <c r="J13" s="293">
        <v>6.3952299999999997</v>
      </c>
      <c r="K13" s="296">
        <v>201</v>
      </c>
      <c r="L13" s="295">
        <v>20.573180000000001</v>
      </c>
      <c r="M13" s="291">
        <v>1019</v>
      </c>
      <c r="N13" s="293">
        <v>6.6701600000000001</v>
      </c>
      <c r="O13" s="296">
        <v>332</v>
      </c>
      <c r="P13" s="295">
        <v>32.580959999999997</v>
      </c>
      <c r="Q13" s="292">
        <v>509</v>
      </c>
      <c r="R13" s="293">
        <v>3.3318099999999999</v>
      </c>
      <c r="S13" s="296">
        <v>206</v>
      </c>
      <c r="T13" s="295">
        <v>40.471510000000002</v>
      </c>
      <c r="U13" s="292">
        <v>682</v>
      </c>
      <c r="V13" s="293">
        <v>4.4642299999999997</v>
      </c>
      <c r="W13" s="296">
        <v>379</v>
      </c>
      <c r="X13" s="295">
        <v>55.571849999999998</v>
      </c>
      <c r="Y13" s="272">
        <v>15277</v>
      </c>
      <c r="AA13" s="3"/>
    </row>
    <row r="14" spans="1:27" ht="14.4" x14ac:dyDescent="0.3">
      <c r="A14" s="444"/>
      <c r="B14" s="435" t="s">
        <v>341</v>
      </c>
      <c r="C14" s="274" t="s">
        <v>127</v>
      </c>
      <c r="D14" s="271" t="s">
        <v>25</v>
      </c>
      <c r="E14" s="291">
        <v>19930</v>
      </c>
      <c r="F14" s="293">
        <v>90.714609999999993</v>
      </c>
      <c r="G14" s="294">
        <v>1935</v>
      </c>
      <c r="H14" s="295">
        <v>9.7089800000000004</v>
      </c>
      <c r="I14" s="291">
        <v>917</v>
      </c>
      <c r="J14" s="293">
        <v>4.17387</v>
      </c>
      <c r="K14" s="296">
        <v>342</v>
      </c>
      <c r="L14" s="295">
        <v>37.295529999999999</v>
      </c>
      <c r="M14" s="292">
        <v>833</v>
      </c>
      <c r="N14" s="293">
        <v>3.7915299999999998</v>
      </c>
      <c r="O14" s="296">
        <v>488</v>
      </c>
      <c r="P14" s="295">
        <v>58.58343</v>
      </c>
      <c r="Q14" s="292">
        <v>210</v>
      </c>
      <c r="R14" s="293">
        <v>0.95584999999999998</v>
      </c>
      <c r="S14" s="296">
        <v>153</v>
      </c>
      <c r="T14" s="295">
        <v>72.857140000000001</v>
      </c>
      <c r="U14" s="292">
        <v>80</v>
      </c>
      <c r="V14" s="293">
        <v>0.36413000000000001</v>
      </c>
      <c r="W14" s="296">
        <v>51</v>
      </c>
      <c r="X14" s="295">
        <v>63.75</v>
      </c>
      <c r="Y14" s="272">
        <v>21970</v>
      </c>
      <c r="AA14" s="3"/>
    </row>
    <row r="15" spans="1:27" ht="14.4" x14ac:dyDescent="0.3">
      <c r="A15" s="444"/>
      <c r="B15" s="435"/>
      <c r="C15" s="274" t="s">
        <v>128</v>
      </c>
      <c r="D15" s="271" t="s">
        <v>104</v>
      </c>
      <c r="E15" s="291">
        <v>15117</v>
      </c>
      <c r="F15" s="293">
        <v>91.790639999999996</v>
      </c>
      <c r="G15" s="294">
        <v>1224</v>
      </c>
      <c r="H15" s="295">
        <v>8.0968400000000003</v>
      </c>
      <c r="I15" s="292">
        <v>508</v>
      </c>
      <c r="J15" s="293">
        <v>3.0845799999999999</v>
      </c>
      <c r="K15" s="296">
        <v>135</v>
      </c>
      <c r="L15" s="295">
        <v>26.5748</v>
      </c>
      <c r="M15" s="292">
        <v>519</v>
      </c>
      <c r="N15" s="293">
        <v>3.1513800000000001</v>
      </c>
      <c r="O15" s="296">
        <v>191</v>
      </c>
      <c r="P15" s="295">
        <v>36.801540000000003</v>
      </c>
      <c r="Q15" s="292">
        <v>155</v>
      </c>
      <c r="R15" s="293">
        <v>0.94116</v>
      </c>
      <c r="S15" s="296">
        <v>91</v>
      </c>
      <c r="T15" s="295">
        <v>58.709679999999999</v>
      </c>
      <c r="U15" s="292">
        <v>170</v>
      </c>
      <c r="V15" s="293">
        <v>1.03224</v>
      </c>
      <c r="W15" s="296">
        <v>93</v>
      </c>
      <c r="X15" s="295">
        <v>54.705880000000001</v>
      </c>
      <c r="Y15" s="272">
        <v>16469</v>
      </c>
      <c r="AA15" s="3"/>
    </row>
    <row r="16" spans="1:27" ht="14.4" x14ac:dyDescent="0.3">
      <c r="A16" s="444"/>
      <c r="B16" s="435"/>
      <c r="C16" s="274" t="s">
        <v>129</v>
      </c>
      <c r="D16" s="271" t="s">
        <v>27</v>
      </c>
      <c r="E16" s="291">
        <v>18332</v>
      </c>
      <c r="F16" s="293">
        <v>88.826440000000005</v>
      </c>
      <c r="G16" s="294">
        <v>1523</v>
      </c>
      <c r="H16" s="295">
        <v>8.3078800000000008</v>
      </c>
      <c r="I16" s="291">
        <v>967</v>
      </c>
      <c r="J16" s="293">
        <v>4.68553</v>
      </c>
      <c r="K16" s="296">
        <v>223</v>
      </c>
      <c r="L16" s="295">
        <v>23.06101</v>
      </c>
      <c r="M16" s="291">
        <v>846</v>
      </c>
      <c r="N16" s="293">
        <v>4.0992300000000004</v>
      </c>
      <c r="O16" s="296">
        <v>421</v>
      </c>
      <c r="P16" s="295">
        <v>49.763590000000001</v>
      </c>
      <c r="Q16" s="292">
        <v>257</v>
      </c>
      <c r="R16" s="293">
        <v>1.2452799999999999</v>
      </c>
      <c r="S16" s="296">
        <v>154</v>
      </c>
      <c r="T16" s="295">
        <v>59.922179999999997</v>
      </c>
      <c r="U16" s="292">
        <v>236</v>
      </c>
      <c r="V16" s="293">
        <v>1.1435200000000001</v>
      </c>
      <c r="W16" s="296">
        <v>166</v>
      </c>
      <c r="X16" s="295">
        <v>70.338980000000006</v>
      </c>
      <c r="Y16" s="272">
        <v>20638</v>
      </c>
      <c r="AA16" s="3"/>
    </row>
    <row r="17" spans="1:27" ht="14.4" x14ac:dyDescent="0.3">
      <c r="A17" s="444"/>
      <c r="B17" s="435"/>
      <c r="C17" s="274" t="s">
        <v>130</v>
      </c>
      <c r="D17" s="271" t="s">
        <v>28</v>
      </c>
      <c r="E17" s="291">
        <v>5794</v>
      </c>
      <c r="F17" s="293">
        <v>77.636340000000004</v>
      </c>
      <c r="G17" s="296">
        <v>426</v>
      </c>
      <c r="H17" s="295">
        <v>7.35243</v>
      </c>
      <c r="I17" s="292">
        <v>454</v>
      </c>
      <c r="J17" s="293">
        <v>6.0833399999999997</v>
      </c>
      <c r="K17" s="296">
        <v>98</v>
      </c>
      <c r="L17" s="295">
        <v>21.585899999999999</v>
      </c>
      <c r="M17" s="292">
        <v>524</v>
      </c>
      <c r="N17" s="293">
        <v>7.0213099999999997</v>
      </c>
      <c r="O17" s="296">
        <v>142</v>
      </c>
      <c r="P17" s="295">
        <v>27.099240000000002</v>
      </c>
      <c r="Q17" s="292">
        <v>257</v>
      </c>
      <c r="R17" s="293">
        <v>3.4436599999999999</v>
      </c>
      <c r="S17" s="296">
        <v>112</v>
      </c>
      <c r="T17" s="295">
        <v>43.579770000000003</v>
      </c>
      <c r="U17" s="292">
        <v>434</v>
      </c>
      <c r="V17" s="293">
        <v>5.8153600000000001</v>
      </c>
      <c r="W17" s="296">
        <v>240</v>
      </c>
      <c r="X17" s="295">
        <v>55.29954</v>
      </c>
      <c r="Y17" s="272">
        <v>7463</v>
      </c>
      <c r="AA17" s="3"/>
    </row>
    <row r="18" spans="1:27" ht="14.4" x14ac:dyDescent="0.3">
      <c r="A18" s="444"/>
      <c r="B18" s="454" t="s">
        <v>342</v>
      </c>
      <c r="C18" s="274" t="s">
        <v>133</v>
      </c>
      <c r="D18" s="271" t="s">
        <v>26</v>
      </c>
      <c r="E18" s="291">
        <v>15845</v>
      </c>
      <c r="F18" s="293">
        <v>78.881860000000003</v>
      </c>
      <c r="G18" s="294">
        <v>1050</v>
      </c>
      <c r="H18" s="295">
        <v>6.6266999999999996</v>
      </c>
      <c r="I18" s="291">
        <v>1875</v>
      </c>
      <c r="J18" s="293">
        <v>9.3344000000000005</v>
      </c>
      <c r="K18" s="296">
        <v>283</v>
      </c>
      <c r="L18" s="295">
        <v>15.09333</v>
      </c>
      <c r="M18" s="291">
        <v>1198</v>
      </c>
      <c r="N18" s="293">
        <v>5.9640599999999999</v>
      </c>
      <c r="O18" s="296">
        <v>478</v>
      </c>
      <c r="P18" s="295">
        <v>39.899830000000001</v>
      </c>
      <c r="Q18" s="292">
        <v>457</v>
      </c>
      <c r="R18" s="293">
        <v>2.2751000000000001</v>
      </c>
      <c r="S18" s="296">
        <v>311</v>
      </c>
      <c r="T18" s="295">
        <v>68.052520000000001</v>
      </c>
      <c r="U18" s="292">
        <v>712</v>
      </c>
      <c r="V18" s="293">
        <v>3.5445799999999998</v>
      </c>
      <c r="W18" s="296">
        <v>547</v>
      </c>
      <c r="X18" s="295">
        <v>76.825839999999999</v>
      </c>
      <c r="Y18" s="272">
        <v>20087</v>
      </c>
      <c r="AA18" s="3"/>
    </row>
    <row r="19" spans="1:27" ht="14.4" x14ac:dyDescent="0.3">
      <c r="A19" s="444"/>
      <c r="B19" s="455"/>
      <c r="C19" s="274" t="s">
        <v>135</v>
      </c>
      <c r="D19" s="271" t="s">
        <v>19</v>
      </c>
      <c r="E19" s="291">
        <v>18902</v>
      </c>
      <c r="F19" s="293">
        <v>88.783469999999994</v>
      </c>
      <c r="G19" s="294">
        <v>1050</v>
      </c>
      <c r="H19" s="295">
        <v>5.55497</v>
      </c>
      <c r="I19" s="291">
        <v>709</v>
      </c>
      <c r="J19" s="293">
        <v>3.3302</v>
      </c>
      <c r="K19" s="296">
        <v>142</v>
      </c>
      <c r="L19" s="295">
        <v>20.028210000000001</v>
      </c>
      <c r="M19" s="291">
        <v>778</v>
      </c>
      <c r="N19" s="293">
        <v>3.6543000000000001</v>
      </c>
      <c r="O19" s="296">
        <v>227</v>
      </c>
      <c r="P19" s="295">
        <v>29.177379999999999</v>
      </c>
      <c r="Q19" s="292">
        <v>406</v>
      </c>
      <c r="R19" s="293">
        <v>1.907</v>
      </c>
      <c r="S19" s="296">
        <v>172</v>
      </c>
      <c r="T19" s="295">
        <v>42.364530000000002</v>
      </c>
      <c r="U19" s="292">
        <v>495</v>
      </c>
      <c r="V19" s="293">
        <v>2.32504</v>
      </c>
      <c r="W19" s="296">
        <v>265</v>
      </c>
      <c r="X19" s="295">
        <v>53.535350000000001</v>
      </c>
      <c r="Y19" s="272">
        <v>21290</v>
      </c>
      <c r="AA19" s="3"/>
    </row>
    <row r="20" spans="1:27" ht="14.4" x14ac:dyDescent="0.3">
      <c r="A20" s="444"/>
      <c r="B20" s="456"/>
      <c r="C20" s="274" t="s">
        <v>377</v>
      </c>
      <c r="D20" s="271" t="s">
        <v>376</v>
      </c>
      <c r="E20" s="291">
        <v>28850</v>
      </c>
      <c r="F20" s="293">
        <v>85.636259999999993</v>
      </c>
      <c r="G20" s="294">
        <v>3189</v>
      </c>
      <c r="H20" s="295">
        <v>11.05373</v>
      </c>
      <c r="I20" s="291">
        <v>2539</v>
      </c>
      <c r="J20" s="293">
        <v>7.5365799999999998</v>
      </c>
      <c r="K20" s="296">
        <v>373</v>
      </c>
      <c r="L20" s="295">
        <v>14.69082</v>
      </c>
      <c r="M20" s="292">
        <v>1428</v>
      </c>
      <c r="N20" s="293">
        <v>4.2387699999999997</v>
      </c>
      <c r="O20" s="296">
        <v>498</v>
      </c>
      <c r="P20" s="295">
        <v>34.873950000000001</v>
      </c>
      <c r="Q20" s="292">
        <v>493</v>
      </c>
      <c r="R20" s="293">
        <v>1.46339</v>
      </c>
      <c r="S20" s="296">
        <v>328</v>
      </c>
      <c r="T20" s="295">
        <v>66.531440000000003</v>
      </c>
      <c r="U20" s="292">
        <v>379</v>
      </c>
      <c r="V20" s="293">
        <v>1.125</v>
      </c>
      <c r="W20" s="296">
        <v>288</v>
      </c>
      <c r="X20" s="295">
        <v>75.989450000000005</v>
      </c>
      <c r="Y20" s="272">
        <v>33689</v>
      </c>
      <c r="AA20" s="3"/>
    </row>
    <row r="21" spans="1:27" ht="14.4" x14ac:dyDescent="0.3">
      <c r="A21" s="444"/>
      <c r="B21" s="435" t="s">
        <v>273</v>
      </c>
      <c r="C21" s="274" t="s">
        <v>136</v>
      </c>
      <c r="D21" s="271" t="s">
        <v>17</v>
      </c>
      <c r="E21" s="291">
        <v>5971</v>
      </c>
      <c r="F21" s="293">
        <v>99.699449999999999</v>
      </c>
      <c r="G21" s="296">
        <v>851</v>
      </c>
      <c r="H21" s="295">
        <v>14.252219999999999</v>
      </c>
      <c r="I21" s="292">
        <v>12</v>
      </c>
      <c r="J21" s="293">
        <v>0.20036999999999999</v>
      </c>
      <c r="K21" s="296">
        <v>2</v>
      </c>
      <c r="L21" s="295">
        <v>16.66667</v>
      </c>
      <c r="M21" s="292">
        <v>5</v>
      </c>
      <c r="N21" s="293">
        <v>8.3489999999999995E-2</v>
      </c>
      <c r="O21" s="296">
        <v>2</v>
      </c>
      <c r="P21" s="295">
        <v>40</v>
      </c>
      <c r="Q21" s="292">
        <v>1</v>
      </c>
      <c r="R21" s="293">
        <v>1.67E-2</v>
      </c>
      <c r="S21" s="296">
        <v>0</v>
      </c>
      <c r="T21" s="295">
        <v>0</v>
      </c>
      <c r="U21" s="292">
        <v>0</v>
      </c>
      <c r="V21" s="293">
        <v>0</v>
      </c>
      <c r="W21" s="296">
        <v>0</v>
      </c>
      <c r="X21" s="295">
        <v>0</v>
      </c>
      <c r="Y21" s="272">
        <v>5989</v>
      </c>
      <c r="AA21" s="3"/>
    </row>
    <row r="22" spans="1:27" ht="14.4" x14ac:dyDescent="0.3">
      <c r="A22" s="444"/>
      <c r="B22" s="435"/>
      <c r="C22" s="274" t="s">
        <v>137</v>
      </c>
      <c r="D22" s="271" t="s">
        <v>18</v>
      </c>
      <c r="E22" s="291">
        <v>14734</v>
      </c>
      <c r="F22" s="293">
        <v>95.993219999999994</v>
      </c>
      <c r="G22" s="294">
        <v>791</v>
      </c>
      <c r="H22" s="295">
        <v>5.3685400000000003</v>
      </c>
      <c r="I22" s="292">
        <v>294</v>
      </c>
      <c r="J22" s="293">
        <v>1.91543</v>
      </c>
      <c r="K22" s="296">
        <v>78</v>
      </c>
      <c r="L22" s="295">
        <v>26.530609999999999</v>
      </c>
      <c r="M22" s="292">
        <v>248</v>
      </c>
      <c r="N22" s="293">
        <v>1.61574</v>
      </c>
      <c r="O22" s="296">
        <v>68</v>
      </c>
      <c r="P22" s="295">
        <v>27.419350000000001</v>
      </c>
      <c r="Q22" s="292">
        <v>41</v>
      </c>
      <c r="R22" s="293">
        <v>0.26712000000000002</v>
      </c>
      <c r="S22" s="296">
        <v>13</v>
      </c>
      <c r="T22" s="295">
        <v>31.707319999999999</v>
      </c>
      <c r="U22" s="292">
        <v>32</v>
      </c>
      <c r="V22" s="293">
        <v>0.20848</v>
      </c>
      <c r="W22" s="296">
        <v>20</v>
      </c>
      <c r="X22" s="295">
        <v>62.5</v>
      </c>
      <c r="Y22" s="272">
        <v>15349</v>
      </c>
      <c r="AA22" s="3"/>
    </row>
    <row r="23" spans="1:27" ht="14.4" x14ac:dyDescent="0.3">
      <c r="A23" s="444"/>
      <c r="B23" s="435"/>
      <c r="C23" s="274" t="s">
        <v>138</v>
      </c>
      <c r="D23" s="271" t="s">
        <v>20</v>
      </c>
      <c r="E23" s="291">
        <v>12382</v>
      </c>
      <c r="F23" s="293">
        <v>91.603170000000006</v>
      </c>
      <c r="G23" s="294">
        <v>1065</v>
      </c>
      <c r="H23" s="295">
        <v>8.6012000000000004</v>
      </c>
      <c r="I23" s="292">
        <v>420</v>
      </c>
      <c r="J23" s="293">
        <v>3.1072000000000002</v>
      </c>
      <c r="K23" s="296">
        <v>138</v>
      </c>
      <c r="L23" s="295">
        <v>32.857140000000001</v>
      </c>
      <c r="M23" s="292">
        <v>536</v>
      </c>
      <c r="N23" s="293">
        <v>3.9653800000000001</v>
      </c>
      <c r="O23" s="296">
        <v>192</v>
      </c>
      <c r="P23" s="295">
        <v>35.820900000000002</v>
      </c>
      <c r="Q23" s="292">
        <v>127</v>
      </c>
      <c r="R23" s="293">
        <v>0.93955999999999995</v>
      </c>
      <c r="S23" s="296">
        <v>63</v>
      </c>
      <c r="T23" s="295">
        <v>49.606299999999997</v>
      </c>
      <c r="U23" s="292">
        <v>52</v>
      </c>
      <c r="V23" s="293">
        <v>0.38469999999999999</v>
      </c>
      <c r="W23" s="296">
        <v>22</v>
      </c>
      <c r="X23" s="295">
        <v>42.307690000000001</v>
      </c>
      <c r="Y23" s="272">
        <v>13517</v>
      </c>
      <c r="AA23" s="3"/>
    </row>
    <row r="24" spans="1:27" ht="14.4" x14ac:dyDescent="0.3">
      <c r="A24" s="444"/>
      <c r="B24" s="435" t="s">
        <v>275</v>
      </c>
      <c r="C24" s="274" t="s">
        <v>140</v>
      </c>
      <c r="D24" s="271" t="s">
        <v>37</v>
      </c>
      <c r="E24" s="291">
        <v>24196</v>
      </c>
      <c r="F24" s="293">
        <v>87.13</v>
      </c>
      <c r="G24" s="294">
        <v>1921</v>
      </c>
      <c r="H24" s="295">
        <v>7.93933</v>
      </c>
      <c r="I24" s="292">
        <v>1604</v>
      </c>
      <c r="J24" s="293">
        <v>5.7760199999999999</v>
      </c>
      <c r="K24" s="296">
        <v>285</v>
      </c>
      <c r="L24" s="295">
        <v>17.768080000000001</v>
      </c>
      <c r="M24" s="292">
        <v>1206</v>
      </c>
      <c r="N24" s="293">
        <v>4.3428199999999997</v>
      </c>
      <c r="O24" s="296">
        <v>474</v>
      </c>
      <c r="P24" s="295">
        <v>39.30348</v>
      </c>
      <c r="Q24" s="292">
        <v>463</v>
      </c>
      <c r="R24" s="293">
        <v>1.66727</v>
      </c>
      <c r="S24" s="296">
        <v>261</v>
      </c>
      <c r="T24" s="295">
        <v>56.371490000000001</v>
      </c>
      <c r="U24" s="292">
        <v>301</v>
      </c>
      <c r="V24" s="293">
        <v>1.0839000000000001</v>
      </c>
      <c r="W24" s="296">
        <v>180</v>
      </c>
      <c r="X24" s="295">
        <v>59.800660000000001</v>
      </c>
      <c r="Y24" s="272">
        <v>27770</v>
      </c>
      <c r="AA24" s="3"/>
    </row>
    <row r="25" spans="1:27" ht="14.4" x14ac:dyDescent="0.3">
      <c r="A25" s="444"/>
      <c r="B25" s="435"/>
      <c r="C25" s="274" t="s">
        <v>141</v>
      </c>
      <c r="D25" s="271" t="s">
        <v>38</v>
      </c>
      <c r="E25" s="291">
        <v>19267</v>
      </c>
      <c r="F25" s="293">
        <v>93.488280000000003</v>
      </c>
      <c r="G25" s="294">
        <v>1393</v>
      </c>
      <c r="H25" s="295">
        <v>7.2299800000000003</v>
      </c>
      <c r="I25" s="292">
        <v>446</v>
      </c>
      <c r="J25" s="293">
        <v>2.1640999999999999</v>
      </c>
      <c r="K25" s="296">
        <v>81</v>
      </c>
      <c r="L25" s="295">
        <v>18.161429999999999</v>
      </c>
      <c r="M25" s="292">
        <v>400</v>
      </c>
      <c r="N25" s="293">
        <v>1.9409000000000001</v>
      </c>
      <c r="O25" s="296">
        <v>200</v>
      </c>
      <c r="P25" s="295">
        <v>50</v>
      </c>
      <c r="Q25" s="292">
        <v>373</v>
      </c>
      <c r="R25" s="293">
        <v>1.80989</v>
      </c>
      <c r="S25" s="296">
        <v>116</v>
      </c>
      <c r="T25" s="295">
        <v>31.0992</v>
      </c>
      <c r="U25" s="292">
        <v>123</v>
      </c>
      <c r="V25" s="293">
        <v>0.59682999999999997</v>
      </c>
      <c r="W25" s="296">
        <v>82</v>
      </c>
      <c r="X25" s="295">
        <v>66.666669999999996</v>
      </c>
      <c r="Y25" s="272">
        <v>20609</v>
      </c>
      <c r="AA25" s="3"/>
    </row>
    <row r="26" spans="1:27" ht="14.4" x14ac:dyDescent="0.3">
      <c r="A26" s="444"/>
      <c r="B26" s="435"/>
      <c r="C26" s="274" t="s">
        <v>142</v>
      </c>
      <c r="D26" s="271" t="s">
        <v>41</v>
      </c>
      <c r="E26" s="291">
        <v>32036</v>
      </c>
      <c r="F26" s="293">
        <v>95.138540000000006</v>
      </c>
      <c r="G26" s="294">
        <v>2285</v>
      </c>
      <c r="H26" s="295">
        <v>7.1326000000000001</v>
      </c>
      <c r="I26" s="292">
        <v>680</v>
      </c>
      <c r="J26" s="293">
        <v>2.0194200000000002</v>
      </c>
      <c r="K26" s="296">
        <v>243</v>
      </c>
      <c r="L26" s="295">
        <v>35.735289999999999</v>
      </c>
      <c r="M26" s="292">
        <v>697</v>
      </c>
      <c r="N26" s="293">
        <v>2.0699100000000001</v>
      </c>
      <c r="O26" s="296">
        <v>317</v>
      </c>
      <c r="P26" s="295">
        <v>45.480629999999998</v>
      </c>
      <c r="Q26" s="292">
        <v>156</v>
      </c>
      <c r="R26" s="293">
        <v>0.46328000000000003</v>
      </c>
      <c r="S26" s="296">
        <v>100</v>
      </c>
      <c r="T26" s="295">
        <v>64.102559999999997</v>
      </c>
      <c r="U26" s="292">
        <v>104</v>
      </c>
      <c r="V26" s="293">
        <v>0.30885000000000001</v>
      </c>
      <c r="W26" s="296">
        <v>71</v>
      </c>
      <c r="X26" s="295">
        <v>68.269229999999993</v>
      </c>
      <c r="Y26" s="272">
        <v>33673</v>
      </c>
      <c r="AA26" s="3"/>
    </row>
    <row r="27" spans="1:27" ht="14.25" customHeight="1" x14ac:dyDescent="0.3">
      <c r="A27" s="444"/>
      <c r="B27" s="435" t="s">
        <v>276</v>
      </c>
      <c r="C27" s="274" t="s">
        <v>382</v>
      </c>
      <c r="D27" s="271" t="s">
        <v>42</v>
      </c>
      <c r="E27" s="291">
        <v>19896</v>
      </c>
      <c r="F27" s="293">
        <v>89.083910000000003</v>
      </c>
      <c r="G27" s="294">
        <v>955</v>
      </c>
      <c r="H27" s="295">
        <v>4.7999599999999996</v>
      </c>
      <c r="I27" s="292">
        <v>678</v>
      </c>
      <c r="J27" s="293">
        <v>3.03573</v>
      </c>
      <c r="K27" s="296">
        <v>118</v>
      </c>
      <c r="L27" s="295">
        <v>17.404129999999999</v>
      </c>
      <c r="M27" s="292">
        <v>728</v>
      </c>
      <c r="N27" s="293">
        <v>3.2595999999999998</v>
      </c>
      <c r="O27" s="296">
        <v>264</v>
      </c>
      <c r="P27" s="295">
        <v>36.263739999999999</v>
      </c>
      <c r="Q27" s="292">
        <v>373</v>
      </c>
      <c r="R27" s="293">
        <v>1.6700999999999999</v>
      </c>
      <c r="S27" s="296">
        <v>237</v>
      </c>
      <c r="T27" s="295">
        <v>63.538870000000003</v>
      </c>
      <c r="U27" s="292">
        <v>659</v>
      </c>
      <c r="V27" s="293">
        <v>2.9506600000000001</v>
      </c>
      <c r="W27" s="296">
        <v>494</v>
      </c>
      <c r="X27" s="295">
        <v>74.962059999999994</v>
      </c>
      <c r="Y27" s="272">
        <v>22334</v>
      </c>
      <c r="AA27" s="3"/>
    </row>
    <row r="28" spans="1:27" ht="14.4" x14ac:dyDescent="0.3">
      <c r="A28" s="444"/>
      <c r="B28" s="435"/>
      <c r="C28" s="274" t="s">
        <v>143</v>
      </c>
      <c r="D28" s="271" t="s">
        <v>43</v>
      </c>
      <c r="E28" s="291">
        <v>19428</v>
      </c>
      <c r="F28" s="293">
        <v>81.298910000000006</v>
      </c>
      <c r="G28" s="294">
        <v>1776</v>
      </c>
      <c r="H28" s="295">
        <v>9.1414500000000007</v>
      </c>
      <c r="I28" s="291">
        <v>1209</v>
      </c>
      <c r="J28" s="293">
        <v>5.0592100000000002</v>
      </c>
      <c r="K28" s="296">
        <v>208</v>
      </c>
      <c r="L28" s="295">
        <v>17.2043</v>
      </c>
      <c r="M28" s="291">
        <v>1269</v>
      </c>
      <c r="N28" s="293">
        <v>5.3102900000000002</v>
      </c>
      <c r="O28" s="296">
        <v>388</v>
      </c>
      <c r="P28" s="295">
        <v>30.57526</v>
      </c>
      <c r="Q28" s="292">
        <v>686</v>
      </c>
      <c r="R28" s="293">
        <v>2.8706499999999999</v>
      </c>
      <c r="S28" s="296">
        <v>267</v>
      </c>
      <c r="T28" s="295">
        <v>38.921280000000003</v>
      </c>
      <c r="U28" s="291">
        <v>1305</v>
      </c>
      <c r="V28" s="293">
        <v>5.4609399999999999</v>
      </c>
      <c r="W28" s="296">
        <v>866</v>
      </c>
      <c r="X28" s="295">
        <v>66.360150000000004</v>
      </c>
      <c r="Y28" s="272">
        <v>23897</v>
      </c>
      <c r="AA28" s="3"/>
    </row>
    <row r="29" spans="1:27" ht="14.4" x14ac:dyDescent="0.3">
      <c r="A29" s="444"/>
      <c r="B29" s="435" t="s">
        <v>2</v>
      </c>
      <c r="C29" s="435"/>
      <c r="D29" s="435"/>
      <c r="E29" s="291">
        <v>308110</v>
      </c>
      <c r="F29" s="293">
        <v>88.601010000000002</v>
      </c>
      <c r="G29" s="294">
        <v>24778</v>
      </c>
      <c r="H29" s="295">
        <v>8.0419300000000007</v>
      </c>
      <c r="I29" s="291">
        <v>14921</v>
      </c>
      <c r="J29" s="293">
        <v>4.2907299999999999</v>
      </c>
      <c r="K29" s="294">
        <v>3111</v>
      </c>
      <c r="L29" s="295">
        <v>20.849810000000002</v>
      </c>
      <c r="M29" s="291">
        <v>13297</v>
      </c>
      <c r="N29" s="293">
        <v>3.8237199999999998</v>
      </c>
      <c r="O29" s="294">
        <v>5257</v>
      </c>
      <c r="P29" s="295">
        <v>39.535229999999999</v>
      </c>
      <c r="Q29" s="291">
        <v>5306</v>
      </c>
      <c r="R29" s="293">
        <v>1.5258100000000001</v>
      </c>
      <c r="S29" s="294">
        <v>2826</v>
      </c>
      <c r="T29" s="295">
        <v>53.260460000000002</v>
      </c>
      <c r="U29" s="291">
        <v>6116</v>
      </c>
      <c r="V29" s="293">
        <v>1.7587299999999999</v>
      </c>
      <c r="W29" s="294">
        <v>4036</v>
      </c>
      <c r="X29" s="295">
        <v>65.990840000000006</v>
      </c>
      <c r="Y29" s="272">
        <v>347750</v>
      </c>
      <c r="AA29" s="3"/>
    </row>
    <row r="30" spans="1:27" ht="14.4" x14ac:dyDescent="0.3">
      <c r="A30" s="444" t="s">
        <v>220</v>
      </c>
      <c r="B30" s="454" t="s">
        <v>337</v>
      </c>
      <c r="C30" s="274" t="s">
        <v>417</v>
      </c>
      <c r="D30" s="271" t="s">
        <v>58</v>
      </c>
      <c r="E30" s="291">
        <v>15166</v>
      </c>
      <c r="F30" s="293">
        <v>66.543809999999993</v>
      </c>
      <c r="G30" s="294">
        <v>1660</v>
      </c>
      <c r="H30" s="295">
        <v>10.945539999999999</v>
      </c>
      <c r="I30" s="292">
        <v>2648</v>
      </c>
      <c r="J30" s="293">
        <v>11.61862</v>
      </c>
      <c r="K30" s="296">
        <v>256</v>
      </c>
      <c r="L30" s="295">
        <v>9.6676699999999993</v>
      </c>
      <c r="M30" s="292">
        <v>2186</v>
      </c>
      <c r="N30" s="293">
        <v>9.5915099999999995</v>
      </c>
      <c r="O30" s="296">
        <v>460</v>
      </c>
      <c r="P30" s="295">
        <v>21.042999999999999</v>
      </c>
      <c r="Q30" s="292">
        <v>734</v>
      </c>
      <c r="R30" s="293">
        <v>3.2205699999999999</v>
      </c>
      <c r="S30" s="296">
        <v>333</v>
      </c>
      <c r="T30" s="295">
        <v>45.367849999999997</v>
      </c>
      <c r="U30" s="292">
        <v>2057</v>
      </c>
      <c r="V30" s="293">
        <v>9.0254899999999996</v>
      </c>
      <c r="W30" s="296">
        <v>1317</v>
      </c>
      <c r="X30" s="295">
        <v>64.025279999999995</v>
      </c>
      <c r="Y30" s="272">
        <v>22791</v>
      </c>
      <c r="AA30" s="3"/>
    </row>
    <row r="31" spans="1:27" ht="14.4" x14ac:dyDescent="0.3">
      <c r="A31" s="444"/>
      <c r="B31" s="455"/>
      <c r="C31" s="274" t="s">
        <v>119</v>
      </c>
      <c r="D31" s="271" t="s">
        <v>31</v>
      </c>
      <c r="E31" s="291">
        <v>36899</v>
      </c>
      <c r="F31" s="293">
        <v>85.793670000000006</v>
      </c>
      <c r="G31" s="294">
        <v>6006</v>
      </c>
      <c r="H31" s="295">
        <v>16.276859999999999</v>
      </c>
      <c r="I31" s="291">
        <v>1542</v>
      </c>
      <c r="J31" s="293">
        <v>3.5853000000000002</v>
      </c>
      <c r="K31" s="296">
        <v>344</v>
      </c>
      <c r="L31" s="295">
        <v>22.308689999999999</v>
      </c>
      <c r="M31" s="291">
        <v>1786</v>
      </c>
      <c r="N31" s="293">
        <v>4.1526199999999998</v>
      </c>
      <c r="O31" s="296">
        <v>803</v>
      </c>
      <c r="P31" s="295">
        <v>44.960810000000002</v>
      </c>
      <c r="Q31" s="292">
        <v>989</v>
      </c>
      <c r="R31" s="293">
        <v>2.2995199999999998</v>
      </c>
      <c r="S31" s="296">
        <v>569</v>
      </c>
      <c r="T31" s="295">
        <v>57.532859999999999</v>
      </c>
      <c r="U31" s="291">
        <v>1793</v>
      </c>
      <c r="V31" s="293">
        <v>4.1688900000000002</v>
      </c>
      <c r="W31" s="296">
        <v>1220</v>
      </c>
      <c r="X31" s="295">
        <v>68.042389999999997</v>
      </c>
      <c r="Y31" s="272">
        <v>43009</v>
      </c>
      <c r="AA31" s="3"/>
    </row>
    <row r="32" spans="1:27" ht="14.4" x14ac:dyDescent="0.3">
      <c r="A32" s="444"/>
      <c r="B32" s="455"/>
      <c r="C32" s="274" t="s">
        <v>122</v>
      </c>
      <c r="D32" s="271" t="s">
        <v>36</v>
      </c>
      <c r="E32" s="291">
        <v>16461</v>
      </c>
      <c r="F32" s="293">
        <v>83.044089999999997</v>
      </c>
      <c r="G32" s="294">
        <v>1611</v>
      </c>
      <c r="H32" s="295">
        <v>9.7867700000000006</v>
      </c>
      <c r="I32" s="292">
        <v>722</v>
      </c>
      <c r="J32" s="293">
        <v>3.64242</v>
      </c>
      <c r="K32" s="296">
        <v>130</v>
      </c>
      <c r="L32" s="295">
        <v>18.00554</v>
      </c>
      <c r="M32" s="292">
        <v>1319</v>
      </c>
      <c r="N32" s="293">
        <v>6.6542199999999996</v>
      </c>
      <c r="O32" s="296">
        <v>505</v>
      </c>
      <c r="P32" s="295">
        <v>38.286580000000001</v>
      </c>
      <c r="Q32" s="292">
        <v>546</v>
      </c>
      <c r="R32" s="293">
        <v>2.7545199999999999</v>
      </c>
      <c r="S32" s="296">
        <v>281</v>
      </c>
      <c r="T32" s="295">
        <v>51.465200000000003</v>
      </c>
      <c r="U32" s="292">
        <v>774</v>
      </c>
      <c r="V32" s="293">
        <v>3.9047499999999999</v>
      </c>
      <c r="W32" s="296">
        <v>505</v>
      </c>
      <c r="X32" s="295">
        <v>65.245480000000001</v>
      </c>
      <c r="Y32" s="272">
        <v>19822</v>
      </c>
      <c r="AA32" s="3"/>
    </row>
    <row r="33" spans="1:27" ht="14.4" x14ac:dyDescent="0.3">
      <c r="A33" s="444"/>
      <c r="B33" s="455"/>
      <c r="C33" s="274" t="s">
        <v>372</v>
      </c>
      <c r="D33" s="271" t="s">
        <v>57</v>
      </c>
      <c r="E33" s="291">
        <v>15547</v>
      </c>
      <c r="F33" s="293">
        <v>59.82837</v>
      </c>
      <c r="G33" s="294">
        <v>2888</v>
      </c>
      <c r="H33" s="295">
        <v>18.57593</v>
      </c>
      <c r="I33" s="291">
        <v>2494</v>
      </c>
      <c r="J33" s="293">
        <v>9.5974799999999991</v>
      </c>
      <c r="K33" s="296">
        <v>485</v>
      </c>
      <c r="L33" s="295">
        <v>19.446670000000001</v>
      </c>
      <c r="M33" s="291">
        <v>3324</v>
      </c>
      <c r="N33" s="293">
        <v>12.791499999999999</v>
      </c>
      <c r="O33" s="296">
        <v>1119</v>
      </c>
      <c r="P33" s="295">
        <v>33.664259999999999</v>
      </c>
      <c r="Q33" s="292">
        <v>1599</v>
      </c>
      <c r="R33" s="293">
        <v>6.1533100000000003</v>
      </c>
      <c r="S33" s="296">
        <v>919</v>
      </c>
      <c r="T33" s="295">
        <v>57.473419999999997</v>
      </c>
      <c r="U33" s="292">
        <v>3022</v>
      </c>
      <c r="V33" s="293">
        <v>11.629339999999999</v>
      </c>
      <c r="W33" s="296">
        <v>2266</v>
      </c>
      <c r="X33" s="295">
        <v>74.983450000000005</v>
      </c>
      <c r="Y33" s="272">
        <v>25986</v>
      </c>
      <c r="AA33" s="3"/>
    </row>
    <row r="34" spans="1:27" ht="14.4" x14ac:dyDescent="0.3">
      <c r="A34" s="444"/>
      <c r="B34" s="455"/>
      <c r="C34" s="274" t="s">
        <v>467</v>
      </c>
      <c r="D34" s="271" t="s">
        <v>466</v>
      </c>
      <c r="E34" s="291">
        <v>28966</v>
      </c>
      <c r="F34" s="293">
        <v>93.698650000000001</v>
      </c>
      <c r="G34" s="294">
        <v>5890</v>
      </c>
      <c r="H34" s="295">
        <v>20.33418</v>
      </c>
      <c r="I34" s="291">
        <v>871</v>
      </c>
      <c r="J34" s="293">
        <v>2.8174899999999998</v>
      </c>
      <c r="K34" s="296">
        <v>310</v>
      </c>
      <c r="L34" s="295">
        <v>35.591270000000002</v>
      </c>
      <c r="M34" s="291">
        <v>723</v>
      </c>
      <c r="N34" s="293">
        <v>2.3387500000000001</v>
      </c>
      <c r="O34" s="296">
        <v>417</v>
      </c>
      <c r="P34" s="295">
        <v>57.676349999999999</v>
      </c>
      <c r="Q34" s="291">
        <v>288</v>
      </c>
      <c r="R34" s="293">
        <v>0.93162</v>
      </c>
      <c r="S34" s="296">
        <v>221</v>
      </c>
      <c r="T34" s="295">
        <v>76.736109999999996</v>
      </c>
      <c r="U34" s="291">
        <v>66</v>
      </c>
      <c r="V34" s="293">
        <v>0.2135</v>
      </c>
      <c r="W34" s="294">
        <v>47</v>
      </c>
      <c r="X34" s="295">
        <v>71.212119999999999</v>
      </c>
      <c r="Y34" s="272">
        <v>30914</v>
      </c>
      <c r="AA34" s="3"/>
    </row>
    <row r="35" spans="1:27" ht="14.4" x14ac:dyDescent="0.3">
      <c r="A35" s="444"/>
      <c r="B35" s="456"/>
      <c r="C35" s="274" t="s">
        <v>474</v>
      </c>
      <c r="D35" s="271" t="s">
        <v>36</v>
      </c>
      <c r="E35" s="291">
        <v>2811</v>
      </c>
      <c r="F35" s="293">
        <v>80.108289999999997</v>
      </c>
      <c r="G35" s="294">
        <v>308</v>
      </c>
      <c r="H35" s="295">
        <v>10.956950000000001</v>
      </c>
      <c r="I35" s="291">
        <v>157</v>
      </c>
      <c r="J35" s="293">
        <v>4.4742100000000002</v>
      </c>
      <c r="K35" s="296">
        <v>32</v>
      </c>
      <c r="L35" s="295">
        <v>20.382169999999999</v>
      </c>
      <c r="M35" s="291">
        <v>268</v>
      </c>
      <c r="N35" s="293">
        <v>7.6375000000000002</v>
      </c>
      <c r="O35" s="296">
        <v>100</v>
      </c>
      <c r="P35" s="295">
        <v>37.313429999999997</v>
      </c>
      <c r="Q35" s="291">
        <v>109</v>
      </c>
      <c r="R35" s="293">
        <v>3.1063000000000001</v>
      </c>
      <c r="S35" s="296">
        <v>55</v>
      </c>
      <c r="T35" s="295">
        <v>50.45872</v>
      </c>
      <c r="U35" s="291">
        <v>164</v>
      </c>
      <c r="V35" s="293">
        <v>4.6737000000000002</v>
      </c>
      <c r="W35" s="294">
        <v>109</v>
      </c>
      <c r="X35" s="295">
        <v>66.463409999999996</v>
      </c>
      <c r="Y35" s="272">
        <v>3509</v>
      </c>
      <c r="AA35" s="3"/>
    </row>
    <row r="36" spans="1:27" ht="14.4" x14ac:dyDescent="0.3">
      <c r="A36" s="444"/>
      <c r="B36" s="435" t="s">
        <v>338</v>
      </c>
      <c r="C36" s="274" t="s">
        <v>373</v>
      </c>
      <c r="D36" s="271" t="s">
        <v>30</v>
      </c>
      <c r="E36" s="291">
        <v>33612</v>
      </c>
      <c r="F36" s="293">
        <v>75.030140000000003</v>
      </c>
      <c r="G36" s="294">
        <v>3994</v>
      </c>
      <c r="H36" s="295">
        <v>11.88266</v>
      </c>
      <c r="I36" s="291">
        <v>3227</v>
      </c>
      <c r="J36" s="293">
        <v>7.2034500000000001</v>
      </c>
      <c r="K36" s="296">
        <v>556</v>
      </c>
      <c r="L36" s="295">
        <v>17.22963</v>
      </c>
      <c r="M36" s="291">
        <v>3420</v>
      </c>
      <c r="N36" s="293">
        <v>7.6342699999999999</v>
      </c>
      <c r="O36" s="294">
        <v>1520</v>
      </c>
      <c r="P36" s="295">
        <v>44.44444</v>
      </c>
      <c r="Q36" s="291">
        <v>1564</v>
      </c>
      <c r="R36" s="293">
        <v>3.4912299999999998</v>
      </c>
      <c r="S36" s="294">
        <v>1076</v>
      </c>
      <c r="T36" s="295">
        <v>68.79795</v>
      </c>
      <c r="U36" s="291">
        <v>2975</v>
      </c>
      <c r="V36" s="293">
        <v>6.6409200000000004</v>
      </c>
      <c r="W36" s="294">
        <v>2252</v>
      </c>
      <c r="X36" s="295">
        <v>75.697479999999999</v>
      </c>
      <c r="Y36" s="272">
        <v>44798</v>
      </c>
      <c r="AA36" s="3"/>
    </row>
    <row r="37" spans="1:27" ht="14.4" x14ac:dyDescent="0.3">
      <c r="A37" s="444"/>
      <c r="B37" s="435"/>
      <c r="C37" s="274" t="s">
        <v>114</v>
      </c>
      <c r="D37" s="271" t="s">
        <v>34</v>
      </c>
      <c r="E37" s="291">
        <v>25854</v>
      </c>
      <c r="F37" s="293">
        <v>80.657640000000001</v>
      </c>
      <c r="G37" s="294">
        <v>2736</v>
      </c>
      <c r="H37" s="295">
        <v>10.5825</v>
      </c>
      <c r="I37" s="291">
        <v>1935</v>
      </c>
      <c r="J37" s="293">
        <v>6.0366900000000001</v>
      </c>
      <c r="K37" s="296">
        <v>408</v>
      </c>
      <c r="L37" s="295">
        <v>21.085270000000001</v>
      </c>
      <c r="M37" s="291">
        <v>2482</v>
      </c>
      <c r="N37" s="293">
        <v>7.7431799999999997</v>
      </c>
      <c r="O37" s="294">
        <v>985</v>
      </c>
      <c r="P37" s="295">
        <v>39.685740000000003</v>
      </c>
      <c r="Q37" s="292">
        <v>834</v>
      </c>
      <c r="R37" s="293">
        <v>2.6018599999999998</v>
      </c>
      <c r="S37" s="296">
        <v>515</v>
      </c>
      <c r="T37" s="295">
        <v>61.750599999999999</v>
      </c>
      <c r="U37" s="292">
        <v>949</v>
      </c>
      <c r="V37" s="293">
        <v>2.9606300000000001</v>
      </c>
      <c r="W37" s="296">
        <v>632</v>
      </c>
      <c r="X37" s="295">
        <v>66.596419999999995</v>
      </c>
      <c r="Y37" s="272">
        <v>32054</v>
      </c>
      <c r="AA37" s="3"/>
    </row>
    <row r="38" spans="1:27" ht="14.4" x14ac:dyDescent="0.3">
      <c r="A38" s="444"/>
      <c r="B38" s="435"/>
      <c r="C38" s="274" t="s">
        <v>112</v>
      </c>
      <c r="D38" s="271" t="s">
        <v>44</v>
      </c>
      <c r="E38" s="291">
        <v>33177</v>
      </c>
      <c r="F38" s="293">
        <v>66.678060000000002</v>
      </c>
      <c r="G38" s="294">
        <v>2800</v>
      </c>
      <c r="H38" s="295">
        <v>8.4395799999999994</v>
      </c>
      <c r="I38" s="291">
        <v>4144</v>
      </c>
      <c r="J38" s="293">
        <v>8.3284800000000008</v>
      </c>
      <c r="K38" s="296">
        <v>537</v>
      </c>
      <c r="L38" s="295">
        <v>12.958489999999999</v>
      </c>
      <c r="M38" s="291">
        <v>4405</v>
      </c>
      <c r="N38" s="293">
        <v>8.8530300000000004</v>
      </c>
      <c r="O38" s="294">
        <v>1138</v>
      </c>
      <c r="P38" s="295">
        <v>25.83428</v>
      </c>
      <c r="Q38" s="291">
        <v>1957</v>
      </c>
      <c r="R38" s="293">
        <v>3.9331100000000001</v>
      </c>
      <c r="S38" s="294">
        <v>898</v>
      </c>
      <c r="T38" s="295">
        <v>45.886560000000003</v>
      </c>
      <c r="U38" s="291">
        <v>6074</v>
      </c>
      <c r="V38" s="293">
        <v>12.207330000000001</v>
      </c>
      <c r="W38" s="294">
        <v>3738</v>
      </c>
      <c r="X38" s="295">
        <v>61.540990000000001</v>
      </c>
      <c r="Y38" s="272">
        <v>49757</v>
      </c>
      <c r="AA38" s="3"/>
    </row>
    <row r="39" spans="1:27" ht="14.4" x14ac:dyDescent="0.3">
      <c r="A39" s="444"/>
      <c r="B39" s="435"/>
      <c r="C39" s="274" t="s">
        <v>406</v>
      </c>
      <c r="D39" s="271" t="s">
        <v>35</v>
      </c>
      <c r="E39" s="291">
        <v>64800</v>
      </c>
      <c r="F39" s="293">
        <v>79.610789999999994</v>
      </c>
      <c r="G39" s="294">
        <v>7124</v>
      </c>
      <c r="H39" s="295">
        <v>10.993830000000001</v>
      </c>
      <c r="I39" s="291">
        <v>5811</v>
      </c>
      <c r="J39" s="293">
        <v>7.13917</v>
      </c>
      <c r="K39" s="296">
        <v>821</v>
      </c>
      <c r="L39" s="295">
        <v>14.12838</v>
      </c>
      <c r="M39" s="291">
        <v>4738</v>
      </c>
      <c r="N39" s="293">
        <v>5.8209200000000001</v>
      </c>
      <c r="O39" s="294">
        <v>2575</v>
      </c>
      <c r="P39" s="295">
        <v>54.347830000000002</v>
      </c>
      <c r="Q39" s="291">
        <v>2585</v>
      </c>
      <c r="R39" s="293">
        <v>3.1758299999999999</v>
      </c>
      <c r="S39" s="294">
        <v>1913</v>
      </c>
      <c r="T39" s="295">
        <v>74.003870000000006</v>
      </c>
      <c r="U39" s="291">
        <v>3462</v>
      </c>
      <c r="V39" s="293">
        <v>4.2532800000000002</v>
      </c>
      <c r="W39" s="294">
        <v>2402</v>
      </c>
      <c r="X39" s="295">
        <v>69.381860000000003</v>
      </c>
      <c r="Y39" s="272">
        <v>81396</v>
      </c>
      <c r="AA39" s="3"/>
    </row>
    <row r="40" spans="1:27" ht="14.4" x14ac:dyDescent="0.3">
      <c r="A40" s="444"/>
      <c r="B40" s="271" t="s">
        <v>339</v>
      </c>
      <c r="C40" s="274" t="s">
        <v>115</v>
      </c>
      <c r="D40" s="271" t="s">
        <v>29</v>
      </c>
      <c r="E40" s="291">
        <v>32750</v>
      </c>
      <c r="F40" s="293">
        <v>79.068079999999995</v>
      </c>
      <c r="G40" s="294">
        <v>2753</v>
      </c>
      <c r="H40" s="295">
        <v>8.40611</v>
      </c>
      <c r="I40" s="291">
        <v>3230</v>
      </c>
      <c r="J40" s="293">
        <v>7.7981699999999998</v>
      </c>
      <c r="K40" s="296">
        <v>564</v>
      </c>
      <c r="L40" s="295">
        <v>17.461300000000001</v>
      </c>
      <c r="M40" s="291">
        <v>2800</v>
      </c>
      <c r="N40" s="293">
        <v>6.7600199999999999</v>
      </c>
      <c r="O40" s="294">
        <v>1324</v>
      </c>
      <c r="P40" s="295">
        <v>47.285710000000002</v>
      </c>
      <c r="Q40" s="291">
        <v>1026</v>
      </c>
      <c r="R40" s="293">
        <v>2.4770599999999998</v>
      </c>
      <c r="S40" s="294">
        <v>798</v>
      </c>
      <c r="T40" s="295">
        <v>77.777780000000007</v>
      </c>
      <c r="U40" s="291">
        <v>1614</v>
      </c>
      <c r="V40" s="293">
        <v>3.8966699999999999</v>
      </c>
      <c r="W40" s="294">
        <v>1309</v>
      </c>
      <c r="X40" s="295">
        <v>81.102850000000004</v>
      </c>
      <c r="Y40" s="272">
        <v>41420</v>
      </c>
      <c r="AA40" s="3"/>
    </row>
    <row r="41" spans="1:27" ht="14.4" x14ac:dyDescent="0.3">
      <c r="A41" s="444"/>
      <c r="B41" s="271" t="s">
        <v>340</v>
      </c>
      <c r="C41" s="274" t="s">
        <v>125</v>
      </c>
      <c r="D41" s="271" t="s">
        <v>24</v>
      </c>
      <c r="E41" s="291">
        <v>20087</v>
      </c>
      <c r="F41" s="293">
        <v>80.596239999999995</v>
      </c>
      <c r="G41" s="294">
        <v>2085</v>
      </c>
      <c r="H41" s="295">
        <v>10.379849999999999</v>
      </c>
      <c r="I41" s="291">
        <v>1297</v>
      </c>
      <c r="J41" s="293">
        <v>5.2040300000000004</v>
      </c>
      <c r="K41" s="296">
        <v>217</v>
      </c>
      <c r="L41" s="295">
        <v>16.730920000000001</v>
      </c>
      <c r="M41" s="291">
        <v>1441</v>
      </c>
      <c r="N41" s="293">
        <v>5.7818100000000001</v>
      </c>
      <c r="O41" s="296">
        <v>397</v>
      </c>
      <c r="P41" s="295">
        <v>27.55031</v>
      </c>
      <c r="Q41" s="292">
        <v>629</v>
      </c>
      <c r="R41" s="293">
        <v>2.5237699999999998</v>
      </c>
      <c r="S41" s="296">
        <v>251</v>
      </c>
      <c r="T41" s="295">
        <v>39.904609999999998</v>
      </c>
      <c r="U41" s="291">
        <v>1469</v>
      </c>
      <c r="V41" s="293">
        <v>5.8941499999999998</v>
      </c>
      <c r="W41" s="296">
        <v>726</v>
      </c>
      <c r="X41" s="295">
        <v>49.421379999999999</v>
      </c>
      <c r="Y41" s="272">
        <v>24923</v>
      </c>
      <c r="AA41" s="3"/>
    </row>
    <row r="42" spans="1:27" ht="14.4" x14ac:dyDescent="0.3">
      <c r="A42" s="444"/>
      <c r="B42" s="271" t="s">
        <v>341</v>
      </c>
      <c r="C42" s="274" t="s">
        <v>131</v>
      </c>
      <c r="D42" s="271" t="s">
        <v>105</v>
      </c>
      <c r="E42" s="291">
        <v>22916</v>
      </c>
      <c r="F42" s="293">
        <v>75.247910000000005</v>
      </c>
      <c r="G42" s="294">
        <v>2537</v>
      </c>
      <c r="H42" s="295">
        <v>11.070869999999999</v>
      </c>
      <c r="I42" s="291">
        <v>2031</v>
      </c>
      <c r="J42" s="293">
        <v>6.6690699999999996</v>
      </c>
      <c r="K42" s="296">
        <v>319</v>
      </c>
      <c r="L42" s="295">
        <v>15.70655</v>
      </c>
      <c r="M42" s="291">
        <v>2631</v>
      </c>
      <c r="N42" s="293">
        <v>8.6392600000000002</v>
      </c>
      <c r="O42" s="296">
        <v>815</v>
      </c>
      <c r="P42" s="295">
        <v>30.97681</v>
      </c>
      <c r="Q42" s="291">
        <v>1178</v>
      </c>
      <c r="R42" s="293">
        <v>3.8681299999999998</v>
      </c>
      <c r="S42" s="296">
        <v>530</v>
      </c>
      <c r="T42" s="295">
        <v>44.991509999999998</v>
      </c>
      <c r="U42" s="291">
        <v>1698</v>
      </c>
      <c r="V42" s="293">
        <v>5.5756199999999998</v>
      </c>
      <c r="W42" s="294">
        <v>948</v>
      </c>
      <c r="X42" s="295">
        <v>55.830390000000001</v>
      </c>
      <c r="Y42" s="272">
        <v>30454</v>
      </c>
      <c r="AA42" s="3"/>
    </row>
    <row r="43" spans="1:27" ht="14.4" x14ac:dyDescent="0.3">
      <c r="A43" s="444"/>
      <c r="B43" s="435" t="s">
        <v>342</v>
      </c>
      <c r="C43" s="274" t="s">
        <v>132</v>
      </c>
      <c r="D43" s="271" t="s">
        <v>23</v>
      </c>
      <c r="E43" s="291">
        <v>18256</v>
      </c>
      <c r="F43" s="293">
        <v>88.737669999999994</v>
      </c>
      <c r="G43" s="294">
        <v>1116</v>
      </c>
      <c r="H43" s="295">
        <v>6.1130599999999999</v>
      </c>
      <c r="I43" s="291">
        <v>1106</v>
      </c>
      <c r="J43" s="293">
        <v>5.3759800000000002</v>
      </c>
      <c r="K43" s="296">
        <v>190</v>
      </c>
      <c r="L43" s="295">
        <v>17.179020000000001</v>
      </c>
      <c r="M43" s="291">
        <v>558</v>
      </c>
      <c r="N43" s="293">
        <v>2.7122899999999999</v>
      </c>
      <c r="O43" s="296">
        <v>172</v>
      </c>
      <c r="P43" s="295">
        <v>30.824369999999998</v>
      </c>
      <c r="Q43" s="292">
        <v>258</v>
      </c>
      <c r="R43" s="293">
        <v>1.25407</v>
      </c>
      <c r="S43" s="296">
        <v>138</v>
      </c>
      <c r="T43" s="295">
        <v>53.488370000000003</v>
      </c>
      <c r="U43" s="292">
        <v>395</v>
      </c>
      <c r="V43" s="293">
        <v>1.9199900000000001</v>
      </c>
      <c r="W43" s="296">
        <v>251</v>
      </c>
      <c r="X43" s="295">
        <v>63.5443</v>
      </c>
      <c r="Y43" s="272">
        <v>20573</v>
      </c>
      <c r="AA43" s="3"/>
    </row>
    <row r="44" spans="1:27" ht="14.4" x14ac:dyDescent="0.3">
      <c r="A44" s="444"/>
      <c r="B44" s="435"/>
      <c r="C44" s="274" t="s">
        <v>134</v>
      </c>
      <c r="D44" s="271" t="s">
        <v>194</v>
      </c>
      <c r="E44" s="291">
        <v>13870</v>
      </c>
      <c r="F44" s="293">
        <v>83.393460000000005</v>
      </c>
      <c r="G44" s="294">
        <v>1255</v>
      </c>
      <c r="H44" s="295">
        <v>9.0483100000000007</v>
      </c>
      <c r="I44" s="291">
        <v>1378</v>
      </c>
      <c r="J44" s="293">
        <v>8.2852300000000003</v>
      </c>
      <c r="K44" s="296">
        <v>185</v>
      </c>
      <c r="L44" s="295">
        <v>13.42525</v>
      </c>
      <c r="M44" s="291">
        <v>964</v>
      </c>
      <c r="N44" s="293">
        <v>5.7960599999999998</v>
      </c>
      <c r="O44" s="296">
        <v>356</v>
      </c>
      <c r="P44" s="295">
        <v>36.929459999999999</v>
      </c>
      <c r="Q44" s="292">
        <v>227</v>
      </c>
      <c r="R44" s="293">
        <v>1.3648400000000001</v>
      </c>
      <c r="S44" s="296">
        <v>121</v>
      </c>
      <c r="T44" s="295">
        <v>53.303959999999996</v>
      </c>
      <c r="U44" s="292">
        <v>193</v>
      </c>
      <c r="V44" s="293">
        <v>1.1604099999999999</v>
      </c>
      <c r="W44" s="296">
        <v>126</v>
      </c>
      <c r="X44" s="295">
        <v>65.284970000000001</v>
      </c>
      <c r="Y44" s="272">
        <v>16632</v>
      </c>
      <c r="AA44" s="3"/>
    </row>
    <row r="45" spans="1:27" ht="14.4" x14ac:dyDescent="0.3">
      <c r="A45" s="444"/>
      <c r="B45" s="271" t="s">
        <v>273</v>
      </c>
      <c r="C45" s="274" t="s">
        <v>139</v>
      </c>
      <c r="D45" s="271" t="s">
        <v>45</v>
      </c>
      <c r="E45" s="291">
        <v>28110</v>
      </c>
      <c r="F45" s="293">
        <v>67.851020000000005</v>
      </c>
      <c r="G45" s="294">
        <v>4253</v>
      </c>
      <c r="H45" s="295">
        <v>15.129849999999999</v>
      </c>
      <c r="I45" s="291">
        <v>3106</v>
      </c>
      <c r="J45" s="293">
        <v>7.49716</v>
      </c>
      <c r="K45" s="296">
        <v>546</v>
      </c>
      <c r="L45" s="295">
        <v>17.578880000000002</v>
      </c>
      <c r="M45" s="291">
        <v>4488</v>
      </c>
      <c r="N45" s="293">
        <v>10.832990000000001</v>
      </c>
      <c r="O45" s="294">
        <v>1520</v>
      </c>
      <c r="P45" s="295">
        <v>33.868090000000002</v>
      </c>
      <c r="Q45" s="292">
        <v>3052</v>
      </c>
      <c r="R45" s="293">
        <v>7.3668199999999997</v>
      </c>
      <c r="S45" s="296">
        <v>1871</v>
      </c>
      <c r="T45" s="295">
        <v>61.30406</v>
      </c>
      <c r="U45" s="292">
        <v>2673</v>
      </c>
      <c r="V45" s="293">
        <v>6.452</v>
      </c>
      <c r="W45" s="296">
        <v>1994</v>
      </c>
      <c r="X45" s="295">
        <v>74.597830000000002</v>
      </c>
      <c r="Y45" s="272">
        <v>41429</v>
      </c>
      <c r="AA45" s="3"/>
    </row>
    <row r="46" spans="1:27" ht="14.4" x14ac:dyDescent="0.3">
      <c r="A46" s="444"/>
      <c r="B46" s="271" t="s">
        <v>274</v>
      </c>
      <c r="C46" s="274" t="s">
        <v>418</v>
      </c>
      <c r="D46" s="271" t="s">
        <v>21</v>
      </c>
      <c r="E46" s="291">
        <v>17290</v>
      </c>
      <c r="F46" s="293">
        <v>65.664050000000003</v>
      </c>
      <c r="G46" s="294">
        <v>2101</v>
      </c>
      <c r="H46" s="295">
        <v>12.151529999999999</v>
      </c>
      <c r="I46" s="291">
        <v>1954</v>
      </c>
      <c r="J46" s="293">
        <v>7.4209100000000001</v>
      </c>
      <c r="K46" s="296">
        <v>279</v>
      </c>
      <c r="L46" s="295">
        <v>14.2784</v>
      </c>
      <c r="M46" s="291">
        <v>3101</v>
      </c>
      <c r="N46" s="293">
        <v>11.77699</v>
      </c>
      <c r="O46" s="296">
        <v>826</v>
      </c>
      <c r="P46" s="295">
        <v>26.636569999999999</v>
      </c>
      <c r="Q46" s="292">
        <v>1509</v>
      </c>
      <c r="R46" s="293">
        <v>5.7308899999999996</v>
      </c>
      <c r="S46" s="296">
        <v>722</v>
      </c>
      <c r="T46" s="295">
        <v>47.846260000000001</v>
      </c>
      <c r="U46" s="292">
        <v>2477</v>
      </c>
      <c r="V46" s="293">
        <v>9.4071599999999993</v>
      </c>
      <c r="W46" s="296">
        <v>1631</v>
      </c>
      <c r="X46" s="295">
        <v>65.845780000000005</v>
      </c>
      <c r="Y46" s="272">
        <v>26331</v>
      </c>
      <c r="AA46" s="3"/>
    </row>
    <row r="47" spans="1:27" ht="14.4" x14ac:dyDescent="0.3">
      <c r="A47" s="444"/>
      <c r="B47" s="435" t="s">
        <v>275</v>
      </c>
      <c r="C47" s="274" t="s">
        <v>378</v>
      </c>
      <c r="D47" s="271" t="s">
        <v>59</v>
      </c>
      <c r="E47" s="291">
        <v>31880</v>
      </c>
      <c r="F47" s="293">
        <v>67.753380000000007</v>
      </c>
      <c r="G47" s="294">
        <v>4782</v>
      </c>
      <c r="H47" s="295">
        <v>15</v>
      </c>
      <c r="I47" s="291">
        <v>3605</v>
      </c>
      <c r="J47" s="293">
        <v>7.6615700000000002</v>
      </c>
      <c r="K47" s="296">
        <v>423</v>
      </c>
      <c r="L47" s="295">
        <v>11.733700000000001</v>
      </c>
      <c r="M47" s="291">
        <v>3788</v>
      </c>
      <c r="N47" s="293">
        <v>8.0504999999999995</v>
      </c>
      <c r="O47" s="294">
        <v>783</v>
      </c>
      <c r="P47" s="295">
        <v>20.670539999999999</v>
      </c>
      <c r="Q47" s="291">
        <v>1716</v>
      </c>
      <c r="R47" s="293">
        <v>3.6469499999999999</v>
      </c>
      <c r="S47" s="294">
        <v>652</v>
      </c>
      <c r="T47" s="295">
        <v>37.995339999999999</v>
      </c>
      <c r="U47" s="291">
        <v>6064</v>
      </c>
      <c r="V47" s="293">
        <v>12.887589999999999</v>
      </c>
      <c r="W47" s="294">
        <v>3813</v>
      </c>
      <c r="X47" s="295">
        <v>62.879289999999997</v>
      </c>
      <c r="Y47" s="272">
        <v>47053</v>
      </c>
      <c r="AA47" s="3"/>
    </row>
    <row r="48" spans="1:27" ht="14.4" x14ac:dyDescent="0.3">
      <c r="A48" s="444"/>
      <c r="B48" s="435"/>
      <c r="C48" s="274" t="s">
        <v>379</v>
      </c>
      <c r="D48" s="271" t="s">
        <v>39</v>
      </c>
      <c r="E48" s="291">
        <v>32069</v>
      </c>
      <c r="F48" s="293">
        <v>88.412549999999996</v>
      </c>
      <c r="G48" s="294">
        <v>4481</v>
      </c>
      <c r="H48" s="295">
        <v>13.973000000000001</v>
      </c>
      <c r="I48" s="292">
        <v>2262</v>
      </c>
      <c r="J48" s="293">
        <v>6.2362200000000003</v>
      </c>
      <c r="K48" s="296">
        <v>464</v>
      </c>
      <c r="L48" s="295">
        <v>20.512820000000001</v>
      </c>
      <c r="M48" s="292">
        <v>1518</v>
      </c>
      <c r="N48" s="293">
        <v>4.1850500000000004</v>
      </c>
      <c r="O48" s="296">
        <v>494</v>
      </c>
      <c r="P48" s="295">
        <v>32.542819999999999</v>
      </c>
      <c r="Q48" s="292">
        <v>287</v>
      </c>
      <c r="R48" s="293">
        <v>0.79124000000000005</v>
      </c>
      <c r="S48" s="296">
        <v>129</v>
      </c>
      <c r="T48" s="295">
        <v>44.947740000000003</v>
      </c>
      <c r="U48" s="292">
        <v>136</v>
      </c>
      <c r="V48" s="293">
        <v>0.37494</v>
      </c>
      <c r="W48" s="296">
        <v>51</v>
      </c>
      <c r="X48" s="295">
        <v>37.5</v>
      </c>
      <c r="Y48" s="272">
        <v>36272</v>
      </c>
      <c r="AA48" s="3"/>
    </row>
    <row r="49" spans="1:27" ht="14.25" customHeight="1" x14ac:dyDescent="0.3">
      <c r="A49" s="444"/>
      <c r="B49" s="435" t="s">
        <v>276</v>
      </c>
      <c r="C49" s="274" t="s">
        <v>381</v>
      </c>
      <c r="D49" s="271" t="s">
        <v>195</v>
      </c>
      <c r="E49" s="291">
        <v>23732</v>
      </c>
      <c r="F49" s="293">
        <v>71.361559999999997</v>
      </c>
      <c r="G49" s="294">
        <v>3637</v>
      </c>
      <c r="H49" s="295">
        <v>15.3253</v>
      </c>
      <c r="I49" s="291">
        <v>2212</v>
      </c>
      <c r="J49" s="293">
        <v>6.6514300000000004</v>
      </c>
      <c r="K49" s="296">
        <v>381</v>
      </c>
      <c r="L49" s="295">
        <v>17.224229999999999</v>
      </c>
      <c r="M49" s="291">
        <v>3133</v>
      </c>
      <c r="N49" s="293">
        <v>9.4208599999999993</v>
      </c>
      <c r="O49" s="296">
        <v>775</v>
      </c>
      <c r="P49" s="295">
        <v>24.73667</v>
      </c>
      <c r="Q49" s="291">
        <v>1302</v>
      </c>
      <c r="R49" s="293">
        <v>3.9150800000000001</v>
      </c>
      <c r="S49" s="296">
        <v>586</v>
      </c>
      <c r="T49" s="295">
        <v>45.007680000000001</v>
      </c>
      <c r="U49" s="291">
        <v>2877</v>
      </c>
      <c r="V49" s="293">
        <v>8.6510700000000007</v>
      </c>
      <c r="W49" s="294">
        <v>1834</v>
      </c>
      <c r="X49" s="295">
        <v>63.746960000000001</v>
      </c>
      <c r="Y49" s="272">
        <v>33256</v>
      </c>
      <c r="AA49" s="3"/>
    </row>
    <row r="50" spans="1:27" ht="14.4" x14ac:dyDescent="0.3">
      <c r="A50" s="444"/>
      <c r="B50" s="435"/>
      <c r="C50" s="274" t="s">
        <v>144</v>
      </c>
      <c r="D50" s="271" t="s">
        <v>196</v>
      </c>
      <c r="E50" s="291">
        <v>27695</v>
      </c>
      <c r="F50" s="293">
        <v>82.61739</v>
      </c>
      <c r="G50" s="294">
        <v>3431</v>
      </c>
      <c r="H50" s="295">
        <v>12.38852</v>
      </c>
      <c r="I50" s="291">
        <v>1780</v>
      </c>
      <c r="J50" s="293">
        <v>5.3099499999999997</v>
      </c>
      <c r="K50" s="296">
        <v>422</v>
      </c>
      <c r="L50" s="295">
        <v>23.70787</v>
      </c>
      <c r="M50" s="291">
        <v>1804</v>
      </c>
      <c r="N50" s="293">
        <v>5.3815400000000002</v>
      </c>
      <c r="O50" s="296">
        <v>982</v>
      </c>
      <c r="P50" s="295">
        <v>54.43459</v>
      </c>
      <c r="Q50" s="292">
        <v>902</v>
      </c>
      <c r="R50" s="293">
        <v>2.6907700000000001</v>
      </c>
      <c r="S50" s="296">
        <v>679</v>
      </c>
      <c r="T50" s="295">
        <v>75.277159999999995</v>
      </c>
      <c r="U50" s="292">
        <v>1341</v>
      </c>
      <c r="V50" s="293">
        <v>4.0003599999999997</v>
      </c>
      <c r="W50" s="296">
        <v>1048</v>
      </c>
      <c r="X50" s="295">
        <v>78.150630000000007</v>
      </c>
      <c r="Y50" s="272">
        <v>33522</v>
      </c>
      <c r="AA50" s="3"/>
    </row>
    <row r="51" spans="1:27" ht="14.4" x14ac:dyDescent="0.3">
      <c r="A51" s="444"/>
      <c r="B51" s="164" t="s">
        <v>451</v>
      </c>
      <c r="C51" s="274" t="s">
        <v>419</v>
      </c>
      <c r="D51" s="271" t="s">
        <v>416</v>
      </c>
      <c r="E51" s="291">
        <v>19432</v>
      </c>
      <c r="F51" s="293">
        <v>65.575540000000004</v>
      </c>
      <c r="G51" s="294">
        <v>918</v>
      </c>
      <c r="H51" s="295">
        <v>4.72417</v>
      </c>
      <c r="I51" s="291">
        <v>3077</v>
      </c>
      <c r="J51" s="293">
        <v>10.38369</v>
      </c>
      <c r="K51" s="296">
        <v>294</v>
      </c>
      <c r="L51" s="295">
        <v>9.5547599999999999</v>
      </c>
      <c r="M51" s="291">
        <v>2565</v>
      </c>
      <c r="N51" s="293">
        <v>8.6558899999999994</v>
      </c>
      <c r="O51" s="296">
        <v>1088</v>
      </c>
      <c r="P51" s="295">
        <v>42.417149999999999</v>
      </c>
      <c r="Q51" s="292">
        <v>1430</v>
      </c>
      <c r="R51" s="293">
        <v>4.8257000000000003</v>
      </c>
      <c r="S51" s="296">
        <v>920</v>
      </c>
      <c r="T51" s="295">
        <v>64.335660000000004</v>
      </c>
      <c r="U51" s="292">
        <v>3129</v>
      </c>
      <c r="V51" s="293">
        <v>10.55917</v>
      </c>
      <c r="W51" s="296">
        <v>2369</v>
      </c>
      <c r="X51" s="295">
        <v>75.711089999999999</v>
      </c>
      <c r="Y51" s="272">
        <v>29633</v>
      </c>
      <c r="AA51" s="3"/>
    </row>
    <row r="52" spans="1:27" ht="26.4" x14ac:dyDescent="0.3">
      <c r="A52" s="444"/>
      <c r="B52" s="271" t="s">
        <v>277</v>
      </c>
      <c r="C52" s="274" t="s">
        <v>123</v>
      </c>
      <c r="D52" s="271" t="s">
        <v>124</v>
      </c>
      <c r="E52" s="291">
        <v>23863</v>
      </c>
      <c r="F52" s="293">
        <v>60.707740000000001</v>
      </c>
      <c r="G52" s="294">
        <v>2487</v>
      </c>
      <c r="H52" s="295">
        <v>10.421989999999999</v>
      </c>
      <c r="I52" s="291">
        <v>4364</v>
      </c>
      <c r="J52" s="293">
        <v>11.102069999999999</v>
      </c>
      <c r="K52" s="296">
        <v>604</v>
      </c>
      <c r="L52" s="295">
        <v>13.84051</v>
      </c>
      <c r="M52" s="291">
        <v>3943</v>
      </c>
      <c r="N52" s="293">
        <v>10.031040000000001</v>
      </c>
      <c r="O52" s="294">
        <v>1459</v>
      </c>
      <c r="P52" s="295">
        <v>37.002279999999999</v>
      </c>
      <c r="Q52" s="291">
        <v>2031</v>
      </c>
      <c r="R52" s="293">
        <v>5.1668900000000004</v>
      </c>
      <c r="S52" s="296">
        <v>1138</v>
      </c>
      <c r="T52" s="295">
        <v>56.031509999999997</v>
      </c>
      <c r="U52" s="291">
        <v>5107</v>
      </c>
      <c r="V52" s="293">
        <v>12.99227</v>
      </c>
      <c r="W52" s="294">
        <v>3531</v>
      </c>
      <c r="X52" s="295">
        <v>69.1404</v>
      </c>
      <c r="Y52" s="272">
        <v>39308</v>
      </c>
      <c r="AA52" s="3"/>
    </row>
    <row r="53" spans="1:27" ht="26.4" x14ac:dyDescent="0.3">
      <c r="A53" s="444"/>
      <c r="B53" s="271" t="s">
        <v>278</v>
      </c>
      <c r="C53" s="274" t="s">
        <v>113</v>
      </c>
      <c r="D53" s="271" t="s">
        <v>170</v>
      </c>
      <c r="E53" s="291">
        <v>22430</v>
      </c>
      <c r="F53" s="293">
        <v>55.500570000000003</v>
      </c>
      <c r="G53" s="294">
        <v>2560</v>
      </c>
      <c r="H53" s="295">
        <v>11.41329</v>
      </c>
      <c r="I53" s="291">
        <v>4107</v>
      </c>
      <c r="J53" s="293">
        <v>10.162319999999999</v>
      </c>
      <c r="K53" s="296">
        <v>490</v>
      </c>
      <c r="L53" s="295">
        <v>11.93085</v>
      </c>
      <c r="M53" s="291">
        <v>4622</v>
      </c>
      <c r="N53" s="293">
        <v>11.436629999999999</v>
      </c>
      <c r="O53" s="294">
        <v>1391</v>
      </c>
      <c r="P53" s="295">
        <v>30.095199999999998</v>
      </c>
      <c r="Q53" s="291">
        <v>2553</v>
      </c>
      <c r="R53" s="293">
        <v>6.3171200000000001</v>
      </c>
      <c r="S53" s="294">
        <v>1287</v>
      </c>
      <c r="T53" s="295">
        <v>50.411279999999998</v>
      </c>
      <c r="U53" s="291">
        <v>6702</v>
      </c>
      <c r="V53" s="293">
        <v>16.583359999999999</v>
      </c>
      <c r="W53" s="294">
        <v>4532</v>
      </c>
      <c r="X53" s="295">
        <v>67.621610000000004</v>
      </c>
      <c r="Y53" s="272">
        <v>40414</v>
      </c>
      <c r="AA53" s="3"/>
    </row>
    <row r="54" spans="1:27" ht="14.4" x14ac:dyDescent="0.3">
      <c r="A54" s="444"/>
      <c r="B54" s="435" t="s">
        <v>2</v>
      </c>
      <c r="C54" s="435"/>
      <c r="D54" s="435"/>
      <c r="E54" s="291">
        <v>607673</v>
      </c>
      <c r="F54" s="293">
        <v>74.537689999999998</v>
      </c>
      <c r="G54" s="294">
        <v>73413</v>
      </c>
      <c r="H54" s="295">
        <v>12.081</v>
      </c>
      <c r="I54" s="291">
        <v>59060</v>
      </c>
      <c r="J54" s="293">
        <v>7.2443499999999998</v>
      </c>
      <c r="K54" s="294">
        <v>9257</v>
      </c>
      <c r="L54" s="295">
        <v>15.67389</v>
      </c>
      <c r="M54" s="291">
        <v>62007</v>
      </c>
      <c r="N54" s="293">
        <v>7.6058300000000001</v>
      </c>
      <c r="O54" s="294">
        <v>22004</v>
      </c>
      <c r="P54" s="295">
        <v>35.486319999999999</v>
      </c>
      <c r="Q54" s="291">
        <v>29305</v>
      </c>
      <c r="R54" s="293">
        <v>3.5945800000000001</v>
      </c>
      <c r="S54" s="294">
        <v>16602</v>
      </c>
      <c r="T54" s="295">
        <v>56.652450000000002</v>
      </c>
      <c r="U54" s="291">
        <v>57211</v>
      </c>
      <c r="V54" s="293">
        <v>7.01755</v>
      </c>
      <c r="W54" s="294">
        <v>38651</v>
      </c>
      <c r="X54" s="295">
        <v>67.558689999999999</v>
      </c>
      <c r="Y54" s="272">
        <v>815256</v>
      </c>
      <c r="AA54" s="3"/>
    </row>
    <row r="55" spans="1:27" ht="39.6" x14ac:dyDescent="0.3">
      <c r="A55" s="444" t="s">
        <v>221</v>
      </c>
      <c r="B55" s="271" t="s">
        <v>279</v>
      </c>
      <c r="C55" s="274" t="s">
        <v>116</v>
      </c>
      <c r="D55" s="271" t="s">
        <v>215</v>
      </c>
      <c r="E55" s="291">
        <v>27269</v>
      </c>
      <c r="F55" s="293">
        <v>61.574759999999998</v>
      </c>
      <c r="G55" s="294">
        <v>2316</v>
      </c>
      <c r="H55" s="295">
        <v>8.4931599999999996</v>
      </c>
      <c r="I55" s="291">
        <v>3510</v>
      </c>
      <c r="J55" s="293">
        <v>7.9257600000000004</v>
      </c>
      <c r="K55" s="294">
        <v>688</v>
      </c>
      <c r="L55" s="295">
        <v>19.601140000000001</v>
      </c>
      <c r="M55" s="291">
        <v>4571</v>
      </c>
      <c r="N55" s="293">
        <v>10.32155</v>
      </c>
      <c r="O55" s="294">
        <v>2116</v>
      </c>
      <c r="P55" s="295">
        <v>46.291840000000001</v>
      </c>
      <c r="Q55" s="291">
        <v>2686</v>
      </c>
      <c r="R55" s="293">
        <v>6.0651200000000003</v>
      </c>
      <c r="S55" s="294">
        <v>1846</v>
      </c>
      <c r="T55" s="295">
        <v>68.726730000000003</v>
      </c>
      <c r="U55" s="291">
        <v>6250</v>
      </c>
      <c r="V55" s="293">
        <v>14.11281</v>
      </c>
      <c r="W55" s="294">
        <v>5305</v>
      </c>
      <c r="X55" s="295">
        <v>84.88</v>
      </c>
      <c r="Y55" s="272">
        <v>44286</v>
      </c>
      <c r="AA55" s="3"/>
    </row>
    <row r="56" spans="1:27" ht="26.4" x14ac:dyDescent="0.3">
      <c r="A56" s="444"/>
      <c r="B56" s="271" t="s">
        <v>280</v>
      </c>
      <c r="C56" s="274" t="s">
        <v>458</v>
      </c>
      <c r="D56" s="271" t="s">
        <v>46</v>
      </c>
      <c r="E56" s="291">
        <v>36166</v>
      </c>
      <c r="F56" s="293">
        <v>76.54504</v>
      </c>
      <c r="G56" s="294">
        <v>6434</v>
      </c>
      <c r="H56" s="295">
        <v>17.790189999999999</v>
      </c>
      <c r="I56" s="291">
        <v>3452</v>
      </c>
      <c r="J56" s="293">
        <v>7.3061299999999996</v>
      </c>
      <c r="K56" s="296">
        <v>1006</v>
      </c>
      <c r="L56" s="295">
        <v>29.142530000000001</v>
      </c>
      <c r="M56" s="291">
        <v>4195</v>
      </c>
      <c r="N56" s="293">
        <v>8.8786799999999992</v>
      </c>
      <c r="O56" s="294">
        <v>2307</v>
      </c>
      <c r="P56" s="295">
        <v>54.994039999999998</v>
      </c>
      <c r="Q56" s="292">
        <v>1718</v>
      </c>
      <c r="R56" s="293">
        <v>3.6361300000000001</v>
      </c>
      <c r="S56" s="296">
        <v>1285</v>
      </c>
      <c r="T56" s="295">
        <v>74.796270000000007</v>
      </c>
      <c r="U56" s="291">
        <v>1717</v>
      </c>
      <c r="V56" s="293">
        <v>3.63402</v>
      </c>
      <c r="W56" s="296">
        <v>1383</v>
      </c>
      <c r="X56" s="295">
        <v>80.547470000000004</v>
      </c>
      <c r="Y56" s="272">
        <v>47248</v>
      </c>
      <c r="AA56" s="3"/>
    </row>
    <row r="57" spans="1:27" ht="14.4" x14ac:dyDescent="0.3">
      <c r="A57" s="444"/>
      <c r="B57" s="271" t="s">
        <v>281</v>
      </c>
      <c r="C57" s="274" t="s">
        <v>385</v>
      </c>
      <c r="D57" s="271" t="s">
        <v>48</v>
      </c>
      <c r="E57" s="291">
        <v>43780</v>
      </c>
      <c r="F57" s="293">
        <v>63.708730000000003</v>
      </c>
      <c r="G57" s="294">
        <v>7513</v>
      </c>
      <c r="H57" s="295">
        <v>17.160799999999998</v>
      </c>
      <c r="I57" s="291">
        <v>5774</v>
      </c>
      <c r="J57" s="293">
        <v>8.4023299999999992</v>
      </c>
      <c r="K57" s="294">
        <v>817</v>
      </c>
      <c r="L57" s="295">
        <v>14.14964</v>
      </c>
      <c r="M57" s="291">
        <v>6973</v>
      </c>
      <c r="N57" s="293">
        <v>10.147119999999999</v>
      </c>
      <c r="O57" s="294">
        <v>2954</v>
      </c>
      <c r="P57" s="295">
        <v>42.363399999999999</v>
      </c>
      <c r="Q57" s="291">
        <v>3627</v>
      </c>
      <c r="R57" s="293">
        <v>5.2780199999999997</v>
      </c>
      <c r="S57" s="294">
        <v>2345</v>
      </c>
      <c r="T57" s="295">
        <v>64.653980000000004</v>
      </c>
      <c r="U57" s="291">
        <v>8565</v>
      </c>
      <c r="V57" s="293">
        <v>12.463800000000001</v>
      </c>
      <c r="W57" s="294">
        <v>6759</v>
      </c>
      <c r="X57" s="295">
        <v>78.914190000000005</v>
      </c>
      <c r="Y57" s="272">
        <v>68719</v>
      </c>
      <c r="AA57" s="3"/>
    </row>
    <row r="58" spans="1:27" ht="26.4" x14ac:dyDescent="0.3">
      <c r="A58" s="444"/>
      <c r="B58" s="271" t="s">
        <v>282</v>
      </c>
      <c r="C58" s="274" t="s">
        <v>161</v>
      </c>
      <c r="D58" s="271" t="s">
        <v>162</v>
      </c>
      <c r="E58" s="291">
        <v>30995</v>
      </c>
      <c r="F58" s="293">
        <v>59.658540000000002</v>
      </c>
      <c r="G58" s="294">
        <v>2780</v>
      </c>
      <c r="H58" s="295">
        <v>8.9691899999999993</v>
      </c>
      <c r="I58" s="291">
        <v>4655</v>
      </c>
      <c r="J58" s="293">
        <v>8.9598499999999994</v>
      </c>
      <c r="K58" s="294">
        <v>907</v>
      </c>
      <c r="L58" s="295">
        <v>19.48443</v>
      </c>
      <c r="M58" s="291">
        <v>5970</v>
      </c>
      <c r="N58" s="293">
        <v>11.490930000000001</v>
      </c>
      <c r="O58" s="294">
        <v>2468</v>
      </c>
      <c r="P58" s="295">
        <v>41.340029999999999</v>
      </c>
      <c r="Q58" s="291">
        <v>3719</v>
      </c>
      <c r="R58" s="293">
        <v>7.1582600000000003</v>
      </c>
      <c r="S58" s="294">
        <v>2495</v>
      </c>
      <c r="T58" s="295">
        <v>67.08793</v>
      </c>
      <c r="U58" s="291">
        <v>6615</v>
      </c>
      <c r="V58" s="293">
        <v>12.732419999999999</v>
      </c>
      <c r="W58" s="294">
        <v>5133</v>
      </c>
      <c r="X58" s="295">
        <v>77.596369999999993</v>
      </c>
      <c r="Y58" s="272">
        <v>51954</v>
      </c>
      <c r="AA58" s="3"/>
    </row>
    <row r="59" spans="1:27" ht="14.4" x14ac:dyDescent="0.3">
      <c r="A59" s="444"/>
      <c r="B59" s="435" t="s">
        <v>2</v>
      </c>
      <c r="C59" s="435"/>
      <c r="D59" s="435"/>
      <c r="E59" s="291">
        <v>138210</v>
      </c>
      <c r="F59" s="293">
        <v>65.129800000000003</v>
      </c>
      <c r="G59" s="294">
        <v>19043</v>
      </c>
      <c r="H59" s="295">
        <v>13.778309999999999</v>
      </c>
      <c r="I59" s="291">
        <v>17391</v>
      </c>
      <c r="J59" s="293">
        <v>8.1952999999999996</v>
      </c>
      <c r="K59" s="294">
        <v>3418</v>
      </c>
      <c r="L59" s="295">
        <v>19.653839999999999</v>
      </c>
      <c r="M59" s="291">
        <v>21709</v>
      </c>
      <c r="N59" s="293">
        <v>10.23011</v>
      </c>
      <c r="O59" s="294">
        <v>9845</v>
      </c>
      <c r="P59" s="295">
        <v>45.349850000000004</v>
      </c>
      <c r="Q59" s="291">
        <v>11750</v>
      </c>
      <c r="R59" s="293">
        <v>5.5370499999999998</v>
      </c>
      <c r="S59" s="294">
        <v>7971</v>
      </c>
      <c r="T59" s="295">
        <v>67.838300000000004</v>
      </c>
      <c r="U59" s="291">
        <v>23147</v>
      </c>
      <c r="V59" s="293">
        <v>10.90775</v>
      </c>
      <c r="W59" s="294">
        <v>18580</v>
      </c>
      <c r="X59" s="295">
        <v>80.269580000000005</v>
      </c>
      <c r="Y59" s="272">
        <v>212207</v>
      </c>
      <c r="AA59" s="3"/>
    </row>
    <row r="60" spans="1:27" ht="14.25" customHeight="1" x14ac:dyDescent="0.3">
      <c r="A60" s="444" t="s">
        <v>222</v>
      </c>
      <c r="B60" s="435" t="s">
        <v>337</v>
      </c>
      <c r="C60" s="274" t="s">
        <v>118</v>
      </c>
      <c r="D60" s="271" t="s">
        <v>22</v>
      </c>
      <c r="E60" s="291">
        <v>59183</v>
      </c>
      <c r="F60" s="293">
        <v>99.532470000000004</v>
      </c>
      <c r="G60" s="296">
        <v>1255</v>
      </c>
      <c r="H60" s="295">
        <v>2.1205400000000001</v>
      </c>
      <c r="I60" s="292">
        <v>261</v>
      </c>
      <c r="J60" s="293">
        <v>0.43894</v>
      </c>
      <c r="K60" s="296">
        <v>72</v>
      </c>
      <c r="L60" s="295">
        <v>27.586210000000001</v>
      </c>
      <c r="M60" s="292">
        <v>15</v>
      </c>
      <c r="N60" s="293">
        <v>2.5229999999999999E-2</v>
      </c>
      <c r="O60" s="296">
        <v>7</v>
      </c>
      <c r="P60" s="295">
        <v>46.666670000000003</v>
      </c>
      <c r="Q60" s="292">
        <v>2</v>
      </c>
      <c r="R60" s="293">
        <v>3.3600000000000001E-3</v>
      </c>
      <c r="S60" s="296">
        <v>1</v>
      </c>
      <c r="T60" s="296">
        <v>50</v>
      </c>
      <c r="U60" s="292">
        <v>0</v>
      </c>
      <c r="V60" s="293">
        <v>0</v>
      </c>
      <c r="W60" s="296">
        <v>0</v>
      </c>
      <c r="X60" s="296">
        <v>0</v>
      </c>
      <c r="Y60" s="272">
        <v>59461</v>
      </c>
      <c r="AA60" s="3"/>
    </row>
    <row r="61" spans="1:27" ht="14.4" x14ac:dyDescent="0.3">
      <c r="A61" s="444"/>
      <c r="B61" s="435"/>
      <c r="C61" s="274" t="s">
        <v>121</v>
      </c>
      <c r="D61" s="271" t="s">
        <v>33</v>
      </c>
      <c r="E61" s="291">
        <v>20290</v>
      </c>
      <c r="F61" s="293">
        <v>89.391139999999993</v>
      </c>
      <c r="G61" s="294">
        <v>1688</v>
      </c>
      <c r="H61" s="295">
        <v>8.3193699999999993</v>
      </c>
      <c r="I61" s="292">
        <v>778</v>
      </c>
      <c r="J61" s="293">
        <v>3.42761</v>
      </c>
      <c r="K61" s="296">
        <v>89</v>
      </c>
      <c r="L61" s="295">
        <v>11.439590000000001</v>
      </c>
      <c r="M61" s="292">
        <v>725</v>
      </c>
      <c r="N61" s="293">
        <v>3.1941099999999998</v>
      </c>
      <c r="O61" s="296">
        <v>254</v>
      </c>
      <c r="P61" s="295">
        <v>35.034480000000002</v>
      </c>
      <c r="Q61" s="292">
        <v>386</v>
      </c>
      <c r="R61" s="293">
        <v>1.70059</v>
      </c>
      <c r="S61" s="296">
        <v>167</v>
      </c>
      <c r="T61" s="296">
        <v>43.264249999999997</v>
      </c>
      <c r="U61" s="292">
        <v>519</v>
      </c>
      <c r="V61" s="293">
        <v>2.2865500000000001</v>
      </c>
      <c r="W61" s="296">
        <v>238</v>
      </c>
      <c r="X61" s="296">
        <v>45.857419999999998</v>
      </c>
      <c r="Y61" s="272">
        <v>22698</v>
      </c>
      <c r="AA61" s="3"/>
    </row>
    <row r="62" spans="1:27" ht="14.4" x14ac:dyDescent="0.3">
      <c r="A62" s="444"/>
      <c r="B62" s="271" t="s">
        <v>338</v>
      </c>
      <c r="C62" s="274" t="s">
        <v>374</v>
      </c>
      <c r="D62" s="271" t="s">
        <v>375</v>
      </c>
      <c r="E62" s="291">
        <v>16099</v>
      </c>
      <c r="F62" s="293">
        <v>99.900710000000004</v>
      </c>
      <c r="G62" s="294">
        <v>606</v>
      </c>
      <c r="H62" s="295">
        <v>3.7642099999999998</v>
      </c>
      <c r="I62" s="292">
        <v>15</v>
      </c>
      <c r="J62" s="293">
        <v>9.3079999999999996E-2</v>
      </c>
      <c r="K62" s="296">
        <v>9</v>
      </c>
      <c r="L62" s="295">
        <v>60</v>
      </c>
      <c r="M62" s="292">
        <v>1</v>
      </c>
      <c r="N62" s="293">
        <v>6.2100000000000002E-3</v>
      </c>
      <c r="O62" s="296">
        <v>0</v>
      </c>
      <c r="P62" s="295">
        <v>0</v>
      </c>
      <c r="Q62" s="292">
        <v>0</v>
      </c>
      <c r="R62" s="293">
        <v>0</v>
      </c>
      <c r="S62" s="296">
        <v>0</v>
      </c>
      <c r="T62" s="296">
        <v>0</v>
      </c>
      <c r="U62" s="292">
        <v>0</v>
      </c>
      <c r="V62" s="293">
        <v>0</v>
      </c>
      <c r="W62" s="296">
        <v>0</v>
      </c>
      <c r="X62" s="296">
        <v>0</v>
      </c>
      <c r="Y62" s="272">
        <v>16115</v>
      </c>
      <c r="AA62" s="3"/>
    </row>
    <row r="63" spans="1:27" ht="14.4" x14ac:dyDescent="0.3">
      <c r="A63" s="444"/>
      <c r="B63" s="271" t="s">
        <v>275</v>
      </c>
      <c r="C63" s="274" t="s">
        <v>380</v>
      </c>
      <c r="D63" s="271" t="s">
        <v>40</v>
      </c>
      <c r="E63" s="291">
        <v>18438</v>
      </c>
      <c r="F63" s="293">
        <v>99.934960000000004</v>
      </c>
      <c r="G63" s="294">
        <v>1699</v>
      </c>
      <c r="H63" s="295">
        <v>9.2146699999999999</v>
      </c>
      <c r="I63" s="292">
        <v>5</v>
      </c>
      <c r="J63" s="293">
        <v>2.7099999999999999E-2</v>
      </c>
      <c r="K63" s="296">
        <v>1</v>
      </c>
      <c r="L63" s="295">
        <v>20</v>
      </c>
      <c r="M63" s="292">
        <v>6</v>
      </c>
      <c r="N63" s="293">
        <v>3.252E-2</v>
      </c>
      <c r="O63" s="296">
        <v>1</v>
      </c>
      <c r="P63" s="295">
        <v>16.66667</v>
      </c>
      <c r="Q63" s="292">
        <v>0</v>
      </c>
      <c r="R63" s="293">
        <v>0</v>
      </c>
      <c r="S63" s="296">
        <v>0</v>
      </c>
      <c r="T63" s="296">
        <v>0</v>
      </c>
      <c r="U63" s="292">
        <v>1</v>
      </c>
      <c r="V63" s="293">
        <v>5.4200000000000003E-3</v>
      </c>
      <c r="W63" s="296">
        <v>0</v>
      </c>
      <c r="X63" s="296">
        <v>0</v>
      </c>
      <c r="Y63" s="272">
        <v>18450</v>
      </c>
      <c r="AA63" s="3"/>
    </row>
    <row r="64" spans="1:27" ht="14.25" customHeight="1" x14ac:dyDescent="0.3">
      <c r="A64" s="444"/>
      <c r="B64" s="435" t="s">
        <v>279</v>
      </c>
      <c r="C64" s="274" t="s">
        <v>159</v>
      </c>
      <c r="D64" s="271" t="s">
        <v>216</v>
      </c>
      <c r="E64" s="291">
        <v>9555</v>
      </c>
      <c r="F64" s="293">
        <v>98.964269999999999</v>
      </c>
      <c r="G64" s="296">
        <v>648</v>
      </c>
      <c r="H64" s="295">
        <v>6.78179</v>
      </c>
      <c r="I64" s="292">
        <v>94</v>
      </c>
      <c r="J64" s="293">
        <v>0.97358999999999996</v>
      </c>
      <c r="K64" s="296">
        <v>38</v>
      </c>
      <c r="L64" s="295">
        <v>40.425530000000002</v>
      </c>
      <c r="M64" s="292">
        <v>6</v>
      </c>
      <c r="N64" s="293">
        <v>6.2140000000000001E-2</v>
      </c>
      <c r="O64" s="296">
        <v>2</v>
      </c>
      <c r="P64" s="295">
        <v>33.333329999999997</v>
      </c>
      <c r="Q64" s="292">
        <v>0</v>
      </c>
      <c r="R64" s="293">
        <v>0</v>
      </c>
      <c r="S64" s="296">
        <v>0</v>
      </c>
      <c r="T64" s="296">
        <v>0</v>
      </c>
      <c r="U64" s="292">
        <v>0</v>
      </c>
      <c r="V64" s="293">
        <v>0</v>
      </c>
      <c r="W64" s="296">
        <v>0</v>
      </c>
      <c r="X64" s="296">
        <v>0</v>
      </c>
      <c r="Y64" s="272">
        <v>9655</v>
      </c>
      <c r="AA64" s="3"/>
    </row>
    <row r="65" spans="1:27" ht="14.25" customHeight="1" x14ac:dyDescent="0.3">
      <c r="A65" s="444"/>
      <c r="B65" s="435"/>
      <c r="C65" s="274" t="s">
        <v>160</v>
      </c>
      <c r="D65" s="271" t="s">
        <v>217</v>
      </c>
      <c r="E65" s="291">
        <v>6150</v>
      </c>
      <c r="F65" s="293">
        <v>99.902529999999999</v>
      </c>
      <c r="G65" s="294">
        <v>2002</v>
      </c>
      <c r="H65" s="295">
        <v>32.552849999999999</v>
      </c>
      <c r="I65" s="292">
        <v>5</v>
      </c>
      <c r="J65" s="293">
        <v>8.1220000000000001E-2</v>
      </c>
      <c r="K65" s="296">
        <v>3</v>
      </c>
      <c r="L65" s="295">
        <v>60</v>
      </c>
      <c r="M65" s="292">
        <v>1</v>
      </c>
      <c r="N65" s="293">
        <v>1.6240000000000001E-2</v>
      </c>
      <c r="O65" s="296">
        <v>0</v>
      </c>
      <c r="P65" s="295">
        <v>0</v>
      </c>
      <c r="Q65" s="292">
        <v>0</v>
      </c>
      <c r="R65" s="293">
        <v>0</v>
      </c>
      <c r="S65" s="296">
        <v>0</v>
      </c>
      <c r="T65" s="296">
        <v>0</v>
      </c>
      <c r="U65" s="292">
        <v>0</v>
      </c>
      <c r="V65" s="293">
        <v>0</v>
      </c>
      <c r="W65" s="296">
        <v>0</v>
      </c>
      <c r="X65" s="296">
        <v>0</v>
      </c>
      <c r="Y65" s="272">
        <v>6156</v>
      </c>
      <c r="AA65" s="3"/>
    </row>
    <row r="66" spans="1:27" ht="14.4" customHeight="1" x14ac:dyDescent="0.3">
      <c r="A66" s="444"/>
      <c r="B66" s="454" t="s">
        <v>283</v>
      </c>
      <c r="C66" s="274" t="s">
        <v>383</v>
      </c>
      <c r="D66" s="271" t="s">
        <v>47</v>
      </c>
      <c r="E66" s="291">
        <v>52679</v>
      </c>
      <c r="F66" s="293">
        <v>92.844430000000003</v>
      </c>
      <c r="G66" s="294">
        <v>7156</v>
      </c>
      <c r="H66" s="295">
        <v>13.584160000000001</v>
      </c>
      <c r="I66" s="291">
        <v>2173</v>
      </c>
      <c r="J66" s="293">
        <v>3.8298199999999998</v>
      </c>
      <c r="K66" s="296">
        <v>874</v>
      </c>
      <c r="L66" s="295">
        <v>40.220889999999997</v>
      </c>
      <c r="M66" s="292">
        <v>1411</v>
      </c>
      <c r="N66" s="293">
        <v>2.4868299999999999</v>
      </c>
      <c r="O66" s="296">
        <v>864</v>
      </c>
      <c r="P66" s="295">
        <v>61.233170000000001</v>
      </c>
      <c r="Q66" s="292">
        <v>385</v>
      </c>
      <c r="R66" s="293">
        <v>0.67854999999999999</v>
      </c>
      <c r="S66" s="296">
        <v>261</v>
      </c>
      <c r="T66" s="296">
        <v>67.792209999999997</v>
      </c>
      <c r="U66" s="292">
        <v>91</v>
      </c>
      <c r="V66" s="293">
        <v>0.16037999999999999</v>
      </c>
      <c r="W66" s="296">
        <v>60</v>
      </c>
      <c r="X66" s="296">
        <v>65.934070000000006</v>
      </c>
      <c r="Y66" s="272">
        <v>56739</v>
      </c>
      <c r="AA66" s="3"/>
    </row>
    <row r="67" spans="1:27" ht="14.4" x14ac:dyDescent="0.3">
      <c r="A67" s="444"/>
      <c r="B67" s="456"/>
      <c r="C67" s="274" t="s">
        <v>384</v>
      </c>
      <c r="D67" s="271" t="s">
        <v>387</v>
      </c>
      <c r="E67" s="291">
        <v>37411</v>
      </c>
      <c r="F67" s="293">
        <v>98.960430000000002</v>
      </c>
      <c r="G67" s="294">
        <v>2330</v>
      </c>
      <c r="H67" s="295">
        <v>6.22811</v>
      </c>
      <c r="I67" s="291">
        <v>268</v>
      </c>
      <c r="J67" s="293">
        <v>0.70891999999999999</v>
      </c>
      <c r="K67" s="296">
        <v>114</v>
      </c>
      <c r="L67" s="295">
        <v>42.537309999999998</v>
      </c>
      <c r="M67" s="292">
        <v>97</v>
      </c>
      <c r="N67" s="293">
        <v>0.25658999999999998</v>
      </c>
      <c r="O67" s="296">
        <v>53</v>
      </c>
      <c r="P67" s="295">
        <v>54.639180000000003</v>
      </c>
      <c r="Q67" s="292">
        <v>21</v>
      </c>
      <c r="R67" s="293">
        <v>5.5550000000000002E-2</v>
      </c>
      <c r="S67" s="296">
        <v>14</v>
      </c>
      <c r="T67" s="296">
        <v>66.666669999999996</v>
      </c>
      <c r="U67" s="292">
        <v>7</v>
      </c>
      <c r="V67" s="293">
        <v>1.8519999999999998E-2</v>
      </c>
      <c r="W67" s="296">
        <v>3</v>
      </c>
      <c r="X67" s="296">
        <v>42.857140000000001</v>
      </c>
      <c r="Y67" s="272">
        <v>37804</v>
      </c>
      <c r="AA67" s="3"/>
    </row>
    <row r="68" spans="1:27" ht="14.25" customHeight="1" x14ac:dyDescent="0.3">
      <c r="A68" s="444"/>
      <c r="B68" s="454" t="s">
        <v>282</v>
      </c>
      <c r="C68" s="274" t="s">
        <v>163</v>
      </c>
      <c r="D68" s="271" t="s">
        <v>164</v>
      </c>
      <c r="E68" s="291">
        <v>4644</v>
      </c>
      <c r="F68" s="293">
        <v>98.057429999999997</v>
      </c>
      <c r="G68" s="294">
        <v>1609</v>
      </c>
      <c r="H68" s="295">
        <v>34.646859999999997</v>
      </c>
      <c r="I68" s="292">
        <v>60</v>
      </c>
      <c r="J68" s="293">
        <v>1.2668900000000001</v>
      </c>
      <c r="K68" s="296">
        <v>17</v>
      </c>
      <c r="L68" s="295">
        <v>28.33333</v>
      </c>
      <c r="M68" s="292">
        <v>20</v>
      </c>
      <c r="N68" s="293">
        <v>0.42230000000000001</v>
      </c>
      <c r="O68" s="296">
        <v>10</v>
      </c>
      <c r="P68" s="295">
        <v>50</v>
      </c>
      <c r="Q68" s="292">
        <v>10</v>
      </c>
      <c r="R68" s="293">
        <v>0.21115</v>
      </c>
      <c r="S68" s="296">
        <v>9</v>
      </c>
      <c r="T68" s="296">
        <v>90</v>
      </c>
      <c r="U68" s="292">
        <v>2</v>
      </c>
      <c r="V68" s="293">
        <v>4.2229999999999997E-2</v>
      </c>
      <c r="W68" s="296">
        <v>2</v>
      </c>
      <c r="X68" s="296">
        <v>100</v>
      </c>
      <c r="Y68" s="272">
        <v>4736</v>
      </c>
      <c r="AA68" s="3"/>
    </row>
    <row r="69" spans="1:27" ht="14.4" x14ac:dyDescent="0.3">
      <c r="A69" s="444"/>
      <c r="B69" s="455"/>
      <c r="C69" s="274" t="s">
        <v>165</v>
      </c>
      <c r="D69" s="271" t="s">
        <v>166</v>
      </c>
      <c r="E69" s="291">
        <v>22391</v>
      </c>
      <c r="F69" s="293">
        <v>93.284170000000003</v>
      </c>
      <c r="G69" s="294">
        <v>2125</v>
      </c>
      <c r="H69" s="295">
        <v>9.4904200000000003</v>
      </c>
      <c r="I69" s="292">
        <v>773</v>
      </c>
      <c r="J69" s="293">
        <v>3.2204299999999999</v>
      </c>
      <c r="K69" s="296">
        <v>305</v>
      </c>
      <c r="L69" s="295">
        <v>39.456659999999999</v>
      </c>
      <c r="M69" s="292">
        <v>678</v>
      </c>
      <c r="N69" s="293">
        <v>2.8246500000000001</v>
      </c>
      <c r="O69" s="296">
        <v>359</v>
      </c>
      <c r="P69" s="295">
        <v>52.949849999999998</v>
      </c>
      <c r="Q69" s="292">
        <v>124</v>
      </c>
      <c r="R69" s="293">
        <v>0.51659999999999995</v>
      </c>
      <c r="S69" s="296">
        <v>91</v>
      </c>
      <c r="T69" s="295">
        <v>73.387100000000004</v>
      </c>
      <c r="U69" s="292">
        <v>37</v>
      </c>
      <c r="V69" s="293">
        <v>0.15415000000000001</v>
      </c>
      <c r="W69" s="296">
        <v>17</v>
      </c>
      <c r="X69" s="295">
        <v>45.945950000000003</v>
      </c>
      <c r="Y69" s="272">
        <v>24003</v>
      </c>
      <c r="AA69" s="3"/>
    </row>
    <row r="70" spans="1:27" ht="14.4" x14ac:dyDescent="0.3">
      <c r="A70" s="444"/>
      <c r="B70" s="455"/>
      <c r="C70" s="274" t="s">
        <v>167</v>
      </c>
      <c r="D70" s="271" t="s">
        <v>168</v>
      </c>
      <c r="E70" s="291">
        <v>1119</v>
      </c>
      <c r="F70" s="293">
        <v>56.515149999999998</v>
      </c>
      <c r="G70" s="296">
        <v>58</v>
      </c>
      <c r="H70" s="295">
        <v>5.1832000000000003</v>
      </c>
      <c r="I70" s="292">
        <v>176</v>
      </c>
      <c r="J70" s="293">
        <v>8.88889</v>
      </c>
      <c r="K70" s="296">
        <v>23</v>
      </c>
      <c r="L70" s="295">
        <v>13.06818</v>
      </c>
      <c r="M70" s="292">
        <v>251</v>
      </c>
      <c r="N70" s="293">
        <v>12.676769999999999</v>
      </c>
      <c r="O70" s="296">
        <v>105</v>
      </c>
      <c r="P70" s="295">
        <v>41.83267</v>
      </c>
      <c r="Q70" s="292">
        <v>164</v>
      </c>
      <c r="R70" s="293">
        <v>8.2828300000000006</v>
      </c>
      <c r="S70" s="296">
        <v>81</v>
      </c>
      <c r="T70" s="296">
        <v>49.390239999999999</v>
      </c>
      <c r="U70" s="292">
        <v>270</v>
      </c>
      <c r="V70" s="293">
        <v>13.63636</v>
      </c>
      <c r="W70" s="296">
        <v>135</v>
      </c>
      <c r="X70" s="296">
        <v>50</v>
      </c>
      <c r="Y70" s="272">
        <v>1980</v>
      </c>
      <c r="AA70" s="3"/>
    </row>
    <row r="71" spans="1:27" ht="14.4" x14ac:dyDescent="0.3">
      <c r="A71" s="444"/>
      <c r="B71" s="456"/>
      <c r="C71" s="274" t="s">
        <v>333</v>
      </c>
      <c r="D71" s="271" t="s">
        <v>334</v>
      </c>
      <c r="E71" s="291">
        <v>17618</v>
      </c>
      <c r="F71" s="293">
        <v>99.796080000000003</v>
      </c>
      <c r="G71" s="296">
        <v>1</v>
      </c>
      <c r="H71" s="295">
        <v>5.6800000000000002E-3</v>
      </c>
      <c r="I71" s="292">
        <v>8</v>
      </c>
      <c r="J71" s="293">
        <v>4.5319999999999999E-2</v>
      </c>
      <c r="K71" s="296">
        <v>0</v>
      </c>
      <c r="L71" s="295">
        <v>0</v>
      </c>
      <c r="M71" s="292">
        <v>11</v>
      </c>
      <c r="N71" s="293">
        <v>6.2309999999999997E-2</v>
      </c>
      <c r="O71" s="296">
        <v>3</v>
      </c>
      <c r="P71" s="295">
        <v>27.272729999999999</v>
      </c>
      <c r="Q71" s="292">
        <v>11</v>
      </c>
      <c r="R71" s="293">
        <v>6.2309999999999997E-2</v>
      </c>
      <c r="S71" s="296">
        <v>1</v>
      </c>
      <c r="T71" s="296">
        <v>9.0909099999999992</v>
      </c>
      <c r="U71" s="292">
        <v>6</v>
      </c>
      <c r="V71" s="293">
        <v>3.3989999999999999E-2</v>
      </c>
      <c r="W71" s="296">
        <v>1</v>
      </c>
      <c r="X71" s="296">
        <v>16.66667</v>
      </c>
      <c r="Y71" s="272">
        <v>17654</v>
      </c>
      <c r="AA71" s="3"/>
    </row>
    <row r="72" spans="1:27" ht="26.4" x14ac:dyDescent="0.3">
      <c r="A72" s="444"/>
      <c r="B72" s="271" t="s">
        <v>278</v>
      </c>
      <c r="C72" s="274" t="s">
        <v>171</v>
      </c>
      <c r="D72" s="271" t="s">
        <v>172</v>
      </c>
      <c r="E72" s="291">
        <v>2072</v>
      </c>
      <c r="F72" s="293">
        <v>99.663300000000007</v>
      </c>
      <c r="G72" s="296">
        <v>1</v>
      </c>
      <c r="H72" s="295">
        <v>4.8259999999999997E-2</v>
      </c>
      <c r="I72" s="292">
        <v>0</v>
      </c>
      <c r="J72" s="293">
        <v>0</v>
      </c>
      <c r="K72" s="296">
        <v>0</v>
      </c>
      <c r="L72" s="295">
        <v>0</v>
      </c>
      <c r="M72" s="292">
        <v>3</v>
      </c>
      <c r="N72" s="293">
        <v>0.14430000000000001</v>
      </c>
      <c r="O72" s="296">
        <v>0</v>
      </c>
      <c r="P72" s="295">
        <v>0</v>
      </c>
      <c r="Q72" s="292">
        <v>0</v>
      </c>
      <c r="R72" s="293">
        <v>0</v>
      </c>
      <c r="S72" s="296">
        <v>0</v>
      </c>
      <c r="T72" s="296">
        <v>0</v>
      </c>
      <c r="U72" s="292">
        <v>4</v>
      </c>
      <c r="V72" s="293">
        <v>0.19239999999999999</v>
      </c>
      <c r="W72" s="296">
        <v>0</v>
      </c>
      <c r="X72" s="296">
        <v>0</v>
      </c>
      <c r="Y72" s="272">
        <v>2079</v>
      </c>
      <c r="AA72" s="3"/>
    </row>
    <row r="73" spans="1:27" ht="15" thickBot="1" x14ac:dyDescent="0.35">
      <c r="A73" s="459"/>
      <c r="B73" s="454" t="s">
        <v>2</v>
      </c>
      <c r="C73" s="454"/>
      <c r="D73" s="454"/>
      <c r="E73" s="291">
        <v>267649</v>
      </c>
      <c r="F73" s="293">
        <v>96.439660000000003</v>
      </c>
      <c r="G73" s="294">
        <v>21178</v>
      </c>
      <c r="H73" s="295">
        <v>7.9126000000000003</v>
      </c>
      <c r="I73" s="291">
        <v>4616</v>
      </c>
      <c r="J73" s="293">
        <v>1.6632400000000001</v>
      </c>
      <c r="K73" s="296">
        <v>1545</v>
      </c>
      <c r="L73" s="295">
        <v>33.47054</v>
      </c>
      <c r="M73" s="291">
        <v>3225</v>
      </c>
      <c r="N73" s="293">
        <v>1.16204</v>
      </c>
      <c r="O73" s="296">
        <v>1658</v>
      </c>
      <c r="P73" s="295">
        <v>51.410850000000003</v>
      </c>
      <c r="Q73" s="292">
        <v>1103</v>
      </c>
      <c r="R73" s="293">
        <v>0.39743000000000001</v>
      </c>
      <c r="S73" s="296">
        <v>625</v>
      </c>
      <c r="T73" s="296">
        <v>56.663640000000001</v>
      </c>
      <c r="U73" s="292">
        <v>937</v>
      </c>
      <c r="V73" s="293">
        <v>0.33761999999999998</v>
      </c>
      <c r="W73" s="296">
        <v>456</v>
      </c>
      <c r="X73" s="295">
        <v>48.665959999999998</v>
      </c>
      <c r="Y73" s="272">
        <v>277530</v>
      </c>
      <c r="AA73" s="3"/>
    </row>
    <row r="74" spans="1:27" ht="14.25" customHeight="1" thickBot="1" x14ac:dyDescent="0.35">
      <c r="A74" s="457" t="s">
        <v>218</v>
      </c>
      <c r="B74" s="458"/>
      <c r="C74" s="458"/>
      <c r="D74" s="458"/>
      <c r="E74" s="111">
        <v>1321642</v>
      </c>
      <c r="F74" s="112">
        <v>79.966579999999993</v>
      </c>
      <c r="G74" s="109">
        <v>138412</v>
      </c>
      <c r="H74" s="110">
        <v>10.47273</v>
      </c>
      <c r="I74" s="111">
        <v>95988</v>
      </c>
      <c r="J74" s="112">
        <v>5.8078000000000003</v>
      </c>
      <c r="K74" s="109">
        <v>17331</v>
      </c>
      <c r="L74" s="110">
        <v>18.05538</v>
      </c>
      <c r="M74" s="111">
        <v>100238</v>
      </c>
      <c r="N74" s="112">
        <v>6.0649499999999996</v>
      </c>
      <c r="O74" s="109">
        <v>38764</v>
      </c>
      <c r="P74" s="110">
        <v>38.671959999999999</v>
      </c>
      <c r="Q74" s="111">
        <v>47464</v>
      </c>
      <c r="R74" s="112">
        <v>2.8718300000000001</v>
      </c>
      <c r="S74" s="109">
        <v>28024</v>
      </c>
      <c r="T74" s="110">
        <v>59.042639999999999</v>
      </c>
      <c r="U74" s="111">
        <v>87411</v>
      </c>
      <c r="V74" s="112">
        <v>5.2888400000000004</v>
      </c>
      <c r="W74" s="109">
        <v>61723</v>
      </c>
      <c r="X74" s="110">
        <v>70.612390000000005</v>
      </c>
      <c r="Y74" s="108">
        <v>1652743</v>
      </c>
      <c r="AA74" s="3"/>
    </row>
  </sheetData>
  <mergeCells count="46"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E9:H9"/>
    <mergeCell ref="M10:N10"/>
    <mergeCell ref="O10:P10"/>
    <mergeCell ref="I9:L9"/>
    <mergeCell ref="A74:D74"/>
    <mergeCell ref="E8:X8"/>
    <mergeCell ref="A8:A11"/>
    <mergeCell ref="B8:B11"/>
    <mergeCell ref="C8:C11"/>
    <mergeCell ref="D8:D11"/>
    <mergeCell ref="A55:A59"/>
    <mergeCell ref="B59:D59"/>
    <mergeCell ref="A60:A73"/>
    <mergeCell ref="B73:D73"/>
    <mergeCell ref="B29:D29"/>
    <mergeCell ref="A30:A54"/>
    <mergeCell ref="B54:D54"/>
    <mergeCell ref="A12:A29"/>
    <mergeCell ref="B14:B17"/>
    <mergeCell ref="B66:B67"/>
    <mergeCell ref="B30:B35"/>
    <mergeCell ref="B68:B71"/>
    <mergeCell ref="B60:B61"/>
    <mergeCell ref="B64:B65"/>
    <mergeCell ref="Y8:Y10"/>
    <mergeCell ref="B21:B23"/>
    <mergeCell ref="B24:B26"/>
    <mergeCell ref="B27:B28"/>
    <mergeCell ref="B47:B48"/>
    <mergeCell ref="B49:B50"/>
    <mergeCell ref="B43:B44"/>
    <mergeCell ref="B36:B39"/>
    <mergeCell ref="Q9:T9"/>
    <mergeCell ref="U9:X9"/>
    <mergeCell ref="Q10:R10"/>
    <mergeCell ref="B18:B2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0"/>
  <sheetViews>
    <sheetView zoomScaleNormal="100" zoomScaleSheetLayoutView="100" workbookViewId="0"/>
  </sheetViews>
  <sheetFormatPr defaultRowHeight="13.2" x14ac:dyDescent="0.25"/>
  <cols>
    <col min="1" max="1" width="8.44140625" customWidth="1"/>
    <col min="2" max="2" width="30.33203125" customWidth="1"/>
    <col min="3" max="3" width="9.5546875" style="100" customWidth="1"/>
    <col min="4" max="4" width="7.6640625" customWidth="1"/>
    <col min="5" max="5" width="8.6640625" customWidth="1"/>
    <col min="6" max="7" width="7.6640625" customWidth="1"/>
    <col min="8" max="8" width="6.6640625" customWidth="1"/>
    <col min="9" max="9" width="8.6640625" customWidth="1"/>
    <col min="10" max="10" width="7.6640625" customWidth="1"/>
    <col min="13" max="13" width="21.88671875" customWidth="1"/>
  </cols>
  <sheetData>
    <row r="1" spans="1:22" x14ac:dyDescent="0.25">
      <c r="C1" s="98"/>
    </row>
    <row r="2" spans="1:22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</row>
    <row r="3" spans="1:22" x14ac:dyDescent="0.25">
      <c r="B3" s="9"/>
      <c r="C3" s="99"/>
      <c r="D3" s="9"/>
    </row>
    <row r="4" spans="1:22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</row>
    <row r="7" spans="1:22" x14ac:dyDescent="0.25">
      <c r="A7" s="1" t="s">
        <v>407</v>
      </c>
    </row>
    <row r="8" spans="1:22" x14ac:dyDescent="0.25">
      <c r="A8" s="1"/>
    </row>
    <row r="9" spans="1:22" ht="29.25" customHeight="1" x14ac:dyDescent="0.25">
      <c r="A9" s="488" t="s">
        <v>55</v>
      </c>
      <c r="B9" s="488" t="s">
        <v>234</v>
      </c>
      <c r="C9" s="486" t="s">
        <v>309</v>
      </c>
      <c r="D9" s="486"/>
      <c r="E9" s="486" t="s">
        <v>310</v>
      </c>
      <c r="F9" s="486"/>
      <c r="G9" s="486" t="s">
        <v>306</v>
      </c>
      <c r="H9" s="486"/>
      <c r="I9" s="486" t="s">
        <v>2</v>
      </c>
      <c r="J9" s="486"/>
    </row>
    <row r="10" spans="1:22" ht="14.4" x14ac:dyDescent="0.25">
      <c r="A10" s="488"/>
      <c r="B10" s="488"/>
      <c r="C10" s="115" t="s">
        <v>197</v>
      </c>
      <c r="D10" s="115" t="s">
        <v>52</v>
      </c>
      <c r="E10" s="115" t="s">
        <v>197</v>
      </c>
      <c r="F10" s="115" t="s">
        <v>52</v>
      </c>
      <c r="G10" s="115" t="s">
        <v>197</v>
      </c>
      <c r="H10" s="115" t="s">
        <v>52</v>
      </c>
      <c r="I10" s="115" t="s">
        <v>197</v>
      </c>
      <c r="J10" s="107" t="s">
        <v>52</v>
      </c>
    </row>
    <row r="11" spans="1:22" x14ac:dyDescent="0.25">
      <c r="A11" s="116" t="s">
        <v>137</v>
      </c>
      <c r="B11" s="116" t="s">
        <v>18</v>
      </c>
      <c r="C11" s="127">
        <v>1</v>
      </c>
      <c r="D11" s="126">
        <v>2.3109999999999999E-2</v>
      </c>
      <c r="E11" s="127">
        <v>685</v>
      </c>
      <c r="F11" s="128">
        <v>2.0305300000000002</v>
      </c>
      <c r="G11" s="126" t="s">
        <v>290</v>
      </c>
      <c r="H11" s="126" t="s">
        <v>290</v>
      </c>
      <c r="I11" s="127">
        <v>686</v>
      </c>
      <c r="J11" s="121">
        <v>1.7986800000000001</v>
      </c>
      <c r="L11" s="3"/>
    </row>
    <row r="12" spans="1:22" x14ac:dyDescent="0.25">
      <c r="A12" s="116" t="s">
        <v>138</v>
      </c>
      <c r="B12" t="s">
        <v>20</v>
      </c>
      <c r="C12" s="127">
        <v>1</v>
      </c>
      <c r="D12" s="126">
        <v>2.3109999999999999E-2</v>
      </c>
      <c r="E12" s="127">
        <v>452</v>
      </c>
      <c r="F12" s="128">
        <v>1.33985</v>
      </c>
      <c r="G12" s="126">
        <v>1</v>
      </c>
      <c r="H12" s="126">
        <v>1.2987</v>
      </c>
      <c r="I12" s="127">
        <v>454</v>
      </c>
      <c r="J12" s="121">
        <v>1.19038</v>
      </c>
      <c r="L12" s="3"/>
      <c r="P12" s="3"/>
      <c r="R12" s="3"/>
      <c r="T12" s="3"/>
    </row>
    <row r="13" spans="1:22" x14ac:dyDescent="0.25">
      <c r="A13" s="304" t="s">
        <v>455</v>
      </c>
      <c r="B13" s="116" t="s">
        <v>21</v>
      </c>
      <c r="C13" s="127">
        <v>316</v>
      </c>
      <c r="D13" s="126">
        <v>7.3029799999999998</v>
      </c>
      <c r="E13" s="127">
        <v>503</v>
      </c>
      <c r="F13" s="128">
        <v>1.4910300000000001</v>
      </c>
      <c r="G13" s="126">
        <v>4</v>
      </c>
      <c r="H13" s="126">
        <v>5.1948100000000004</v>
      </c>
      <c r="I13" s="127">
        <v>823</v>
      </c>
      <c r="J13" s="121">
        <v>2.1579000000000002</v>
      </c>
      <c r="L13" s="3"/>
      <c r="P13" s="3"/>
      <c r="R13" s="3"/>
      <c r="T13" s="3"/>
      <c r="V13" s="3"/>
    </row>
    <row r="14" spans="1:22" x14ac:dyDescent="0.25">
      <c r="A14" s="304" t="s">
        <v>417</v>
      </c>
      <c r="B14" s="116" t="s">
        <v>58</v>
      </c>
      <c r="C14" s="127" t="s">
        <v>290</v>
      </c>
      <c r="D14" s="128" t="s">
        <v>290</v>
      </c>
      <c r="E14" s="127">
        <v>1579</v>
      </c>
      <c r="F14" s="128">
        <v>4.6806000000000001</v>
      </c>
      <c r="G14" s="126">
        <v>4</v>
      </c>
      <c r="H14" s="128">
        <v>5.1948100000000004</v>
      </c>
      <c r="I14" s="127">
        <v>1583</v>
      </c>
      <c r="J14" s="121">
        <v>4.1506100000000004</v>
      </c>
      <c r="L14" s="3"/>
      <c r="P14" s="3"/>
      <c r="R14" s="3"/>
      <c r="T14" s="3"/>
      <c r="V14" s="3"/>
    </row>
    <row r="15" spans="1:22" x14ac:dyDescent="0.25">
      <c r="A15" s="116" t="s">
        <v>132</v>
      </c>
      <c r="B15" s="116" t="s">
        <v>23</v>
      </c>
      <c r="C15" s="127">
        <v>7</v>
      </c>
      <c r="D15" s="128">
        <v>0.16177</v>
      </c>
      <c r="E15" s="127">
        <v>2025</v>
      </c>
      <c r="F15" s="128">
        <v>6.0026700000000002</v>
      </c>
      <c r="G15" s="126">
        <v>5</v>
      </c>
      <c r="H15" s="128">
        <v>6.4935099999999997</v>
      </c>
      <c r="I15" s="127">
        <v>2037</v>
      </c>
      <c r="J15" s="121">
        <v>5.3409899999999997</v>
      </c>
      <c r="L15" s="3"/>
      <c r="P15" s="3"/>
      <c r="T15" s="3"/>
      <c r="V15" s="3"/>
    </row>
    <row r="16" spans="1:22" x14ac:dyDescent="0.25">
      <c r="A16" s="116" t="s">
        <v>125</v>
      </c>
      <c r="B16" s="340" t="s">
        <v>24</v>
      </c>
      <c r="C16" s="127" t="s">
        <v>290</v>
      </c>
      <c r="D16" s="128" t="s">
        <v>290</v>
      </c>
      <c r="E16" s="127">
        <v>657</v>
      </c>
      <c r="F16" s="128">
        <v>1.94753</v>
      </c>
      <c r="G16" s="126" t="s">
        <v>290</v>
      </c>
      <c r="H16" s="128" t="s">
        <v>290</v>
      </c>
      <c r="I16" s="127">
        <v>657</v>
      </c>
      <c r="J16" s="121">
        <v>1.72265</v>
      </c>
      <c r="L16" s="3"/>
      <c r="P16" s="3"/>
      <c r="T16" s="3"/>
    </row>
    <row r="17" spans="1:22" x14ac:dyDescent="0.25">
      <c r="A17" s="304" t="s">
        <v>127</v>
      </c>
      <c r="B17" s="116" t="s">
        <v>25</v>
      </c>
      <c r="C17" s="127" t="s">
        <v>290</v>
      </c>
      <c r="D17" s="128" t="s">
        <v>290</v>
      </c>
      <c r="E17" s="127">
        <v>1285</v>
      </c>
      <c r="F17" s="128">
        <v>3.8090999999999999</v>
      </c>
      <c r="G17" s="126">
        <v>1</v>
      </c>
      <c r="H17" s="128">
        <v>1.2987</v>
      </c>
      <c r="I17" s="127">
        <v>1286</v>
      </c>
      <c r="J17" s="121">
        <v>3.37188</v>
      </c>
      <c r="L17" s="3"/>
    </row>
    <row r="18" spans="1:22" x14ac:dyDescent="0.25">
      <c r="A18" s="304" t="s">
        <v>133</v>
      </c>
      <c r="B18" t="s">
        <v>26</v>
      </c>
      <c r="C18" s="127" t="s">
        <v>290</v>
      </c>
      <c r="D18" s="128" t="s">
        <v>290</v>
      </c>
      <c r="E18" s="127">
        <v>1419</v>
      </c>
      <c r="F18" s="128">
        <v>4.2063100000000002</v>
      </c>
      <c r="G18" s="126">
        <v>2</v>
      </c>
      <c r="H18" s="128">
        <v>2.5973999999999999</v>
      </c>
      <c r="I18" s="127">
        <v>1421</v>
      </c>
      <c r="J18" s="121">
        <v>3.7258399999999998</v>
      </c>
      <c r="L18" s="3"/>
    </row>
    <row r="19" spans="1:22" x14ac:dyDescent="0.25">
      <c r="A19" s="304" t="s">
        <v>129</v>
      </c>
      <c r="B19" s="116" t="s">
        <v>27</v>
      </c>
      <c r="C19" s="127">
        <v>4</v>
      </c>
      <c r="D19" s="128">
        <v>9.2439999999999994E-2</v>
      </c>
      <c r="E19" s="127">
        <v>2114</v>
      </c>
      <c r="F19" s="128">
        <v>6.2664900000000001</v>
      </c>
      <c r="G19" s="126" t="s">
        <v>290</v>
      </c>
      <c r="H19" s="128" t="s">
        <v>290</v>
      </c>
      <c r="I19" s="127">
        <v>2118</v>
      </c>
      <c r="J19" s="121">
        <v>5.5533700000000001</v>
      </c>
      <c r="L19" s="3"/>
      <c r="P19" s="3"/>
      <c r="R19" s="3"/>
      <c r="T19" s="3"/>
    </row>
    <row r="20" spans="1:22" x14ac:dyDescent="0.25">
      <c r="A20" s="304" t="s">
        <v>130</v>
      </c>
      <c r="B20" s="116" t="s">
        <v>28</v>
      </c>
      <c r="C20" s="127" t="s">
        <v>290</v>
      </c>
      <c r="D20" s="128" t="s">
        <v>290</v>
      </c>
      <c r="E20" s="127">
        <v>105</v>
      </c>
      <c r="F20" s="128">
        <v>0.31125000000000003</v>
      </c>
      <c r="G20" s="126" t="s">
        <v>290</v>
      </c>
      <c r="H20" s="128" t="s">
        <v>290</v>
      </c>
      <c r="I20" s="127">
        <v>105</v>
      </c>
      <c r="J20" s="121">
        <v>0.27531</v>
      </c>
      <c r="L20" s="3"/>
      <c r="P20" s="3"/>
      <c r="R20" s="3"/>
      <c r="T20" s="3"/>
    </row>
    <row r="21" spans="1:22" x14ac:dyDescent="0.25">
      <c r="A21" s="304" t="s">
        <v>131</v>
      </c>
      <c r="B21" s="116" t="s">
        <v>105</v>
      </c>
      <c r="C21" s="127">
        <v>211</v>
      </c>
      <c r="D21" s="128">
        <v>4.87636</v>
      </c>
      <c r="E21" s="127">
        <v>14</v>
      </c>
      <c r="F21" s="128">
        <v>4.1500000000000002E-2</v>
      </c>
      <c r="G21" s="126" t="s">
        <v>290</v>
      </c>
      <c r="H21" s="128" t="s">
        <v>290</v>
      </c>
      <c r="I21" s="127">
        <v>225</v>
      </c>
      <c r="J21" s="121">
        <v>0.58994999999999997</v>
      </c>
      <c r="L21" s="3"/>
      <c r="M21" s="3"/>
      <c r="P21" s="3"/>
      <c r="R21" s="3"/>
      <c r="T21" s="3"/>
    </row>
    <row r="22" spans="1:22" x14ac:dyDescent="0.25">
      <c r="A22" s="304" t="s">
        <v>134</v>
      </c>
      <c r="B22" s="116" t="s">
        <v>194</v>
      </c>
      <c r="C22" s="127">
        <v>14</v>
      </c>
      <c r="D22" s="128">
        <v>0.32355</v>
      </c>
      <c r="E22" s="127">
        <v>2481</v>
      </c>
      <c r="F22" s="128">
        <v>7.3543799999999999</v>
      </c>
      <c r="G22" s="126" t="s">
        <v>290</v>
      </c>
      <c r="H22" s="128" t="s">
        <v>290</v>
      </c>
      <c r="I22" s="127">
        <v>2495</v>
      </c>
      <c r="J22" s="121">
        <v>6.5418599999999998</v>
      </c>
      <c r="L22" s="3"/>
      <c r="P22" s="3"/>
      <c r="T22" s="3"/>
      <c r="V22" s="3"/>
    </row>
    <row r="23" spans="1:22" x14ac:dyDescent="0.25">
      <c r="A23" s="116" t="s">
        <v>115</v>
      </c>
      <c r="B23" s="116" t="s">
        <v>29</v>
      </c>
      <c r="C23" s="127">
        <v>208</v>
      </c>
      <c r="D23" s="128">
        <v>4.8070300000000001</v>
      </c>
      <c r="E23" s="127">
        <v>2990</v>
      </c>
      <c r="F23" s="128">
        <v>8.8632000000000009</v>
      </c>
      <c r="G23" s="126">
        <v>37</v>
      </c>
      <c r="H23" s="128">
        <v>48.051949999999998</v>
      </c>
      <c r="I23" s="127">
        <v>3235</v>
      </c>
      <c r="J23" s="121">
        <v>8.4821299999999997</v>
      </c>
      <c r="L23" s="3"/>
      <c r="P23" s="3"/>
      <c r="T23" s="3"/>
      <c r="V23" s="3"/>
    </row>
    <row r="24" spans="1:22" x14ac:dyDescent="0.25">
      <c r="A24" s="116" t="s">
        <v>373</v>
      </c>
      <c r="B24" s="116" t="s">
        <v>30</v>
      </c>
      <c r="C24" s="127">
        <v>9</v>
      </c>
      <c r="D24" s="128">
        <v>0.20799999999999999</v>
      </c>
      <c r="E24" s="127">
        <v>1300</v>
      </c>
      <c r="F24" s="128">
        <v>3.8535599999999999</v>
      </c>
      <c r="G24" s="126" t="s">
        <v>290</v>
      </c>
      <c r="H24" s="128" t="s">
        <v>290</v>
      </c>
      <c r="I24" s="127">
        <v>1309</v>
      </c>
      <c r="J24" s="121">
        <v>3.4321799999999998</v>
      </c>
      <c r="L24" s="3"/>
      <c r="P24" s="3"/>
      <c r="R24" s="3"/>
      <c r="T24" s="3"/>
    </row>
    <row r="25" spans="1:22" x14ac:dyDescent="0.25">
      <c r="A25" s="304" t="s">
        <v>119</v>
      </c>
      <c r="B25" s="116" t="s">
        <v>31</v>
      </c>
      <c r="C25" s="127" t="s">
        <v>290</v>
      </c>
      <c r="D25" s="128" t="s">
        <v>290</v>
      </c>
      <c r="E25" s="127">
        <v>275</v>
      </c>
      <c r="F25" s="128">
        <v>0.81518000000000002</v>
      </c>
      <c r="G25" s="126" t="s">
        <v>290</v>
      </c>
      <c r="H25" s="128" t="s">
        <v>290</v>
      </c>
      <c r="I25" s="127">
        <v>275</v>
      </c>
      <c r="J25" s="121">
        <v>0.72104999999999997</v>
      </c>
      <c r="L25" s="3"/>
      <c r="P25" s="3"/>
      <c r="T25" s="3"/>
    </row>
    <row r="26" spans="1:22" x14ac:dyDescent="0.25">
      <c r="A26" s="116" t="s">
        <v>114</v>
      </c>
      <c r="B26" s="116" t="s">
        <v>34</v>
      </c>
      <c r="C26" s="127">
        <v>2</v>
      </c>
      <c r="D26" s="128">
        <v>4.6219999999999997E-2</v>
      </c>
      <c r="E26" s="127">
        <v>1721</v>
      </c>
      <c r="F26" s="128">
        <v>5.1015300000000003</v>
      </c>
      <c r="G26" s="126" t="s">
        <v>290</v>
      </c>
      <c r="H26" s="128" t="s">
        <v>290</v>
      </c>
      <c r="I26" s="127">
        <v>1723</v>
      </c>
      <c r="J26" s="121">
        <v>4.51769</v>
      </c>
      <c r="L26" s="3"/>
      <c r="P26" s="3"/>
      <c r="T26" s="3"/>
    </row>
    <row r="27" spans="1:22" x14ac:dyDescent="0.25">
      <c r="A27" s="116" t="s">
        <v>122</v>
      </c>
      <c r="B27" s="116" t="s">
        <v>36</v>
      </c>
      <c r="C27" s="127" t="s">
        <v>290</v>
      </c>
      <c r="D27" s="128" t="s">
        <v>290</v>
      </c>
      <c r="E27" s="127">
        <v>238</v>
      </c>
      <c r="F27" s="128">
        <v>0.70550000000000002</v>
      </c>
      <c r="G27" s="126" t="s">
        <v>290</v>
      </c>
      <c r="H27" s="128" t="s">
        <v>290</v>
      </c>
      <c r="I27" s="127">
        <v>238</v>
      </c>
      <c r="J27" s="121">
        <v>0.62402999999999997</v>
      </c>
      <c r="L27" s="3"/>
      <c r="P27" s="3"/>
      <c r="T27" s="3"/>
    </row>
    <row r="28" spans="1:22" x14ac:dyDescent="0.25">
      <c r="A28" s="116" t="s">
        <v>378</v>
      </c>
      <c r="B28" s="116" t="s">
        <v>59</v>
      </c>
      <c r="C28" s="127">
        <v>2</v>
      </c>
      <c r="D28" s="128">
        <v>4.6219999999999997E-2</v>
      </c>
      <c r="E28" s="127">
        <v>939</v>
      </c>
      <c r="F28" s="128">
        <v>2.7834599999999998</v>
      </c>
      <c r="G28" s="126">
        <v>2</v>
      </c>
      <c r="H28" s="128">
        <v>2.5973999999999999</v>
      </c>
      <c r="I28" s="127">
        <v>943</v>
      </c>
      <c r="J28" s="121">
        <v>2.4725299999999999</v>
      </c>
      <c r="L28" s="3"/>
      <c r="P28" s="3"/>
      <c r="T28" s="3"/>
      <c r="V28" s="3"/>
    </row>
    <row r="29" spans="1:22" x14ac:dyDescent="0.25">
      <c r="A29" s="116" t="s">
        <v>379</v>
      </c>
      <c r="B29" s="116" t="s">
        <v>39</v>
      </c>
      <c r="C29" s="127" t="s">
        <v>290</v>
      </c>
      <c r="D29" s="128" t="s">
        <v>290</v>
      </c>
      <c r="E29" s="127">
        <v>148</v>
      </c>
      <c r="F29" s="128">
        <v>0.43870999999999999</v>
      </c>
      <c r="G29" s="126" t="s">
        <v>290</v>
      </c>
      <c r="H29" s="128" t="s">
        <v>290</v>
      </c>
      <c r="I29" s="127">
        <v>148</v>
      </c>
      <c r="J29" s="121">
        <v>0.38805000000000001</v>
      </c>
      <c r="L29" s="3"/>
      <c r="P29" s="3"/>
      <c r="R29" s="3"/>
      <c r="T29" s="3"/>
    </row>
    <row r="30" spans="1:22" x14ac:dyDescent="0.25">
      <c r="A30" t="s">
        <v>381</v>
      </c>
      <c r="B30" s="116" t="s">
        <v>195</v>
      </c>
      <c r="C30" s="127">
        <v>266</v>
      </c>
      <c r="D30" s="128">
        <v>6.1474500000000001</v>
      </c>
      <c r="E30" s="127">
        <v>787</v>
      </c>
      <c r="F30" s="128">
        <v>2.3328899999999999</v>
      </c>
      <c r="G30" s="126" t="s">
        <v>290</v>
      </c>
      <c r="H30" s="128" t="s">
        <v>290</v>
      </c>
      <c r="I30" s="127">
        <v>1053</v>
      </c>
      <c r="J30" s="121">
        <v>2.7609499999999998</v>
      </c>
      <c r="L30" s="3"/>
      <c r="P30" s="3"/>
      <c r="T30" s="3"/>
    </row>
    <row r="31" spans="1:22" x14ac:dyDescent="0.25">
      <c r="A31" t="s">
        <v>382</v>
      </c>
      <c r="B31" s="116" t="s">
        <v>42</v>
      </c>
      <c r="C31" s="127">
        <v>138</v>
      </c>
      <c r="D31" s="128">
        <v>3.1892800000000001</v>
      </c>
      <c r="E31" s="127">
        <v>9</v>
      </c>
      <c r="F31" s="128">
        <v>2.6679999999999999E-2</v>
      </c>
      <c r="G31" s="126" t="s">
        <v>290</v>
      </c>
      <c r="H31" s="128" t="s">
        <v>290</v>
      </c>
      <c r="I31" s="127">
        <v>147</v>
      </c>
      <c r="J31" s="121">
        <v>0.38542999999999999</v>
      </c>
      <c r="L31" s="3"/>
      <c r="P31" s="3"/>
      <c r="T31" s="3"/>
      <c r="V31" s="3"/>
    </row>
    <row r="32" spans="1:22" x14ac:dyDescent="0.25">
      <c r="A32" t="s">
        <v>143</v>
      </c>
      <c r="B32" s="116" t="s">
        <v>43</v>
      </c>
      <c r="C32" s="127">
        <v>155</v>
      </c>
      <c r="D32" s="128">
        <v>3.58216</v>
      </c>
      <c r="E32" s="127">
        <v>34</v>
      </c>
      <c r="F32" s="128">
        <v>0.10079</v>
      </c>
      <c r="G32" s="126" t="s">
        <v>290</v>
      </c>
      <c r="H32" s="128" t="s">
        <v>290</v>
      </c>
      <c r="I32" s="127">
        <v>189</v>
      </c>
      <c r="J32" s="121">
        <v>0.49556</v>
      </c>
      <c r="L32" s="3"/>
      <c r="P32" s="3"/>
      <c r="T32" s="3"/>
    </row>
    <row r="33" spans="1:22" x14ac:dyDescent="0.25">
      <c r="A33" s="304" t="s">
        <v>144</v>
      </c>
      <c r="B33" s="116" t="s">
        <v>196</v>
      </c>
      <c r="C33" s="127">
        <v>169</v>
      </c>
      <c r="D33" s="128">
        <v>3.90571</v>
      </c>
      <c r="E33" s="127">
        <v>89</v>
      </c>
      <c r="F33" s="128">
        <v>0.26382</v>
      </c>
      <c r="G33" s="126" t="s">
        <v>290</v>
      </c>
      <c r="H33" s="128" t="s">
        <v>290</v>
      </c>
      <c r="I33" s="127">
        <v>258</v>
      </c>
      <c r="J33" s="121">
        <v>0.67647000000000002</v>
      </c>
      <c r="L33" s="3"/>
    </row>
    <row r="34" spans="1:22" x14ac:dyDescent="0.25">
      <c r="A34" s="116" t="s">
        <v>112</v>
      </c>
      <c r="B34" s="116" t="s">
        <v>44</v>
      </c>
      <c r="C34" s="127">
        <v>439</v>
      </c>
      <c r="D34" s="128">
        <v>10.1456</v>
      </c>
      <c r="E34" s="127">
        <v>24</v>
      </c>
      <c r="F34" s="128">
        <v>7.1139999999999995E-2</v>
      </c>
      <c r="G34" s="126" t="s">
        <v>290</v>
      </c>
      <c r="H34" s="128" t="s">
        <v>290</v>
      </c>
      <c r="I34" s="127">
        <v>463</v>
      </c>
      <c r="J34" s="121">
        <v>1.2139800000000001</v>
      </c>
      <c r="L34" s="3"/>
      <c r="N34" s="3"/>
      <c r="T34" s="3"/>
    </row>
    <row r="35" spans="1:22" x14ac:dyDescent="0.25">
      <c r="A35" s="116" t="s">
        <v>139</v>
      </c>
      <c r="B35" s="116" t="s">
        <v>45</v>
      </c>
      <c r="C35" s="127" t="s">
        <v>290</v>
      </c>
      <c r="D35" s="128" t="s">
        <v>290</v>
      </c>
      <c r="E35" s="127">
        <v>15</v>
      </c>
      <c r="F35" s="128">
        <v>4.446E-2</v>
      </c>
      <c r="G35" s="126" t="s">
        <v>290</v>
      </c>
      <c r="H35" s="128" t="s">
        <v>290</v>
      </c>
      <c r="I35" s="127">
        <v>15</v>
      </c>
      <c r="J35" s="121">
        <v>3.9329999999999997E-2</v>
      </c>
      <c r="L35" s="3"/>
      <c r="P35" s="3"/>
      <c r="R35" s="3"/>
      <c r="T35" s="3"/>
    </row>
    <row r="36" spans="1:22" x14ac:dyDescent="0.25">
      <c r="A36" s="304" t="s">
        <v>377</v>
      </c>
      <c r="B36" s="340" t="s">
        <v>376</v>
      </c>
      <c r="C36" s="127">
        <v>16</v>
      </c>
      <c r="D36" s="128">
        <v>0.36976999999999999</v>
      </c>
      <c r="E36" s="127">
        <v>4671</v>
      </c>
      <c r="F36" s="128">
        <v>13.84615</v>
      </c>
      <c r="G36" s="126">
        <v>4</v>
      </c>
      <c r="H36" s="128">
        <v>5.1948100000000004</v>
      </c>
      <c r="I36" s="127">
        <v>4691</v>
      </c>
      <c r="J36" s="121">
        <v>12.29975</v>
      </c>
      <c r="L36" s="3"/>
      <c r="P36" s="3"/>
      <c r="T36" s="3"/>
    </row>
    <row r="37" spans="1:22" x14ac:dyDescent="0.25">
      <c r="A37" s="304" t="s">
        <v>474</v>
      </c>
      <c r="B37" s="340" t="s">
        <v>36</v>
      </c>
      <c r="C37" s="127" t="s">
        <v>290</v>
      </c>
      <c r="D37" s="128" t="s">
        <v>290</v>
      </c>
      <c r="E37" s="127">
        <v>26</v>
      </c>
      <c r="F37" s="128">
        <v>7.707E-2</v>
      </c>
      <c r="G37" s="126" t="s">
        <v>290</v>
      </c>
      <c r="H37" s="128" t="s">
        <v>290</v>
      </c>
      <c r="I37" s="127">
        <v>26</v>
      </c>
      <c r="J37" s="121">
        <v>6.8169999999999994E-2</v>
      </c>
      <c r="L37" s="3"/>
      <c r="P37" s="3"/>
      <c r="T37" s="3"/>
    </row>
    <row r="38" spans="1:22" x14ac:dyDescent="0.25">
      <c r="A38" s="116" t="s">
        <v>159</v>
      </c>
      <c r="B38" s="116" t="s">
        <v>216</v>
      </c>
      <c r="C38" s="127">
        <v>1185</v>
      </c>
      <c r="D38" s="128">
        <v>27.38618</v>
      </c>
      <c r="E38" s="127">
        <v>71</v>
      </c>
      <c r="F38" s="128">
        <v>0.21046000000000001</v>
      </c>
      <c r="G38" s="126" t="s">
        <v>290</v>
      </c>
      <c r="H38" s="128" t="s">
        <v>290</v>
      </c>
      <c r="I38" s="127">
        <v>1256</v>
      </c>
      <c r="J38" s="121">
        <v>3.2932199999999998</v>
      </c>
      <c r="L38" s="3"/>
      <c r="P38" s="3"/>
      <c r="R38" s="3"/>
      <c r="T38" s="3"/>
      <c r="V38" s="3"/>
    </row>
    <row r="39" spans="1:22" x14ac:dyDescent="0.25">
      <c r="A39" s="309" t="s">
        <v>458</v>
      </c>
      <c r="B39" s="116" t="s">
        <v>46</v>
      </c>
      <c r="C39" s="127">
        <v>1</v>
      </c>
      <c r="D39" s="128">
        <v>2.3109999999999999E-2</v>
      </c>
      <c r="E39" s="127">
        <v>988</v>
      </c>
      <c r="F39" s="128">
        <v>2.9287100000000001</v>
      </c>
      <c r="G39" s="126">
        <v>2</v>
      </c>
      <c r="H39" s="128">
        <v>2.5973999999999999</v>
      </c>
      <c r="I39" s="127">
        <v>991</v>
      </c>
      <c r="J39" s="121">
        <v>2.5983900000000002</v>
      </c>
      <c r="L39" s="3"/>
      <c r="P39" s="3"/>
      <c r="T39" s="3"/>
    </row>
    <row r="40" spans="1:22" x14ac:dyDescent="0.25">
      <c r="A40" s="304" t="s">
        <v>385</v>
      </c>
      <c r="B40" s="116" t="s">
        <v>48</v>
      </c>
      <c r="C40" s="127">
        <v>719</v>
      </c>
      <c r="D40" s="128">
        <v>16.616589999999999</v>
      </c>
      <c r="E40" s="127">
        <v>1097</v>
      </c>
      <c r="F40" s="128">
        <v>3.2518199999999999</v>
      </c>
      <c r="G40" s="126" t="s">
        <v>290</v>
      </c>
      <c r="H40" s="128" t="s">
        <v>290</v>
      </c>
      <c r="I40" s="127">
        <v>1816</v>
      </c>
      <c r="J40" s="121">
        <v>4.7615299999999996</v>
      </c>
      <c r="L40" s="3"/>
      <c r="P40" s="3"/>
      <c r="T40" s="3"/>
      <c r="V40" s="3"/>
    </row>
    <row r="41" spans="1:22" x14ac:dyDescent="0.25">
      <c r="A41" s="304" t="s">
        <v>161</v>
      </c>
      <c r="B41" s="116" t="s">
        <v>162</v>
      </c>
      <c r="C41" s="127">
        <v>5</v>
      </c>
      <c r="D41" s="128">
        <v>0.11555</v>
      </c>
      <c r="E41" s="127">
        <v>1666</v>
      </c>
      <c r="F41" s="128">
        <v>4.9384899999999998</v>
      </c>
      <c r="G41" s="126">
        <v>3</v>
      </c>
      <c r="H41" s="128">
        <v>3.8961000000000001</v>
      </c>
      <c r="I41" s="127">
        <v>1674</v>
      </c>
      <c r="J41" s="121">
        <v>4.3892100000000003</v>
      </c>
      <c r="L41" s="3"/>
      <c r="P41" s="3"/>
      <c r="T41" s="3"/>
      <c r="V41" s="3"/>
    </row>
    <row r="42" spans="1:22" x14ac:dyDescent="0.25">
      <c r="A42" s="304" t="s">
        <v>163</v>
      </c>
      <c r="B42" s="116" t="s">
        <v>164</v>
      </c>
      <c r="C42" s="127" t="s">
        <v>290</v>
      </c>
      <c r="D42" s="128" t="s">
        <v>290</v>
      </c>
      <c r="E42" s="127">
        <v>1</v>
      </c>
      <c r="F42" s="128">
        <v>2.96E-3</v>
      </c>
      <c r="G42" s="126" t="s">
        <v>290</v>
      </c>
      <c r="H42" s="128" t="s">
        <v>290</v>
      </c>
      <c r="I42" s="127">
        <v>1</v>
      </c>
      <c r="J42" s="121">
        <v>2.6199999999999999E-3</v>
      </c>
      <c r="L42" s="3"/>
      <c r="P42" s="3"/>
      <c r="T42" s="3"/>
      <c r="V42" s="3"/>
    </row>
    <row r="43" spans="1:22" x14ac:dyDescent="0.25">
      <c r="A43" s="304" t="s">
        <v>165</v>
      </c>
      <c r="B43" s="116" t="s">
        <v>166</v>
      </c>
      <c r="C43" s="127">
        <v>211</v>
      </c>
      <c r="D43" s="128">
        <v>4.87636</v>
      </c>
      <c r="E43" s="127">
        <v>12</v>
      </c>
      <c r="F43" s="128">
        <v>3.5569999999999997E-2</v>
      </c>
      <c r="G43" s="126" t="s">
        <v>290</v>
      </c>
      <c r="H43" s="128" t="s">
        <v>290</v>
      </c>
      <c r="I43" s="127">
        <v>223</v>
      </c>
      <c r="J43" s="121">
        <v>0.5847</v>
      </c>
      <c r="L43" s="3"/>
      <c r="P43" s="3"/>
      <c r="T43" s="3"/>
      <c r="V43" s="3"/>
    </row>
    <row r="44" spans="1:22" x14ac:dyDescent="0.25">
      <c r="A44" s="304" t="s">
        <v>333</v>
      </c>
      <c r="B44" s="116" t="s">
        <v>334</v>
      </c>
      <c r="C44" s="127" t="s">
        <v>290</v>
      </c>
      <c r="D44" s="128" t="s">
        <v>290</v>
      </c>
      <c r="E44" s="127">
        <v>1</v>
      </c>
      <c r="F44" s="128">
        <v>2.96E-3</v>
      </c>
      <c r="G44" s="126" t="s">
        <v>290</v>
      </c>
      <c r="H44" s="128" t="s">
        <v>290</v>
      </c>
      <c r="I44" s="127">
        <v>1</v>
      </c>
      <c r="J44" s="121">
        <v>2.6199999999999999E-3</v>
      </c>
      <c r="L44" s="3"/>
      <c r="P44" s="3"/>
      <c r="T44" s="3"/>
      <c r="V44" s="3"/>
    </row>
    <row r="45" spans="1:22" x14ac:dyDescent="0.25">
      <c r="A45" s="304" t="s">
        <v>419</v>
      </c>
      <c r="B45" s="116" t="s">
        <v>416</v>
      </c>
      <c r="C45" s="127" t="s">
        <v>290</v>
      </c>
      <c r="D45" s="128" t="s">
        <v>290</v>
      </c>
      <c r="E45" s="127">
        <v>1644</v>
      </c>
      <c r="F45" s="128">
        <v>4.8732800000000003</v>
      </c>
      <c r="G45" s="126">
        <v>1</v>
      </c>
      <c r="H45" s="128">
        <v>1.2987</v>
      </c>
      <c r="I45" s="127">
        <v>1645</v>
      </c>
      <c r="J45" s="121">
        <v>4.3131700000000004</v>
      </c>
      <c r="L45" s="3"/>
      <c r="N45" s="3"/>
      <c r="P45" s="3"/>
      <c r="T45" s="3"/>
    </row>
    <row r="46" spans="1:22" x14ac:dyDescent="0.25">
      <c r="A46" s="117">
        <v>91900</v>
      </c>
      <c r="B46" s="116" t="s">
        <v>124</v>
      </c>
      <c r="C46" s="127">
        <v>248</v>
      </c>
      <c r="D46" s="128">
        <v>5.7314499999999997</v>
      </c>
      <c r="E46" s="127">
        <v>1665</v>
      </c>
      <c r="F46" s="128">
        <v>4.93553</v>
      </c>
      <c r="G46" s="126">
        <v>11</v>
      </c>
      <c r="H46" s="128">
        <v>14.28571</v>
      </c>
      <c r="I46" s="127">
        <v>1924</v>
      </c>
      <c r="J46" s="121">
        <v>5.0446999999999997</v>
      </c>
      <c r="N46" s="3"/>
      <c r="P46" s="3"/>
      <c r="T46" s="3"/>
    </row>
    <row r="47" spans="1:22" x14ac:dyDescent="0.25">
      <c r="A47" s="116" t="s">
        <v>113</v>
      </c>
      <c r="B47" s="116" t="s">
        <v>170</v>
      </c>
      <c r="C47" s="127" t="s">
        <v>290</v>
      </c>
      <c r="D47" s="126" t="s">
        <v>290</v>
      </c>
      <c r="E47" s="127">
        <v>5</v>
      </c>
      <c r="F47" s="128">
        <v>1.482E-2</v>
      </c>
      <c r="G47" s="126" t="s">
        <v>290</v>
      </c>
      <c r="H47" s="128" t="s">
        <v>290</v>
      </c>
      <c r="I47" s="127">
        <v>5</v>
      </c>
      <c r="J47" s="121">
        <v>1.311E-2</v>
      </c>
      <c r="N47" s="3"/>
      <c r="P47" s="3"/>
      <c r="R47" s="3"/>
      <c r="T47" s="3"/>
    </row>
    <row r="48" spans="1:22" x14ac:dyDescent="0.25">
      <c r="A48" s="490" t="s">
        <v>2</v>
      </c>
      <c r="B48" s="490"/>
      <c r="C48" s="129">
        <v>4327</v>
      </c>
      <c r="D48" s="130">
        <v>100</v>
      </c>
      <c r="E48" s="129">
        <v>33735</v>
      </c>
      <c r="F48" s="130">
        <v>100</v>
      </c>
      <c r="G48" s="130">
        <v>77</v>
      </c>
      <c r="H48" s="130">
        <v>100</v>
      </c>
      <c r="I48" s="129">
        <v>38139</v>
      </c>
      <c r="J48" s="122">
        <v>100</v>
      </c>
      <c r="N48" s="3"/>
      <c r="P48" s="3"/>
      <c r="R48" s="3"/>
      <c r="T48" s="3"/>
    </row>
    <row r="49" spans="1:22" x14ac:dyDescent="0.25">
      <c r="P49" s="3"/>
      <c r="T49" s="3"/>
      <c r="V49" s="3"/>
    </row>
    <row r="50" spans="1:22" x14ac:dyDescent="0.25">
      <c r="V50" s="3"/>
    </row>
    <row r="51" spans="1:22" x14ac:dyDescent="0.25">
      <c r="A51" s="1" t="s">
        <v>408</v>
      </c>
      <c r="V51" s="3"/>
    </row>
    <row r="52" spans="1:22" ht="12.75" customHeight="1" x14ac:dyDescent="0.25">
      <c r="A52" s="1"/>
    </row>
    <row r="53" spans="1:22" ht="14.4" x14ac:dyDescent="0.25">
      <c r="A53" s="489" t="s">
        <v>55</v>
      </c>
      <c r="B53" s="488" t="s">
        <v>198</v>
      </c>
      <c r="C53" s="486" t="s">
        <v>309</v>
      </c>
      <c r="D53" s="486"/>
      <c r="E53" s="486" t="s">
        <v>310</v>
      </c>
      <c r="F53" s="486"/>
      <c r="G53" s="486" t="s">
        <v>306</v>
      </c>
      <c r="H53" s="486"/>
      <c r="I53" s="486" t="s">
        <v>2</v>
      </c>
      <c r="J53" s="486"/>
    </row>
    <row r="54" spans="1:22" ht="14.4" x14ac:dyDescent="0.25">
      <c r="A54" s="489"/>
      <c r="B54" s="488"/>
      <c r="C54" s="123" t="s">
        <v>197</v>
      </c>
      <c r="D54" s="115" t="s">
        <v>52</v>
      </c>
      <c r="E54" s="115" t="s">
        <v>197</v>
      </c>
      <c r="F54" s="115" t="s">
        <v>52</v>
      </c>
      <c r="G54" s="115" t="s">
        <v>197</v>
      </c>
      <c r="H54" s="115" t="s">
        <v>52</v>
      </c>
      <c r="I54" s="115" t="s">
        <v>197</v>
      </c>
      <c r="J54" s="107" t="s">
        <v>52</v>
      </c>
    </row>
    <row r="55" spans="1:22" x14ac:dyDescent="0.25">
      <c r="A55" s="124" t="s">
        <v>411</v>
      </c>
      <c r="B55" s="125" t="s">
        <v>199</v>
      </c>
      <c r="C55" s="126">
        <v>182</v>
      </c>
      <c r="D55" s="128">
        <v>4.2061500000000001</v>
      </c>
      <c r="E55" s="126">
        <v>3570</v>
      </c>
      <c r="F55" s="128">
        <v>10.58248</v>
      </c>
      <c r="G55" s="126">
        <v>21</v>
      </c>
      <c r="H55" s="128">
        <v>27.272729999999999</v>
      </c>
      <c r="I55" s="126">
        <v>3773</v>
      </c>
      <c r="J55" s="131">
        <v>9.8927600000000009</v>
      </c>
    </row>
    <row r="56" spans="1:22" x14ac:dyDescent="0.25">
      <c r="A56" s="124" t="s">
        <v>412</v>
      </c>
      <c r="B56" s="125" t="s">
        <v>456</v>
      </c>
      <c r="C56" s="126">
        <v>694</v>
      </c>
      <c r="D56" s="128">
        <v>16.038830000000001</v>
      </c>
      <c r="E56" s="126">
        <v>12495</v>
      </c>
      <c r="F56" s="128">
        <v>37.038679999999999</v>
      </c>
      <c r="G56" s="126">
        <v>22</v>
      </c>
      <c r="H56" s="128">
        <v>28.571429999999999</v>
      </c>
      <c r="I56" s="126">
        <v>13211</v>
      </c>
      <c r="J56" s="131">
        <v>34.63908</v>
      </c>
      <c r="Q56" s="3"/>
      <c r="U56" s="3"/>
    </row>
    <row r="57" spans="1:22" x14ac:dyDescent="0.25">
      <c r="A57" s="124" t="s">
        <v>413</v>
      </c>
      <c r="B57" s="125" t="s">
        <v>422</v>
      </c>
      <c r="C57" s="126">
        <v>1787</v>
      </c>
      <c r="D57" s="128">
        <v>41.298819999999999</v>
      </c>
      <c r="E57" s="127">
        <v>14652</v>
      </c>
      <c r="F57" s="128">
        <v>43.432639999999999</v>
      </c>
      <c r="G57" s="126">
        <v>22</v>
      </c>
      <c r="H57" s="128">
        <v>28.571429999999999</v>
      </c>
      <c r="I57" s="127">
        <v>16461</v>
      </c>
      <c r="J57" s="131">
        <v>43.160539999999997</v>
      </c>
      <c r="Q57" s="3"/>
      <c r="U57" s="3"/>
    </row>
    <row r="58" spans="1:22" x14ac:dyDescent="0.25">
      <c r="A58" s="124" t="s">
        <v>414</v>
      </c>
      <c r="B58" s="125" t="s">
        <v>200</v>
      </c>
      <c r="C58" s="127">
        <v>1660</v>
      </c>
      <c r="D58" s="128">
        <v>38.363759999999999</v>
      </c>
      <c r="E58" s="127">
        <v>2959</v>
      </c>
      <c r="F58" s="128">
        <v>8.7713099999999997</v>
      </c>
      <c r="G58" s="126">
        <v>12</v>
      </c>
      <c r="H58" s="128">
        <v>15.58442</v>
      </c>
      <c r="I58" s="127">
        <v>4631</v>
      </c>
      <c r="J58" s="131">
        <v>12.142429999999999</v>
      </c>
      <c r="O58" s="3"/>
      <c r="Q58" s="3"/>
      <c r="U58" s="3"/>
    </row>
    <row r="59" spans="1:22" x14ac:dyDescent="0.25">
      <c r="A59" s="124" t="s">
        <v>415</v>
      </c>
      <c r="B59" s="125" t="s">
        <v>201</v>
      </c>
      <c r="C59" s="126">
        <v>4</v>
      </c>
      <c r="D59" s="128">
        <v>9.2439999999999994E-2</v>
      </c>
      <c r="E59" s="126">
        <v>59</v>
      </c>
      <c r="F59" s="128">
        <v>0.17488999999999999</v>
      </c>
      <c r="G59" s="126" t="s">
        <v>290</v>
      </c>
      <c r="H59" s="126" t="s">
        <v>290</v>
      </c>
      <c r="I59" s="126">
        <v>63</v>
      </c>
      <c r="J59" s="131">
        <v>0.16519</v>
      </c>
      <c r="O59" s="3"/>
      <c r="Q59" s="3"/>
      <c r="U59" s="3"/>
    </row>
    <row r="60" spans="1:22" x14ac:dyDescent="0.25">
      <c r="A60" s="490" t="s">
        <v>2</v>
      </c>
      <c r="B60" s="490"/>
      <c r="C60" s="129">
        <v>4327</v>
      </c>
      <c r="D60" s="130">
        <v>100</v>
      </c>
      <c r="E60" s="129">
        <v>33735</v>
      </c>
      <c r="F60" s="130">
        <v>100</v>
      </c>
      <c r="G60" s="130">
        <v>77</v>
      </c>
      <c r="H60" s="130">
        <v>100</v>
      </c>
      <c r="I60" s="129">
        <v>38139</v>
      </c>
      <c r="J60" s="132">
        <v>100</v>
      </c>
    </row>
    <row r="61" spans="1:22" x14ac:dyDescent="0.25">
      <c r="A61" s="63"/>
      <c r="B61" s="63"/>
      <c r="C61" s="142"/>
      <c r="D61" s="143"/>
      <c r="E61" s="142"/>
      <c r="F61" s="143"/>
      <c r="G61" s="143"/>
      <c r="H61" s="143"/>
      <c r="I61" s="142"/>
      <c r="J61" s="1"/>
      <c r="O61" s="3"/>
      <c r="Q61" s="3"/>
      <c r="U61" s="3"/>
    </row>
    <row r="63" spans="1:22" x14ac:dyDescent="0.25">
      <c r="C63"/>
    </row>
    <row r="64" spans="1:22" x14ac:dyDescent="0.25">
      <c r="A64" s="487" t="s">
        <v>313</v>
      </c>
      <c r="B64" s="487"/>
      <c r="C64" s="487"/>
      <c r="D64" s="487"/>
      <c r="E64" s="487"/>
      <c r="F64" s="487"/>
      <c r="G64" s="487"/>
      <c r="H64" s="487"/>
      <c r="I64" s="487"/>
      <c r="J64" s="487"/>
    </row>
    <row r="65" spans="1:21" x14ac:dyDescent="0.25">
      <c r="A65" s="133"/>
      <c r="B65" s="133"/>
      <c r="C65" s="133"/>
      <c r="D65" s="133"/>
    </row>
    <row r="66" spans="1:21" ht="14.4" x14ac:dyDescent="0.25">
      <c r="A66" s="491" t="s">
        <v>308</v>
      </c>
      <c r="B66" s="492"/>
      <c r="C66" s="486" t="s">
        <v>309</v>
      </c>
      <c r="D66" s="486"/>
      <c r="E66" s="486" t="s">
        <v>310</v>
      </c>
      <c r="F66" s="486"/>
    </row>
    <row r="67" spans="1:21" ht="14.4" x14ac:dyDescent="0.25">
      <c r="A67" s="493"/>
      <c r="B67" s="494"/>
      <c r="C67" s="115" t="s">
        <v>197</v>
      </c>
      <c r="D67" s="115" t="s">
        <v>52</v>
      </c>
      <c r="E67" s="115" t="s">
        <v>197</v>
      </c>
      <c r="F67" s="115" t="s">
        <v>52</v>
      </c>
    </row>
    <row r="68" spans="1:21" ht="25.5" customHeight="1" x14ac:dyDescent="0.25">
      <c r="A68" s="495" t="s">
        <v>232</v>
      </c>
      <c r="B68" s="495"/>
      <c r="C68" s="95">
        <v>1866</v>
      </c>
      <c r="D68" s="118">
        <v>43.124569999999999</v>
      </c>
      <c r="E68" s="95">
        <v>20310</v>
      </c>
      <c r="F68" s="118">
        <v>60.204540000000001</v>
      </c>
      <c r="O68" s="3"/>
      <c r="Q68" s="3"/>
    </row>
    <row r="69" spans="1:21" ht="12.75" customHeight="1" x14ac:dyDescent="0.25">
      <c r="A69" s="495" t="s">
        <v>233</v>
      </c>
      <c r="B69" s="496"/>
      <c r="C69" s="95">
        <v>2461</v>
      </c>
      <c r="D69" s="118">
        <v>56.875430000000001</v>
      </c>
      <c r="E69" s="95">
        <v>13425</v>
      </c>
      <c r="F69" s="118">
        <v>39.795459999999999</v>
      </c>
      <c r="O69" s="3"/>
      <c r="Q69" s="3"/>
    </row>
    <row r="70" spans="1:21" ht="26.25" customHeight="1" x14ac:dyDescent="0.25">
      <c r="A70" s="497" t="s">
        <v>2</v>
      </c>
      <c r="B70" s="497"/>
      <c r="C70" s="119">
        <v>4327</v>
      </c>
      <c r="D70" s="120">
        <v>100</v>
      </c>
      <c r="E70" s="119">
        <v>33735</v>
      </c>
      <c r="F70" s="120">
        <v>100</v>
      </c>
      <c r="O70" s="3"/>
      <c r="Q70" s="3"/>
    </row>
    <row r="71" spans="1:21" x14ac:dyDescent="0.25">
      <c r="D71" s="90"/>
    </row>
    <row r="72" spans="1:21" x14ac:dyDescent="0.25">
      <c r="D72" s="90"/>
    </row>
    <row r="73" spans="1:21" x14ac:dyDescent="0.25">
      <c r="D73" s="90"/>
    </row>
    <row r="74" spans="1:21" x14ac:dyDescent="0.25">
      <c r="A74" s="1" t="s">
        <v>409</v>
      </c>
      <c r="D74" s="90"/>
    </row>
    <row r="75" spans="1:21" x14ac:dyDescent="0.25">
      <c r="A75" s="1"/>
      <c r="D75" s="90"/>
    </row>
    <row r="76" spans="1:21" ht="14.4" x14ac:dyDescent="0.25">
      <c r="A76" s="489" t="s">
        <v>55</v>
      </c>
      <c r="B76" s="488" t="s">
        <v>307</v>
      </c>
      <c r="C76" s="486" t="s">
        <v>309</v>
      </c>
      <c r="D76" s="486"/>
      <c r="E76" s="486" t="s">
        <v>310</v>
      </c>
      <c r="F76" s="486"/>
      <c r="G76" s="486" t="s">
        <v>306</v>
      </c>
      <c r="H76" s="486"/>
      <c r="I76" s="486" t="s">
        <v>2</v>
      </c>
      <c r="J76" s="486"/>
    </row>
    <row r="77" spans="1:21" ht="14.4" x14ac:dyDescent="0.25">
      <c r="A77" s="489"/>
      <c r="B77" s="488"/>
      <c r="C77" s="149" t="s">
        <v>197</v>
      </c>
      <c r="D77" s="148" t="s">
        <v>52</v>
      </c>
      <c r="E77" s="148" t="s">
        <v>197</v>
      </c>
      <c r="F77" s="148" t="s">
        <v>52</v>
      </c>
      <c r="G77" s="148" t="s">
        <v>197</v>
      </c>
      <c r="H77" s="148" t="s">
        <v>52</v>
      </c>
      <c r="I77" s="148" t="s">
        <v>197</v>
      </c>
      <c r="J77" s="107" t="s">
        <v>52</v>
      </c>
    </row>
    <row r="78" spans="1:21" x14ac:dyDescent="0.25">
      <c r="A78" s="144">
        <v>1</v>
      </c>
      <c r="B78" s="145" t="s">
        <v>224</v>
      </c>
      <c r="C78" s="134">
        <v>2554</v>
      </c>
      <c r="D78" s="135">
        <v>59.024729999999998</v>
      </c>
      <c r="E78" s="134">
        <v>15241</v>
      </c>
      <c r="F78" s="135">
        <v>45.178600000000003</v>
      </c>
      <c r="G78" s="136">
        <v>38</v>
      </c>
      <c r="H78" s="135">
        <v>49.350650000000002</v>
      </c>
      <c r="I78" s="134">
        <v>17833</v>
      </c>
      <c r="J78" s="137">
        <v>46.757910000000003</v>
      </c>
    </row>
    <row r="79" spans="1:21" x14ac:dyDescent="0.25">
      <c r="A79" s="144">
        <v>2</v>
      </c>
      <c r="B79" s="145" t="s">
        <v>225</v>
      </c>
      <c r="C79" s="134">
        <v>1250</v>
      </c>
      <c r="D79" s="135">
        <v>28.888380000000002</v>
      </c>
      <c r="E79" s="134">
        <v>8445</v>
      </c>
      <c r="F79" s="135">
        <v>25.033349999999999</v>
      </c>
      <c r="G79" s="136">
        <v>12</v>
      </c>
      <c r="H79" s="135">
        <v>15.58442</v>
      </c>
      <c r="I79" s="134">
        <v>9707</v>
      </c>
      <c r="J79" s="137">
        <v>25.451640000000001</v>
      </c>
      <c r="O79" s="3"/>
      <c r="Q79" s="3"/>
      <c r="U79" s="3"/>
    </row>
    <row r="80" spans="1:21" x14ac:dyDescent="0.25">
      <c r="A80" s="144">
        <v>3</v>
      </c>
      <c r="B80" s="145" t="s">
        <v>226</v>
      </c>
      <c r="C80" s="134">
        <v>86</v>
      </c>
      <c r="D80" s="135">
        <v>1.98752</v>
      </c>
      <c r="E80" s="134">
        <v>4663</v>
      </c>
      <c r="F80" s="135">
        <v>13.82244</v>
      </c>
      <c r="G80" s="136">
        <v>3</v>
      </c>
      <c r="H80" s="135">
        <v>3.8961000000000001</v>
      </c>
      <c r="I80" s="134">
        <v>4752</v>
      </c>
      <c r="J80" s="137">
        <v>12.45969</v>
      </c>
      <c r="Q80" s="3"/>
      <c r="U80" s="3"/>
    </row>
    <row r="81" spans="1:21" x14ac:dyDescent="0.25">
      <c r="A81" s="144">
        <v>4</v>
      </c>
      <c r="B81" s="145" t="s">
        <v>228</v>
      </c>
      <c r="C81" s="134" t="s">
        <v>290</v>
      </c>
      <c r="D81" s="135" t="s">
        <v>290</v>
      </c>
      <c r="E81" s="134">
        <v>305</v>
      </c>
      <c r="F81" s="135">
        <v>0.90410999999999997</v>
      </c>
      <c r="G81" s="136" t="s">
        <v>290</v>
      </c>
      <c r="H81" s="135" t="s">
        <v>290</v>
      </c>
      <c r="I81" s="136">
        <v>305</v>
      </c>
      <c r="J81" s="137">
        <v>0.79971000000000003</v>
      </c>
      <c r="Q81" s="3"/>
      <c r="U81" s="3"/>
    </row>
    <row r="82" spans="1:21" x14ac:dyDescent="0.25">
      <c r="A82" s="144">
        <v>5</v>
      </c>
      <c r="B82" s="145" t="s">
        <v>227</v>
      </c>
      <c r="C82" s="134">
        <v>148</v>
      </c>
      <c r="D82" s="135">
        <v>3.4203800000000002</v>
      </c>
      <c r="E82" s="134">
        <v>2396</v>
      </c>
      <c r="F82" s="135">
        <v>7.1024200000000004</v>
      </c>
      <c r="G82" s="136">
        <v>2</v>
      </c>
      <c r="H82" s="135">
        <v>2.5973999999999999</v>
      </c>
      <c r="I82" s="134">
        <v>2546</v>
      </c>
      <c r="J82" s="137">
        <v>6.6755800000000001</v>
      </c>
    </row>
    <row r="83" spans="1:21" ht="26.4" x14ac:dyDescent="0.25">
      <c r="A83" s="144">
        <v>7</v>
      </c>
      <c r="B83" s="145" t="s">
        <v>229</v>
      </c>
      <c r="C83" s="134">
        <v>2</v>
      </c>
      <c r="D83" s="135">
        <v>4.6219999999999997E-2</v>
      </c>
      <c r="E83" s="134">
        <v>22</v>
      </c>
      <c r="F83" s="135">
        <v>6.5210000000000004E-2</v>
      </c>
      <c r="G83" s="136" t="s">
        <v>290</v>
      </c>
      <c r="H83" s="135" t="s">
        <v>290</v>
      </c>
      <c r="I83" s="134">
        <v>24</v>
      </c>
      <c r="J83" s="137">
        <v>6.293E-2</v>
      </c>
    </row>
    <row r="84" spans="1:21" ht="26.4" x14ac:dyDescent="0.25">
      <c r="A84" s="144">
        <v>8</v>
      </c>
      <c r="B84" s="145" t="s">
        <v>230</v>
      </c>
      <c r="C84" s="134">
        <v>3</v>
      </c>
      <c r="D84" s="135">
        <v>6.9330000000000003E-2</v>
      </c>
      <c r="E84" s="134">
        <v>241</v>
      </c>
      <c r="F84" s="135">
        <v>0.71438999999999997</v>
      </c>
      <c r="G84" s="136">
        <v>20</v>
      </c>
      <c r="H84" s="135">
        <v>25.974029999999999</v>
      </c>
      <c r="I84" s="136">
        <v>264</v>
      </c>
      <c r="J84" s="137">
        <v>0.69220000000000004</v>
      </c>
    </row>
    <row r="85" spans="1:21" x14ac:dyDescent="0.25">
      <c r="A85" s="144">
        <v>9</v>
      </c>
      <c r="B85" s="145" t="s">
        <v>231</v>
      </c>
      <c r="C85" s="134">
        <v>284</v>
      </c>
      <c r="D85" s="135">
        <v>6.5634399999999999</v>
      </c>
      <c r="E85" s="134">
        <v>2259</v>
      </c>
      <c r="F85" s="135">
        <v>6.6963100000000004</v>
      </c>
      <c r="G85" s="136">
        <v>2</v>
      </c>
      <c r="H85" s="135">
        <v>2.5973999999999999</v>
      </c>
      <c r="I85" s="134">
        <v>2545</v>
      </c>
      <c r="J85" s="137">
        <v>6.6729599999999998</v>
      </c>
    </row>
    <row r="86" spans="1:21" ht="26.4" x14ac:dyDescent="0.25">
      <c r="A86" s="144" t="s">
        <v>411</v>
      </c>
      <c r="B86" s="145" t="s">
        <v>423</v>
      </c>
      <c r="C86" s="134" t="s">
        <v>290</v>
      </c>
      <c r="D86" s="135" t="s">
        <v>290</v>
      </c>
      <c r="E86" s="134">
        <v>163</v>
      </c>
      <c r="F86" s="135">
        <v>0.48318</v>
      </c>
      <c r="G86" s="136" t="s">
        <v>290</v>
      </c>
      <c r="H86" s="135" t="s">
        <v>290</v>
      </c>
      <c r="I86" s="134">
        <v>163</v>
      </c>
      <c r="J86" s="137">
        <v>0.42737999999999998</v>
      </c>
      <c r="Q86" s="3"/>
      <c r="U86" s="3"/>
    </row>
    <row r="87" spans="1:21" ht="26.25" customHeight="1" x14ac:dyDescent="0.25">
      <c r="A87" s="488" t="s">
        <v>2</v>
      </c>
      <c r="B87" s="488"/>
      <c r="C87" s="138">
        <v>4327</v>
      </c>
      <c r="D87" s="139">
        <v>100</v>
      </c>
      <c r="E87" s="138">
        <v>33735</v>
      </c>
      <c r="F87" s="139">
        <v>100</v>
      </c>
      <c r="G87" s="140">
        <v>77</v>
      </c>
      <c r="H87" s="139">
        <v>100</v>
      </c>
      <c r="I87" s="138">
        <v>38139</v>
      </c>
      <c r="J87" s="141">
        <v>100</v>
      </c>
      <c r="Q87" s="3"/>
      <c r="U87" s="3"/>
    </row>
    <row r="88" spans="1:21" x14ac:dyDescent="0.25">
      <c r="A88" s="88"/>
      <c r="B88" s="63"/>
      <c r="C88" s="101"/>
      <c r="O88" s="3"/>
      <c r="Q88" s="3"/>
      <c r="U88" s="3"/>
    </row>
    <row r="89" spans="1:21" x14ac:dyDescent="0.25">
      <c r="C89"/>
    </row>
    <row r="90" spans="1:21" x14ac:dyDescent="0.25">
      <c r="A90" s="364" t="s">
        <v>410</v>
      </c>
      <c r="B90" s="365"/>
      <c r="C90" s="366"/>
      <c r="D90" s="365"/>
      <c r="E90" s="365"/>
      <c r="F90" s="365"/>
    </row>
  </sheetData>
  <mergeCells count="30">
    <mergeCell ref="A87:B87"/>
    <mergeCell ref="A60:B60"/>
    <mergeCell ref="A48:B48"/>
    <mergeCell ref="A2:J2"/>
    <mergeCell ref="A4:J4"/>
    <mergeCell ref="A76:A77"/>
    <mergeCell ref="B76:B77"/>
    <mergeCell ref="A66:B67"/>
    <mergeCell ref="A68:B68"/>
    <mergeCell ref="A69:B69"/>
    <mergeCell ref="A70:B70"/>
    <mergeCell ref="I9:J9"/>
    <mergeCell ref="I53:J53"/>
    <mergeCell ref="C76:D76"/>
    <mergeCell ref="E76:F76"/>
    <mergeCell ref="G76:H76"/>
    <mergeCell ref="I76:J76"/>
    <mergeCell ref="C66:D66"/>
    <mergeCell ref="E66:F66"/>
    <mergeCell ref="G9:H9"/>
    <mergeCell ref="A64:J64"/>
    <mergeCell ref="E9:F9"/>
    <mergeCell ref="A9:A10"/>
    <mergeCell ref="B9:B10"/>
    <mergeCell ref="C53:D53"/>
    <mergeCell ref="E53:F53"/>
    <mergeCell ref="G53:H53"/>
    <mergeCell ref="A53:A54"/>
    <mergeCell ref="B53:B54"/>
    <mergeCell ref="C9:D9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6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75"/>
  <sheetViews>
    <sheetView zoomScaleNormal="100" zoomScaleSheetLayoutView="100" workbookViewId="0">
      <pane ySplit="10" topLeftCell="A62" activePane="bottomLeft" state="frozenSplit"/>
      <selection pane="bottomLeft" activeCell="A3" sqref="A3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29.44140625" bestFit="1" customWidth="1"/>
    <col min="5" max="5" width="8.6640625" style="60" customWidth="1"/>
    <col min="6" max="6" width="8.6640625" customWidth="1"/>
    <col min="7" max="7" width="8.6640625" style="60" customWidth="1"/>
    <col min="8" max="8" width="8.6640625" customWidth="1"/>
    <col min="9" max="9" width="8.6640625" style="60" customWidth="1"/>
    <col min="10" max="10" width="8.6640625" customWidth="1"/>
    <col min="11" max="11" width="8.6640625" style="60" customWidth="1"/>
    <col min="12" max="12" width="9.33203125" bestFit="1" customWidth="1"/>
    <col min="15" max="15" width="35.88671875" customWidth="1"/>
  </cols>
  <sheetData>
    <row r="2" spans="1:14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4" x14ac:dyDescent="0.25">
      <c r="B3" s="9"/>
      <c r="C3" s="9"/>
      <c r="D3" s="9"/>
    </row>
    <row r="4" spans="1:14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</row>
    <row r="6" spans="1:14" x14ac:dyDescent="0.25">
      <c r="A6" s="24" t="s">
        <v>265</v>
      </c>
    </row>
    <row r="8" spans="1:14" ht="13.8" thickBot="1" x14ac:dyDescent="0.3"/>
    <row r="9" spans="1:14" ht="26.25" customHeight="1" thickBot="1" x14ac:dyDescent="0.3">
      <c r="D9" s="382" t="s">
        <v>174</v>
      </c>
      <c r="E9" s="380"/>
      <c r="F9" s="380" t="s">
        <v>146</v>
      </c>
      <c r="G9" s="380"/>
      <c r="H9" s="380" t="s">
        <v>147</v>
      </c>
      <c r="I9" s="380"/>
      <c r="J9" s="380" t="s">
        <v>148</v>
      </c>
      <c r="K9" s="381"/>
      <c r="L9" s="383" t="s">
        <v>63</v>
      </c>
    </row>
    <row r="10" spans="1:14" ht="13.8" thickBot="1" x14ac:dyDescent="0.3">
      <c r="A10" s="190" t="s">
        <v>7</v>
      </c>
      <c r="B10" s="191" t="s">
        <v>16</v>
      </c>
      <c r="C10" s="342" t="s">
        <v>56</v>
      </c>
      <c r="D10" s="348" t="s">
        <v>197</v>
      </c>
      <c r="E10" s="220" t="s">
        <v>52</v>
      </c>
      <c r="F10" s="221" t="s">
        <v>197</v>
      </c>
      <c r="G10" s="220" t="s">
        <v>52</v>
      </c>
      <c r="H10" s="221" t="s">
        <v>197</v>
      </c>
      <c r="I10" s="220" t="s">
        <v>52</v>
      </c>
      <c r="J10" s="221" t="s">
        <v>197</v>
      </c>
      <c r="K10" s="349" t="s">
        <v>52</v>
      </c>
      <c r="L10" s="384"/>
    </row>
    <row r="11" spans="1:14" ht="14.4" x14ac:dyDescent="0.3">
      <c r="A11" s="161" t="s">
        <v>314</v>
      </c>
      <c r="B11" s="368" t="s">
        <v>417</v>
      </c>
      <c r="C11" s="343" t="s">
        <v>58</v>
      </c>
      <c r="D11" s="40">
        <v>18000</v>
      </c>
      <c r="E11" s="317">
        <v>73.849180000000004</v>
      </c>
      <c r="F11" s="41">
        <v>2291</v>
      </c>
      <c r="G11" s="317">
        <v>9.3993599999999997</v>
      </c>
      <c r="H11" s="41">
        <v>3300</v>
      </c>
      <c r="I11" s="317">
        <v>13.539020000000001</v>
      </c>
      <c r="J11" s="41">
        <v>783</v>
      </c>
      <c r="K11" s="350">
        <v>3.21244</v>
      </c>
      <c r="L11" s="253">
        <v>24374</v>
      </c>
      <c r="N11" s="3"/>
    </row>
    <row r="12" spans="1:14" ht="14.4" x14ac:dyDescent="0.3">
      <c r="A12" s="164"/>
      <c r="B12" s="116" t="s">
        <v>118</v>
      </c>
      <c r="C12" s="344" t="s">
        <v>22</v>
      </c>
      <c r="D12" s="42">
        <v>55015</v>
      </c>
      <c r="E12" s="318">
        <v>92.522829999999999</v>
      </c>
      <c r="F12" s="35">
        <v>3248</v>
      </c>
      <c r="G12" s="318">
        <v>5.4623999999999997</v>
      </c>
      <c r="H12" s="35">
        <v>1156</v>
      </c>
      <c r="I12" s="318">
        <v>1.9441299999999999</v>
      </c>
      <c r="J12" s="35">
        <v>42</v>
      </c>
      <c r="K12" s="351">
        <v>7.0629999999999998E-2</v>
      </c>
      <c r="L12" s="254">
        <v>59461</v>
      </c>
      <c r="N12" s="3"/>
    </row>
    <row r="13" spans="1:14" ht="14.4" x14ac:dyDescent="0.3">
      <c r="A13" s="164"/>
      <c r="B13" s="116" t="s">
        <v>119</v>
      </c>
      <c r="C13" s="344" t="s">
        <v>31</v>
      </c>
      <c r="D13" s="42">
        <v>41620</v>
      </c>
      <c r="E13" s="318">
        <v>96.155619999999999</v>
      </c>
      <c r="F13" s="35">
        <v>1530</v>
      </c>
      <c r="G13" s="318">
        <v>3.5347900000000001</v>
      </c>
      <c r="H13" s="35">
        <v>75</v>
      </c>
      <c r="I13" s="318">
        <v>0.17327000000000001</v>
      </c>
      <c r="J13" s="35">
        <v>59</v>
      </c>
      <c r="K13" s="351">
        <v>0.13630999999999999</v>
      </c>
      <c r="L13" s="254">
        <v>43284</v>
      </c>
      <c r="N13" s="3"/>
    </row>
    <row r="14" spans="1:14" ht="14.4" x14ac:dyDescent="0.3">
      <c r="A14" s="164"/>
      <c r="B14" s="116" t="s">
        <v>120</v>
      </c>
      <c r="C14" s="344" t="s">
        <v>32</v>
      </c>
      <c r="D14" s="42">
        <v>24602</v>
      </c>
      <c r="E14" s="318">
        <v>88.722999999999999</v>
      </c>
      <c r="F14" s="35">
        <v>1605</v>
      </c>
      <c r="G14" s="318">
        <v>5.7881600000000004</v>
      </c>
      <c r="H14" s="35">
        <v>966</v>
      </c>
      <c r="I14" s="318">
        <v>3.4837199999999999</v>
      </c>
      <c r="J14" s="35">
        <v>556</v>
      </c>
      <c r="K14" s="351">
        <v>2.0051199999999998</v>
      </c>
      <c r="L14" s="254">
        <v>27729</v>
      </c>
      <c r="N14" s="3"/>
    </row>
    <row r="15" spans="1:14" ht="14.4" x14ac:dyDescent="0.3">
      <c r="A15" s="164"/>
      <c r="B15" s="116" t="s">
        <v>121</v>
      </c>
      <c r="C15" s="344" t="s">
        <v>33</v>
      </c>
      <c r="D15" s="42">
        <v>21246</v>
      </c>
      <c r="E15" s="318">
        <v>93.602959999999996</v>
      </c>
      <c r="F15" s="35">
        <v>937</v>
      </c>
      <c r="G15" s="318">
        <v>4.12812</v>
      </c>
      <c r="H15" s="35">
        <v>444</v>
      </c>
      <c r="I15" s="318">
        <v>1.9561200000000001</v>
      </c>
      <c r="J15" s="35">
        <v>71</v>
      </c>
      <c r="K15" s="351">
        <v>0.31280000000000002</v>
      </c>
      <c r="L15" s="254">
        <v>22698</v>
      </c>
      <c r="N15" s="3"/>
    </row>
    <row r="16" spans="1:14" ht="14.4" x14ac:dyDescent="0.3">
      <c r="A16" s="164"/>
      <c r="B16" s="116" t="s">
        <v>122</v>
      </c>
      <c r="C16" s="344" t="s">
        <v>36</v>
      </c>
      <c r="D16" s="42">
        <v>18717</v>
      </c>
      <c r="E16" s="318">
        <v>93.305080000000004</v>
      </c>
      <c r="F16" s="35">
        <v>838</v>
      </c>
      <c r="G16" s="318">
        <v>4.1774699999999996</v>
      </c>
      <c r="H16" s="35">
        <v>468</v>
      </c>
      <c r="I16" s="318">
        <v>2.3330000000000002</v>
      </c>
      <c r="J16" s="35">
        <v>37</v>
      </c>
      <c r="K16" s="351">
        <v>0.18445</v>
      </c>
      <c r="L16" s="254">
        <v>20060</v>
      </c>
      <c r="N16" s="3"/>
    </row>
    <row r="17" spans="1:14" ht="14.4" x14ac:dyDescent="0.3">
      <c r="A17" s="164"/>
      <c r="B17" s="309" t="s">
        <v>372</v>
      </c>
      <c r="C17" s="344" t="s">
        <v>57</v>
      </c>
      <c r="D17" s="42">
        <v>24535</v>
      </c>
      <c r="E17" s="318">
        <v>94.416219999999996</v>
      </c>
      <c r="F17" s="35">
        <v>1033</v>
      </c>
      <c r="G17" s="318">
        <v>3.9752200000000002</v>
      </c>
      <c r="H17" s="35">
        <v>242</v>
      </c>
      <c r="I17" s="318">
        <v>0.93127000000000004</v>
      </c>
      <c r="J17" s="35">
        <v>176</v>
      </c>
      <c r="K17" s="351">
        <v>0.67728999999999995</v>
      </c>
      <c r="L17" s="254">
        <v>25986</v>
      </c>
      <c r="N17" s="3"/>
    </row>
    <row r="18" spans="1:14" ht="14.4" x14ac:dyDescent="0.3">
      <c r="A18" s="164"/>
      <c r="B18" s="309" t="s">
        <v>467</v>
      </c>
      <c r="C18" s="344" t="s">
        <v>466</v>
      </c>
      <c r="D18" s="42">
        <v>26999</v>
      </c>
      <c r="E18" s="318">
        <v>87.335830000000001</v>
      </c>
      <c r="F18" s="35">
        <v>1886</v>
      </c>
      <c r="G18" s="318">
        <v>6.1007999999999996</v>
      </c>
      <c r="H18" s="35">
        <v>1595</v>
      </c>
      <c r="I18" s="318">
        <v>5.1594699999999998</v>
      </c>
      <c r="J18" s="35">
        <v>434</v>
      </c>
      <c r="K18" s="351">
        <v>1.4038900000000001</v>
      </c>
      <c r="L18" s="254">
        <v>30914</v>
      </c>
      <c r="N18" s="3"/>
    </row>
    <row r="19" spans="1:14" ht="14.4" x14ac:dyDescent="0.3">
      <c r="A19" s="164"/>
      <c r="B19" s="309" t="s">
        <v>474</v>
      </c>
      <c r="C19" s="344" t="s">
        <v>36</v>
      </c>
      <c r="D19" s="45">
        <v>3254</v>
      </c>
      <c r="E19" s="372">
        <v>92.050920000000005</v>
      </c>
      <c r="F19" s="36">
        <v>160</v>
      </c>
      <c r="G19" s="372">
        <v>4.5261699999999996</v>
      </c>
      <c r="H19" s="36">
        <v>110</v>
      </c>
      <c r="I19" s="372">
        <v>3.1117400000000002</v>
      </c>
      <c r="J19" s="36">
        <v>11</v>
      </c>
      <c r="K19" s="373">
        <v>0.31117</v>
      </c>
      <c r="L19" s="374">
        <v>3535</v>
      </c>
      <c r="N19" s="3"/>
    </row>
    <row r="20" spans="1:14" ht="15" thickBot="1" x14ac:dyDescent="0.35">
      <c r="A20" s="390" t="s">
        <v>315</v>
      </c>
      <c r="B20" s="391"/>
      <c r="C20" s="391"/>
      <c r="D20" s="352">
        <v>233988</v>
      </c>
      <c r="E20" s="319">
        <v>90.678610000000006</v>
      </c>
      <c r="F20" s="250">
        <v>13528</v>
      </c>
      <c r="G20" s="319">
        <v>5.2425800000000002</v>
      </c>
      <c r="H20" s="250">
        <v>8356</v>
      </c>
      <c r="I20" s="319">
        <v>3.2382499999999999</v>
      </c>
      <c r="J20" s="250">
        <v>2169</v>
      </c>
      <c r="K20" s="353">
        <v>0.84055999999999997</v>
      </c>
      <c r="L20" s="255">
        <v>258041</v>
      </c>
      <c r="N20" s="3"/>
    </row>
    <row r="21" spans="1:14" ht="14.4" x14ac:dyDescent="0.3">
      <c r="A21" s="167" t="s">
        <v>316</v>
      </c>
      <c r="B21" s="310" t="s">
        <v>373</v>
      </c>
      <c r="C21" s="345" t="s">
        <v>30</v>
      </c>
      <c r="D21" s="44">
        <v>41347</v>
      </c>
      <c r="E21" s="320">
        <v>89.676190000000005</v>
      </c>
      <c r="F21" s="34">
        <v>2871</v>
      </c>
      <c r="G21" s="320">
        <v>6.22682</v>
      </c>
      <c r="H21" s="34">
        <v>1683</v>
      </c>
      <c r="I21" s="320">
        <v>3.6501999999999999</v>
      </c>
      <c r="J21" s="34">
        <v>206</v>
      </c>
      <c r="K21" s="354">
        <v>0.44679000000000002</v>
      </c>
      <c r="L21" s="256">
        <v>46107</v>
      </c>
    </row>
    <row r="22" spans="1:14" ht="14.4" x14ac:dyDescent="0.3">
      <c r="A22" s="164"/>
      <c r="B22" s="309" t="s">
        <v>374</v>
      </c>
      <c r="C22" s="344" t="s">
        <v>375</v>
      </c>
      <c r="D22" s="42">
        <v>15305</v>
      </c>
      <c r="E22" s="318">
        <v>94.97363</v>
      </c>
      <c r="F22" s="35">
        <v>667</v>
      </c>
      <c r="G22" s="318">
        <v>4.1390000000000002</v>
      </c>
      <c r="H22" s="35">
        <v>138</v>
      </c>
      <c r="I22" s="318">
        <v>0.85634999999999994</v>
      </c>
      <c r="J22" s="35">
        <v>5</v>
      </c>
      <c r="K22" s="351">
        <v>3.1029999999999999E-2</v>
      </c>
      <c r="L22" s="254">
        <v>16115</v>
      </c>
      <c r="N22" s="3"/>
    </row>
    <row r="23" spans="1:14" ht="14.4" x14ac:dyDescent="0.3">
      <c r="A23" s="164"/>
      <c r="B23" s="116" t="s">
        <v>114</v>
      </c>
      <c r="C23" s="344" t="s">
        <v>34</v>
      </c>
      <c r="D23" s="42">
        <v>31454</v>
      </c>
      <c r="E23" s="318">
        <v>93.122540000000001</v>
      </c>
      <c r="F23" s="35">
        <v>1643</v>
      </c>
      <c r="G23" s="318">
        <v>4.8642599999999998</v>
      </c>
      <c r="H23" s="35">
        <v>181</v>
      </c>
      <c r="I23" s="318">
        <v>0.53586999999999996</v>
      </c>
      <c r="J23" s="35">
        <v>499</v>
      </c>
      <c r="K23" s="351">
        <v>1.4773400000000001</v>
      </c>
      <c r="L23" s="254">
        <v>33777</v>
      </c>
      <c r="N23" s="3"/>
    </row>
    <row r="24" spans="1:14" ht="14.4" x14ac:dyDescent="0.3">
      <c r="A24" s="164"/>
      <c r="B24" s="116" t="s">
        <v>112</v>
      </c>
      <c r="C24" s="344" t="s">
        <v>44</v>
      </c>
      <c r="D24" s="42">
        <v>47080</v>
      </c>
      <c r="E24" s="318">
        <v>93.747510000000005</v>
      </c>
      <c r="F24" s="35">
        <v>2424</v>
      </c>
      <c r="G24" s="318">
        <v>4.8267600000000002</v>
      </c>
      <c r="H24" s="35">
        <v>452</v>
      </c>
      <c r="I24" s="318">
        <v>0.90003999999999995</v>
      </c>
      <c r="J24" s="35">
        <v>264</v>
      </c>
      <c r="K24" s="351">
        <v>0.52568999999999999</v>
      </c>
      <c r="L24" s="254">
        <v>50220</v>
      </c>
      <c r="N24" s="3"/>
    </row>
    <row r="25" spans="1:14" ht="14.4" x14ac:dyDescent="0.3">
      <c r="A25" s="164"/>
      <c r="B25" s="117">
        <v>29400</v>
      </c>
      <c r="C25" t="s">
        <v>35</v>
      </c>
      <c r="D25" s="42">
        <v>78688</v>
      </c>
      <c r="E25" s="318">
        <v>96.673060000000007</v>
      </c>
      <c r="F25" s="35">
        <v>2496</v>
      </c>
      <c r="G25" s="318">
        <v>3.0664899999999999</v>
      </c>
      <c r="H25" s="35">
        <v>50</v>
      </c>
      <c r="I25" s="318">
        <v>6.1429999999999998E-2</v>
      </c>
      <c r="J25" s="35">
        <v>162</v>
      </c>
      <c r="K25" s="351">
        <v>0.19903000000000001</v>
      </c>
      <c r="L25" s="254">
        <v>81396</v>
      </c>
      <c r="N25" s="3"/>
    </row>
    <row r="26" spans="1:14" ht="15" thickBot="1" x14ac:dyDescent="0.35">
      <c r="A26" s="388" t="s">
        <v>317</v>
      </c>
      <c r="B26" s="389"/>
      <c r="C26" s="389"/>
      <c r="D26" s="355">
        <v>213874</v>
      </c>
      <c r="E26" s="321">
        <v>93.963049999999996</v>
      </c>
      <c r="F26" s="251">
        <v>10101</v>
      </c>
      <c r="G26" s="321">
        <v>4.4377599999999999</v>
      </c>
      <c r="H26" s="251">
        <v>2504</v>
      </c>
      <c r="I26" s="321">
        <v>1.1001000000000001</v>
      </c>
      <c r="J26" s="251">
        <v>1136</v>
      </c>
      <c r="K26" s="356">
        <v>0.49908999999999998</v>
      </c>
      <c r="L26" s="257">
        <v>227615</v>
      </c>
      <c r="N26" s="3"/>
    </row>
    <row r="27" spans="1:14" ht="14.4" x14ac:dyDescent="0.3">
      <c r="A27" s="161" t="s">
        <v>318</v>
      </c>
      <c r="B27" s="162" t="s">
        <v>115</v>
      </c>
      <c r="C27" s="343" t="s">
        <v>29</v>
      </c>
      <c r="D27" s="40">
        <v>41333</v>
      </c>
      <c r="E27" s="317">
        <v>92.560739999999996</v>
      </c>
      <c r="F27" s="41">
        <v>1519</v>
      </c>
      <c r="G27" s="317">
        <v>3.4016299999999999</v>
      </c>
      <c r="H27" s="41">
        <v>1181</v>
      </c>
      <c r="I27" s="317">
        <v>2.64472</v>
      </c>
      <c r="J27" s="41">
        <v>622</v>
      </c>
      <c r="K27" s="350">
        <v>1.3929</v>
      </c>
      <c r="L27" s="253">
        <v>44655</v>
      </c>
      <c r="N27" s="3"/>
    </row>
    <row r="28" spans="1:14" ht="15" thickBot="1" x14ac:dyDescent="0.35">
      <c r="A28" s="390" t="s">
        <v>319</v>
      </c>
      <c r="B28" s="391"/>
      <c r="C28" s="391"/>
      <c r="D28" s="352">
        <v>41333</v>
      </c>
      <c r="E28" s="319">
        <v>92.560739999999996</v>
      </c>
      <c r="F28" s="250">
        <v>1519</v>
      </c>
      <c r="G28" s="319">
        <v>3.4016299999999999</v>
      </c>
      <c r="H28" s="250">
        <v>1181</v>
      </c>
      <c r="I28" s="319">
        <v>2.64472</v>
      </c>
      <c r="J28" s="250">
        <v>622</v>
      </c>
      <c r="K28" s="353">
        <v>1.3929</v>
      </c>
      <c r="L28" s="255">
        <v>44655</v>
      </c>
      <c r="N28" s="3"/>
    </row>
    <row r="29" spans="1:14" ht="14.4" x14ac:dyDescent="0.3">
      <c r="A29" s="167" t="s">
        <v>320</v>
      </c>
      <c r="B29" s="160" t="s">
        <v>125</v>
      </c>
      <c r="C29" s="345" t="s">
        <v>24</v>
      </c>
      <c r="D29" s="44">
        <v>23486</v>
      </c>
      <c r="E29" s="320">
        <v>91.813919999999996</v>
      </c>
      <c r="F29" s="34">
        <v>1295</v>
      </c>
      <c r="G29" s="320">
        <v>5.0625499999999999</v>
      </c>
      <c r="H29" s="34">
        <v>740</v>
      </c>
      <c r="I29" s="320">
        <v>2.89289</v>
      </c>
      <c r="J29" s="34">
        <v>59</v>
      </c>
      <c r="K29" s="354">
        <v>0.23064999999999999</v>
      </c>
      <c r="L29" s="256">
        <v>25580</v>
      </c>
      <c r="N29" s="3"/>
    </row>
    <row r="30" spans="1:14" ht="14.4" x14ac:dyDescent="0.3">
      <c r="A30" s="164"/>
      <c r="B30" s="116" t="s">
        <v>126</v>
      </c>
      <c r="C30" s="344" t="s">
        <v>389</v>
      </c>
      <c r="D30" s="42">
        <v>14545</v>
      </c>
      <c r="E30" s="318">
        <v>95.208479999999994</v>
      </c>
      <c r="F30" s="35">
        <v>536</v>
      </c>
      <c r="G30" s="318">
        <v>3.50854</v>
      </c>
      <c r="H30" s="35">
        <v>107</v>
      </c>
      <c r="I30" s="318">
        <v>0.70040000000000002</v>
      </c>
      <c r="J30" s="35">
        <v>89</v>
      </c>
      <c r="K30" s="351">
        <v>0.58257999999999999</v>
      </c>
      <c r="L30" s="254">
        <v>15277</v>
      </c>
      <c r="N30" s="3"/>
    </row>
    <row r="31" spans="1:14" ht="15" thickBot="1" x14ac:dyDescent="0.35">
      <c r="A31" s="388" t="s">
        <v>321</v>
      </c>
      <c r="B31" s="389"/>
      <c r="C31" s="389"/>
      <c r="D31" s="355">
        <v>38031</v>
      </c>
      <c r="E31" s="321">
        <v>93.083190000000002</v>
      </c>
      <c r="F31" s="251">
        <v>1831</v>
      </c>
      <c r="G31" s="321">
        <v>4.4814800000000004</v>
      </c>
      <c r="H31" s="251">
        <v>847</v>
      </c>
      <c r="I31" s="321">
        <v>2.07308</v>
      </c>
      <c r="J31" s="251">
        <v>148</v>
      </c>
      <c r="K31" s="356">
        <v>0.36224000000000001</v>
      </c>
      <c r="L31" s="257">
        <v>40857</v>
      </c>
      <c r="N31" s="3"/>
    </row>
    <row r="32" spans="1:14" ht="14.4" x14ac:dyDescent="0.3">
      <c r="A32" s="161" t="s">
        <v>322</v>
      </c>
      <c r="B32" s="162" t="s">
        <v>127</v>
      </c>
      <c r="C32" s="343" t="s">
        <v>25</v>
      </c>
      <c r="D32" s="40">
        <v>22575</v>
      </c>
      <c r="E32" s="317">
        <v>97.071719999999999</v>
      </c>
      <c r="F32" s="41">
        <v>582</v>
      </c>
      <c r="G32" s="317">
        <v>2.50258</v>
      </c>
      <c r="H32" s="41">
        <v>76</v>
      </c>
      <c r="I32" s="317">
        <v>0.32679999999999998</v>
      </c>
      <c r="J32" s="41">
        <v>23</v>
      </c>
      <c r="K32" s="350">
        <v>9.8900000000000002E-2</v>
      </c>
      <c r="L32" s="253">
        <v>23256</v>
      </c>
      <c r="N32" s="3"/>
    </row>
    <row r="33" spans="1:14" ht="14.4" x14ac:dyDescent="0.3">
      <c r="A33" s="164"/>
      <c r="B33" s="116" t="s">
        <v>128</v>
      </c>
      <c r="C33" s="344" t="s">
        <v>104</v>
      </c>
      <c r="D33" s="42">
        <v>15735</v>
      </c>
      <c r="E33" s="318">
        <v>95.543139999999994</v>
      </c>
      <c r="F33" s="35">
        <v>533</v>
      </c>
      <c r="G33" s="318">
        <v>3.23638</v>
      </c>
      <c r="H33" s="35">
        <v>8</v>
      </c>
      <c r="I33" s="318">
        <v>4.8579999999999998E-2</v>
      </c>
      <c r="J33" s="35">
        <v>193</v>
      </c>
      <c r="K33" s="351">
        <v>1.1718999999999999</v>
      </c>
      <c r="L33" s="254">
        <v>16469</v>
      </c>
      <c r="N33" s="3"/>
    </row>
    <row r="34" spans="1:14" ht="14.4" x14ac:dyDescent="0.3">
      <c r="A34" s="164"/>
      <c r="B34" s="116" t="s">
        <v>129</v>
      </c>
      <c r="C34" s="344" t="s">
        <v>27</v>
      </c>
      <c r="D34" s="42">
        <v>22215</v>
      </c>
      <c r="E34" s="318">
        <v>97.622609999999995</v>
      </c>
      <c r="F34" s="35">
        <v>439</v>
      </c>
      <c r="G34" s="318">
        <v>1.92916</v>
      </c>
      <c r="H34" s="35">
        <v>91</v>
      </c>
      <c r="I34" s="318">
        <v>0.39989000000000002</v>
      </c>
      <c r="J34" s="35">
        <v>11</v>
      </c>
      <c r="K34" s="351">
        <v>4.8340000000000001E-2</v>
      </c>
      <c r="L34" s="254">
        <v>22756</v>
      </c>
      <c r="N34" s="3"/>
    </row>
    <row r="35" spans="1:14" ht="14.4" x14ac:dyDescent="0.3">
      <c r="A35" s="164"/>
      <c r="B35" s="116" t="s">
        <v>130</v>
      </c>
      <c r="C35" s="344" t="s">
        <v>28</v>
      </c>
      <c r="D35" s="42">
        <v>7395</v>
      </c>
      <c r="E35" s="318">
        <v>97.714060000000003</v>
      </c>
      <c r="F35" s="35">
        <v>156</v>
      </c>
      <c r="G35" s="318">
        <v>2.0613100000000002</v>
      </c>
      <c r="H35" s="35">
        <v>17</v>
      </c>
      <c r="I35" s="318">
        <v>0.22463</v>
      </c>
      <c r="J35" s="35">
        <v>0</v>
      </c>
      <c r="K35" s="351">
        <v>0</v>
      </c>
      <c r="L35" s="254">
        <v>7568</v>
      </c>
      <c r="N35" s="3"/>
    </row>
    <row r="36" spans="1:14" ht="14.4" x14ac:dyDescent="0.3">
      <c r="A36" s="164"/>
      <c r="B36" s="116" t="s">
        <v>131</v>
      </c>
      <c r="C36" s="344" t="s">
        <v>105</v>
      </c>
      <c r="D36" s="42">
        <v>29843</v>
      </c>
      <c r="E36" s="318">
        <v>97.275009999999995</v>
      </c>
      <c r="F36" s="35">
        <v>777</v>
      </c>
      <c r="G36" s="318">
        <v>2.53268</v>
      </c>
      <c r="H36" s="35">
        <v>21</v>
      </c>
      <c r="I36" s="318">
        <v>6.8449999999999997E-2</v>
      </c>
      <c r="J36" s="35">
        <v>38</v>
      </c>
      <c r="K36" s="351">
        <v>0.12386</v>
      </c>
      <c r="L36" s="254">
        <v>30679</v>
      </c>
      <c r="N36" s="3"/>
    </row>
    <row r="37" spans="1:14" ht="15" thickBot="1" x14ac:dyDescent="0.35">
      <c r="A37" s="390" t="s">
        <v>323</v>
      </c>
      <c r="B37" s="391"/>
      <c r="C37" s="391"/>
      <c r="D37" s="352">
        <v>97763</v>
      </c>
      <c r="E37" s="319">
        <v>97.056430000000006</v>
      </c>
      <c r="F37" s="250">
        <v>2487</v>
      </c>
      <c r="G37" s="319">
        <v>2.4690300000000001</v>
      </c>
      <c r="H37" s="250">
        <v>213</v>
      </c>
      <c r="I37" s="319">
        <v>0.21146000000000001</v>
      </c>
      <c r="J37" s="250">
        <v>265</v>
      </c>
      <c r="K37" s="353">
        <v>0.26307999999999998</v>
      </c>
      <c r="L37" s="255">
        <v>100728</v>
      </c>
      <c r="N37" s="3"/>
    </row>
    <row r="38" spans="1:14" ht="14.4" x14ac:dyDescent="0.3">
      <c r="A38" s="167" t="s">
        <v>324</v>
      </c>
      <c r="B38" s="160" t="s">
        <v>132</v>
      </c>
      <c r="C38" s="345" t="s">
        <v>23</v>
      </c>
      <c r="D38" s="44">
        <v>21503</v>
      </c>
      <c r="E38" s="320">
        <v>95.103939999999994</v>
      </c>
      <c r="F38" s="34">
        <v>719</v>
      </c>
      <c r="G38" s="320">
        <v>3.1800099999999998</v>
      </c>
      <c r="H38" s="34">
        <v>306</v>
      </c>
      <c r="I38" s="320">
        <v>1.35338</v>
      </c>
      <c r="J38" s="34">
        <v>82</v>
      </c>
      <c r="K38" s="354">
        <v>0.36266999999999999</v>
      </c>
      <c r="L38" s="256">
        <v>22610</v>
      </c>
      <c r="N38" s="3"/>
    </row>
    <row r="39" spans="1:14" ht="14.4" x14ac:dyDescent="0.3">
      <c r="A39" s="164"/>
      <c r="B39" s="116" t="s">
        <v>133</v>
      </c>
      <c r="C39" s="344" t="s">
        <v>26</v>
      </c>
      <c r="D39" s="42">
        <v>20604</v>
      </c>
      <c r="E39" s="318">
        <v>95.796909999999997</v>
      </c>
      <c r="F39" s="35">
        <v>636</v>
      </c>
      <c r="G39" s="318">
        <v>2.9570400000000001</v>
      </c>
      <c r="H39" s="35">
        <v>196</v>
      </c>
      <c r="I39" s="318">
        <v>0.91129000000000004</v>
      </c>
      <c r="J39" s="35">
        <v>72</v>
      </c>
      <c r="K39" s="351">
        <v>0.33476</v>
      </c>
      <c r="L39" s="254">
        <v>21508</v>
      </c>
      <c r="N39" s="3"/>
    </row>
    <row r="40" spans="1:14" ht="14.4" x14ac:dyDescent="0.3">
      <c r="A40" s="164"/>
      <c r="B40" s="116" t="s">
        <v>134</v>
      </c>
      <c r="C40" s="344" t="s">
        <v>194</v>
      </c>
      <c r="D40" s="42">
        <v>18637</v>
      </c>
      <c r="E40" s="318">
        <v>97.438180000000003</v>
      </c>
      <c r="F40" s="35">
        <v>402</v>
      </c>
      <c r="G40" s="318">
        <v>2.1017399999999999</v>
      </c>
      <c r="H40" s="35">
        <v>80</v>
      </c>
      <c r="I40" s="318">
        <v>0.41826000000000002</v>
      </c>
      <c r="J40" s="35">
        <v>8</v>
      </c>
      <c r="K40" s="351">
        <v>4.1829999999999999E-2</v>
      </c>
      <c r="L40" s="254">
        <v>19127</v>
      </c>
      <c r="N40" s="3"/>
    </row>
    <row r="41" spans="1:14" ht="14.4" x14ac:dyDescent="0.3">
      <c r="A41" s="164"/>
      <c r="B41" s="116" t="s">
        <v>135</v>
      </c>
      <c r="C41" s="344" t="s">
        <v>19</v>
      </c>
      <c r="D41" s="42">
        <v>20438</v>
      </c>
      <c r="E41" s="318">
        <v>95.99812</v>
      </c>
      <c r="F41" s="35">
        <v>700</v>
      </c>
      <c r="G41" s="318">
        <v>3.2879299999999998</v>
      </c>
      <c r="H41" s="35">
        <v>128</v>
      </c>
      <c r="I41" s="318">
        <v>0.60121999999999998</v>
      </c>
      <c r="J41" s="35">
        <v>24</v>
      </c>
      <c r="K41" s="351">
        <v>0.11273</v>
      </c>
      <c r="L41" s="254">
        <v>21290</v>
      </c>
      <c r="N41" s="3"/>
    </row>
    <row r="42" spans="1:14" ht="14.4" x14ac:dyDescent="0.3">
      <c r="A42" s="164"/>
      <c r="B42" s="309" t="s">
        <v>377</v>
      </c>
      <c r="C42" s="344" t="s">
        <v>376</v>
      </c>
      <c r="D42" s="42">
        <v>37175</v>
      </c>
      <c r="E42" s="318">
        <v>96.860339999999994</v>
      </c>
      <c r="F42" s="35">
        <v>902</v>
      </c>
      <c r="G42" s="318">
        <v>2.3501799999999999</v>
      </c>
      <c r="H42" s="35">
        <v>268</v>
      </c>
      <c r="I42" s="318">
        <v>0.69828000000000001</v>
      </c>
      <c r="J42" s="35">
        <v>35</v>
      </c>
      <c r="K42" s="351">
        <v>9.1189999999999993E-2</v>
      </c>
      <c r="L42" s="254">
        <v>38380</v>
      </c>
      <c r="N42" s="3"/>
    </row>
    <row r="43" spans="1:14" ht="15" thickBot="1" x14ac:dyDescent="0.35">
      <c r="A43" s="388" t="s">
        <v>325</v>
      </c>
      <c r="B43" s="389"/>
      <c r="C43" s="389"/>
      <c r="D43" s="355">
        <v>118357</v>
      </c>
      <c r="E43" s="321">
        <v>96.291749999999993</v>
      </c>
      <c r="F43" s="251">
        <v>3359</v>
      </c>
      <c r="G43" s="321">
        <v>2.73278</v>
      </c>
      <c r="H43" s="251">
        <v>978</v>
      </c>
      <c r="I43" s="321">
        <v>0.79566999999999999</v>
      </c>
      <c r="J43" s="251">
        <v>221</v>
      </c>
      <c r="K43" s="356">
        <v>0.17979999999999999</v>
      </c>
      <c r="L43" s="257">
        <v>122915</v>
      </c>
      <c r="N43" s="3"/>
    </row>
    <row r="44" spans="1:14" ht="14.4" x14ac:dyDescent="0.3">
      <c r="A44" s="161" t="s">
        <v>10</v>
      </c>
      <c r="B44" s="162" t="s">
        <v>136</v>
      </c>
      <c r="C44" s="343" t="s">
        <v>17</v>
      </c>
      <c r="D44" s="40">
        <v>5420</v>
      </c>
      <c r="E44" s="317">
        <v>90.499250000000004</v>
      </c>
      <c r="F44" s="41">
        <v>442</v>
      </c>
      <c r="G44" s="317">
        <v>7.3802000000000003</v>
      </c>
      <c r="H44" s="41">
        <v>121</v>
      </c>
      <c r="I44" s="317">
        <v>2.0203700000000002</v>
      </c>
      <c r="J44" s="41">
        <v>6</v>
      </c>
      <c r="K44" s="350">
        <v>0.10018000000000001</v>
      </c>
      <c r="L44" s="253">
        <v>5989</v>
      </c>
      <c r="N44" s="3"/>
    </row>
    <row r="45" spans="1:14" ht="14.4" x14ac:dyDescent="0.3">
      <c r="A45" s="164"/>
      <c r="B45" s="116" t="s">
        <v>137</v>
      </c>
      <c r="C45" s="344" t="s">
        <v>18</v>
      </c>
      <c r="D45" s="42">
        <v>15518</v>
      </c>
      <c r="E45" s="318">
        <v>96.775800000000004</v>
      </c>
      <c r="F45" s="35">
        <v>389</v>
      </c>
      <c r="G45" s="318">
        <v>2.4259400000000002</v>
      </c>
      <c r="H45" s="35">
        <v>106</v>
      </c>
      <c r="I45" s="318">
        <v>0.66105000000000003</v>
      </c>
      <c r="J45" s="35">
        <v>22</v>
      </c>
      <c r="K45" s="351">
        <v>0.13719999999999999</v>
      </c>
      <c r="L45" s="254">
        <v>16035</v>
      </c>
      <c r="N45" s="3"/>
    </row>
    <row r="46" spans="1:14" ht="14.4" x14ac:dyDescent="0.3">
      <c r="A46" s="164"/>
      <c r="B46" s="116" t="s">
        <v>138</v>
      </c>
      <c r="C46" s="344" t="s">
        <v>20</v>
      </c>
      <c r="D46" s="42">
        <v>13078</v>
      </c>
      <c r="E46" s="318">
        <v>93.608189999999993</v>
      </c>
      <c r="F46" s="35">
        <v>673</v>
      </c>
      <c r="G46" s="318">
        <v>4.8171200000000001</v>
      </c>
      <c r="H46" s="35">
        <v>209</v>
      </c>
      <c r="I46" s="318">
        <v>1.49596</v>
      </c>
      <c r="J46" s="35">
        <v>11</v>
      </c>
      <c r="K46" s="351">
        <v>7.8729999999999994E-2</v>
      </c>
      <c r="L46" s="254">
        <v>13971</v>
      </c>
      <c r="N46" s="3"/>
    </row>
    <row r="47" spans="1:14" ht="14.4" x14ac:dyDescent="0.3">
      <c r="A47" s="164"/>
      <c r="B47" s="116" t="s">
        <v>139</v>
      </c>
      <c r="C47" s="344" t="s">
        <v>45</v>
      </c>
      <c r="D47" s="42">
        <v>39268</v>
      </c>
      <c r="E47" s="318">
        <v>94.749539999999996</v>
      </c>
      <c r="F47" s="35">
        <v>1684</v>
      </c>
      <c r="G47" s="318">
        <v>4.0633100000000004</v>
      </c>
      <c r="H47" s="35">
        <v>448</v>
      </c>
      <c r="I47" s="318">
        <v>1.0809800000000001</v>
      </c>
      <c r="J47" s="35">
        <v>44</v>
      </c>
      <c r="K47" s="351">
        <v>0.10617</v>
      </c>
      <c r="L47" s="254">
        <v>41444</v>
      </c>
      <c r="N47" s="3"/>
    </row>
    <row r="48" spans="1:14" ht="15" thickBot="1" x14ac:dyDescent="0.35">
      <c r="A48" s="390" t="s">
        <v>155</v>
      </c>
      <c r="B48" s="391"/>
      <c r="C48" s="391"/>
      <c r="D48" s="352">
        <v>73284</v>
      </c>
      <c r="E48" s="319">
        <v>94.63449</v>
      </c>
      <c r="F48" s="250">
        <v>3188</v>
      </c>
      <c r="G48" s="319">
        <v>4.1167899999999999</v>
      </c>
      <c r="H48" s="250">
        <v>884</v>
      </c>
      <c r="I48" s="319">
        <v>1.14154</v>
      </c>
      <c r="J48" s="250">
        <v>83</v>
      </c>
      <c r="K48" s="353">
        <v>0.10718</v>
      </c>
      <c r="L48" s="255">
        <v>77439</v>
      </c>
      <c r="N48" s="3"/>
    </row>
    <row r="49" spans="1:16" ht="14.4" x14ac:dyDescent="0.3">
      <c r="A49" s="167" t="s">
        <v>14</v>
      </c>
      <c r="B49" s="369" t="s">
        <v>418</v>
      </c>
      <c r="C49" s="345" t="s">
        <v>21</v>
      </c>
      <c r="D49" s="44">
        <v>25812</v>
      </c>
      <c r="E49" s="320">
        <v>95.057820000000007</v>
      </c>
      <c r="F49" s="34">
        <v>961</v>
      </c>
      <c r="G49" s="320">
        <v>3.5390700000000002</v>
      </c>
      <c r="H49" s="34">
        <v>125</v>
      </c>
      <c r="I49" s="320">
        <v>0.46034000000000003</v>
      </c>
      <c r="J49" s="34">
        <v>256</v>
      </c>
      <c r="K49" s="354">
        <v>0.94277</v>
      </c>
      <c r="L49" s="256">
        <v>27154</v>
      </c>
      <c r="N49" s="3"/>
    </row>
    <row r="50" spans="1:16" ht="15" thickBot="1" x14ac:dyDescent="0.35">
      <c r="A50" s="388" t="s">
        <v>156</v>
      </c>
      <c r="B50" s="389"/>
      <c r="C50" s="389"/>
      <c r="D50" s="355">
        <v>25812</v>
      </c>
      <c r="E50" s="321">
        <v>95.057820000000007</v>
      </c>
      <c r="F50" s="251">
        <v>961</v>
      </c>
      <c r="G50" s="321">
        <v>3.5390700000000002</v>
      </c>
      <c r="H50" s="251">
        <v>125</v>
      </c>
      <c r="I50" s="321">
        <v>0.46034000000000003</v>
      </c>
      <c r="J50" s="251">
        <v>256</v>
      </c>
      <c r="K50" s="356">
        <v>0.94277</v>
      </c>
      <c r="L50" s="257">
        <v>27154</v>
      </c>
      <c r="N50" s="3"/>
    </row>
    <row r="51" spans="1:16" ht="14.4" x14ac:dyDescent="0.3">
      <c r="A51" s="161" t="s">
        <v>8</v>
      </c>
      <c r="B51" s="308" t="s">
        <v>378</v>
      </c>
      <c r="C51" s="343" t="s">
        <v>59</v>
      </c>
      <c r="D51" s="40">
        <v>46213</v>
      </c>
      <c r="E51" s="317">
        <v>96.285110000000003</v>
      </c>
      <c r="F51" s="41">
        <v>1319</v>
      </c>
      <c r="G51" s="317">
        <v>2.7481499999999999</v>
      </c>
      <c r="H51" s="41">
        <v>141</v>
      </c>
      <c r="I51" s="317">
        <v>0.29376999999999998</v>
      </c>
      <c r="J51" s="41">
        <v>323</v>
      </c>
      <c r="K51" s="350">
        <v>0.67296999999999996</v>
      </c>
      <c r="L51" s="253">
        <v>47996</v>
      </c>
      <c r="N51" s="3"/>
    </row>
    <row r="52" spans="1:16" ht="14.4" x14ac:dyDescent="0.3">
      <c r="A52" s="164"/>
      <c r="B52" s="116" t="s">
        <v>140</v>
      </c>
      <c r="C52" s="344" t="s">
        <v>37</v>
      </c>
      <c r="D52" s="42">
        <v>26276</v>
      </c>
      <c r="E52" s="318">
        <v>94.620090000000005</v>
      </c>
      <c r="F52" s="35">
        <v>1089</v>
      </c>
      <c r="G52" s="318">
        <v>3.9215</v>
      </c>
      <c r="H52" s="35">
        <v>158</v>
      </c>
      <c r="I52" s="318">
        <v>0.56896000000000002</v>
      </c>
      <c r="J52" s="35">
        <v>247</v>
      </c>
      <c r="K52" s="351">
        <v>0.88944999999999996</v>
      </c>
      <c r="L52" s="254">
        <v>27770</v>
      </c>
      <c r="N52" s="3"/>
    </row>
    <row r="53" spans="1:16" ht="14.4" x14ac:dyDescent="0.3">
      <c r="A53" s="164"/>
      <c r="B53" s="116" t="s">
        <v>141</v>
      </c>
      <c r="C53" s="344" t="s">
        <v>38</v>
      </c>
      <c r="D53" s="42">
        <v>19653</v>
      </c>
      <c r="E53" s="318">
        <v>95.361249999999998</v>
      </c>
      <c r="F53" s="35">
        <v>768</v>
      </c>
      <c r="G53" s="318">
        <v>3.7265299999999999</v>
      </c>
      <c r="H53" s="35">
        <v>110</v>
      </c>
      <c r="I53" s="318">
        <v>0.53374999999999995</v>
      </c>
      <c r="J53" s="35">
        <v>78</v>
      </c>
      <c r="K53" s="351">
        <v>0.37847999999999998</v>
      </c>
      <c r="L53" s="254">
        <v>20609</v>
      </c>
      <c r="N53" s="3"/>
    </row>
    <row r="54" spans="1:16" ht="14.4" x14ac:dyDescent="0.3">
      <c r="A54" s="164"/>
      <c r="B54" s="309" t="s">
        <v>379</v>
      </c>
      <c r="C54" s="344" t="s">
        <v>39</v>
      </c>
      <c r="D54" s="42">
        <v>30994</v>
      </c>
      <c r="E54" s="318">
        <v>85.101590000000002</v>
      </c>
      <c r="F54" s="35">
        <v>5085</v>
      </c>
      <c r="G54" s="318">
        <v>13.962109999999999</v>
      </c>
      <c r="H54" s="35">
        <v>238</v>
      </c>
      <c r="I54" s="318">
        <v>0.65349000000000002</v>
      </c>
      <c r="J54" s="35">
        <v>103</v>
      </c>
      <c r="K54" s="351">
        <v>0.28281000000000001</v>
      </c>
      <c r="L54" s="254">
        <v>36420</v>
      </c>
      <c r="N54" s="3"/>
    </row>
    <row r="55" spans="1:16" ht="14.4" x14ac:dyDescent="0.3">
      <c r="A55" s="164"/>
      <c r="B55" s="309" t="s">
        <v>380</v>
      </c>
      <c r="C55" s="344" t="s">
        <v>40</v>
      </c>
      <c r="D55" s="42">
        <v>17984</v>
      </c>
      <c r="E55" s="318">
        <v>97.474249999999998</v>
      </c>
      <c r="F55" s="35">
        <v>421</v>
      </c>
      <c r="G55" s="318">
        <v>2.2818399999999999</v>
      </c>
      <c r="H55" s="35">
        <v>44</v>
      </c>
      <c r="I55" s="318">
        <v>0.23848</v>
      </c>
      <c r="J55" s="35">
        <v>1</v>
      </c>
      <c r="K55" s="351">
        <v>5.4200000000000003E-3</v>
      </c>
      <c r="L55" s="254">
        <v>18450</v>
      </c>
      <c r="N55" s="3"/>
      <c r="P55" s="116" t="s">
        <v>110</v>
      </c>
    </row>
    <row r="56" spans="1:16" ht="14.4" x14ac:dyDescent="0.3">
      <c r="A56" s="164"/>
      <c r="B56" s="116" t="s">
        <v>142</v>
      </c>
      <c r="C56" s="344" t="s">
        <v>41</v>
      </c>
      <c r="D56" s="42">
        <v>32833</v>
      </c>
      <c r="E56" s="318">
        <v>97.505420000000001</v>
      </c>
      <c r="F56" s="35">
        <v>785</v>
      </c>
      <c r="G56" s="318">
        <v>2.3312400000000002</v>
      </c>
      <c r="H56" s="35">
        <v>23</v>
      </c>
      <c r="I56" s="318">
        <v>6.83E-2</v>
      </c>
      <c r="J56" s="35">
        <v>32</v>
      </c>
      <c r="K56" s="351">
        <v>9.5030000000000003E-2</v>
      </c>
      <c r="L56" s="254">
        <v>33673</v>
      </c>
      <c r="N56" s="3"/>
      <c r="P56" s="116" t="s">
        <v>458</v>
      </c>
    </row>
    <row r="57" spans="1:16" ht="15" thickBot="1" x14ac:dyDescent="0.35">
      <c r="A57" s="390" t="s">
        <v>157</v>
      </c>
      <c r="B57" s="391"/>
      <c r="C57" s="391"/>
      <c r="D57" s="352">
        <v>173953</v>
      </c>
      <c r="E57" s="319">
        <v>94.070340000000002</v>
      </c>
      <c r="F57" s="250">
        <v>9467</v>
      </c>
      <c r="G57" s="319">
        <v>5.1195700000000004</v>
      </c>
      <c r="H57" s="250">
        <v>714</v>
      </c>
      <c r="I57" s="319">
        <v>0.38612000000000002</v>
      </c>
      <c r="J57" s="250">
        <v>784</v>
      </c>
      <c r="K57" s="353">
        <v>0.42397000000000001</v>
      </c>
      <c r="L57" s="255">
        <v>184918</v>
      </c>
      <c r="N57" s="3"/>
    </row>
    <row r="58" spans="1:16" ht="14.4" x14ac:dyDescent="0.3">
      <c r="A58" s="167" t="s">
        <v>9</v>
      </c>
      <c r="B58" s="310" t="s">
        <v>381</v>
      </c>
      <c r="C58" s="345" t="s">
        <v>287</v>
      </c>
      <c r="D58" s="44">
        <v>33204</v>
      </c>
      <c r="E58" s="320">
        <v>96.779269999999997</v>
      </c>
      <c r="F58" s="34">
        <v>967</v>
      </c>
      <c r="G58" s="320">
        <v>2.8184999999999998</v>
      </c>
      <c r="H58" s="34">
        <v>93</v>
      </c>
      <c r="I58" s="320">
        <v>0.27106999999999998</v>
      </c>
      <c r="J58" s="34">
        <v>45</v>
      </c>
      <c r="K58" s="354">
        <v>0.13116</v>
      </c>
      <c r="L58" s="256">
        <v>34309</v>
      </c>
      <c r="N58" s="3"/>
    </row>
    <row r="59" spans="1:16" ht="14.4" x14ac:dyDescent="0.3">
      <c r="A59" s="164"/>
      <c r="B59" s="309" t="s">
        <v>382</v>
      </c>
      <c r="C59" s="344" t="s">
        <v>42</v>
      </c>
      <c r="D59" s="42">
        <v>22075</v>
      </c>
      <c r="E59" s="318">
        <v>98.194029999999998</v>
      </c>
      <c r="F59" s="35">
        <v>346</v>
      </c>
      <c r="G59" s="318">
        <v>1.53908</v>
      </c>
      <c r="H59" s="35">
        <v>37</v>
      </c>
      <c r="I59" s="318">
        <v>0.16458</v>
      </c>
      <c r="J59" s="35">
        <v>23</v>
      </c>
      <c r="K59" s="351">
        <v>0.10231</v>
      </c>
      <c r="L59" s="254">
        <v>22481</v>
      </c>
      <c r="N59" s="3"/>
    </row>
    <row r="60" spans="1:16" ht="14.4" x14ac:dyDescent="0.3">
      <c r="A60" s="164"/>
      <c r="B60" s="116" t="s">
        <v>143</v>
      </c>
      <c r="C60" s="344" t="s">
        <v>43</v>
      </c>
      <c r="D60" s="42">
        <v>22523</v>
      </c>
      <c r="E60" s="318">
        <v>93.510750000000002</v>
      </c>
      <c r="F60" s="35">
        <v>1363</v>
      </c>
      <c r="G60" s="318">
        <v>5.6588900000000004</v>
      </c>
      <c r="H60" s="35">
        <v>170</v>
      </c>
      <c r="I60" s="318">
        <v>0.70579999999999998</v>
      </c>
      <c r="J60" s="35">
        <v>30</v>
      </c>
      <c r="K60" s="351">
        <v>0.12454999999999999</v>
      </c>
      <c r="L60" s="254">
        <v>24086</v>
      </c>
      <c r="N60" s="3"/>
    </row>
    <row r="61" spans="1:16" ht="14.4" x14ac:dyDescent="0.3">
      <c r="A61" s="164"/>
      <c r="B61" s="116" t="s">
        <v>144</v>
      </c>
      <c r="C61" s="344" t="s">
        <v>196</v>
      </c>
      <c r="D61" s="42">
        <v>29993</v>
      </c>
      <c r="E61" s="318">
        <v>88.78922</v>
      </c>
      <c r="F61" s="35">
        <v>3587</v>
      </c>
      <c r="G61" s="318">
        <v>10.61871</v>
      </c>
      <c r="H61" s="35">
        <v>174</v>
      </c>
      <c r="I61" s="318">
        <v>0.5151</v>
      </c>
      <c r="J61" s="35">
        <v>26</v>
      </c>
      <c r="K61" s="351">
        <v>7.6969999999999997E-2</v>
      </c>
      <c r="L61" s="254">
        <v>33780</v>
      </c>
      <c r="N61" s="3"/>
    </row>
    <row r="62" spans="1:16" ht="15" thickBot="1" x14ac:dyDescent="0.35">
      <c r="A62" s="388" t="s">
        <v>326</v>
      </c>
      <c r="B62" s="389"/>
      <c r="C62" s="389"/>
      <c r="D62" s="355">
        <v>107795</v>
      </c>
      <c r="E62" s="321">
        <v>94.016009999999994</v>
      </c>
      <c r="F62" s="251">
        <v>6263</v>
      </c>
      <c r="G62" s="321">
        <v>5.4624300000000003</v>
      </c>
      <c r="H62" s="251">
        <v>474</v>
      </c>
      <c r="I62" s="321">
        <v>0.41341</v>
      </c>
      <c r="J62" s="251">
        <v>124</v>
      </c>
      <c r="K62" s="356">
        <v>0.10815</v>
      </c>
      <c r="L62" s="257">
        <v>114656</v>
      </c>
      <c r="N62" s="3"/>
    </row>
    <row r="63" spans="1:16" ht="14.4" x14ac:dyDescent="0.3">
      <c r="A63" s="161" t="s">
        <v>149</v>
      </c>
      <c r="B63" s="162" t="s">
        <v>116</v>
      </c>
      <c r="C63" s="346" t="s">
        <v>117</v>
      </c>
      <c r="D63" s="357">
        <v>56680</v>
      </c>
      <c r="E63" s="322">
        <v>92.383420000000001</v>
      </c>
      <c r="F63" s="313">
        <v>2465</v>
      </c>
      <c r="G63" s="322">
        <v>4.0177300000000002</v>
      </c>
      <c r="H63" s="313">
        <v>1890</v>
      </c>
      <c r="I63" s="322">
        <v>3.08053</v>
      </c>
      <c r="J63" s="313">
        <v>318</v>
      </c>
      <c r="K63" s="358">
        <v>0.51831000000000005</v>
      </c>
      <c r="L63" s="314">
        <v>61353</v>
      </c>
      <c r="N63" s="3"/>
    </row>
    <row r="64" spans="1:16" ht="14.4" x14ac:dyDescent="0.3">
      <c r="A64" s="164" t="s">
        <v>11</v>
      </c>
      <c r="B64" s="116" t="s">
        <v>458</v>
      </c>
      <c r="C64" s="229" t="s">
        <v>46</v>
      </c>
      <c r="D64" s="359">
        <v>40709</v>
      </c>
      <c r="E64" s="323">
        <v>84.390219999999999</v>
      </c>
      <c r="F64" s="311">
        <v>3719</v>
      </c>
      <c r="G64" s="323">
        <v>7.70953</v>
      </c>
      <c r="H64" s="311">
        <v>3222</v>
      </c>
      <c r="I64" s="323">
        <v>6.6792400000000001</v>
      </c>
      <c r="J64" s="311">
        <v>589</v>
      </c>
      <c r="K64" s="360">
        <v>1.2210000000000001</v>
      </c>
      <c r="L64" s="312">
        <v>48239</v>
      </c>
      <c r="N64" s="3"/>
    </row>
    <row r="65" spans="1:14" ht="14.4" x14ac:dyDescent="0.3">
      <c r="A65" s="164" t="s">
        <v>13</v>
      </c>
      <c r="B65" s="309" t="s">
        <v>383</v>
      </c>
      <c r="C65" s="229" t="s">
        <v>47</v>
      </c>
      <c r="D65" s="42">
        <v>51620</v>
      </c>
      <c r="E65" s="318">
        <v>90.977990000000005</v>
      </c>
      <c r="F65" s="35">
        <v>2982</v>
      </c>
      <c r="G65" s="318">
        <v>5.2556399999999996</v>
      </c>
      <c r="H65" s="35">
        <v>2134</v>
      </c>
      <c r="I65" s="318">
        <v>3.7610800000000002</v>
      </c>
      <c r="J65" s="35">
        <v>3</v>
      </c>
      <c r="K65" s="351">
        <v>5.2900000000000004E-3</v>
      </c>
      <c r="L65" s="254">
        <v>56739</v>
      </c>
      <c r="N65" s="3"/>
    </row>
    <row r="66" spans="1:14" ht="14.4" x14ac:dyDescent="0.3">
      <c r="A66" s="164"/>
      <c r="B66" s="309" t="s">
        <v>384</v>
      </c>
      <c r="C66" s="344" t="s">
        <v>387</v>
      </c>
      <c r="D66" s="42">
        <v>36510</v>
      </c>
      <c r="E66" s="318">
        <v>96.577079999999995</v>
      </c>
      <c r="F66" s="35">
        <v>985</v>
      </c>
      <c r="G66" s="318">
        <v>2.60554</v>
      </c>
      <c r="H66" s="35">
        <v>308</v>
      </c>
      <c r="I66" s="318">
        <v>0.81472999999999995</v>
      </c>
      <c r="J66" s="35">
        <v>1</v>
      </c>
      <c r="K66" s="351">
        <v>2.65E-3</v>
      </c>
      <c r="L66" s="254">
        <v>37804</v>
      </c>
      <c r="N66" s="3"/>
    </row>
    <row r="67" spans="1:14" ht="15" customHeight="1" x14ac:dyDescent="0.3">
      <c r="A67" s="392" t="s">
        <v>386</v>
      </c>
      <c r="B67" s="393"/>
      <c r="C67" s="393"/>
      <c r="D67" s="359">
        <v>88130</v>
      </c>
      <c r="E67" s="323">
        <v>93.216840000000005</v>
      </c>
      <c r="F67" s="311">
        <v>3967</v>
      </c>
      <c r="G67" s="323">
        <v>4.19597</v>
      </c>
      <c r="H67" s="311">
        <v>2442</v>
      </c>
      <c r="I67" s="323">
        <v>2.5829499999999999</v>
      </c>
      <c r="J67" s="311">
        <v>4</v>
      </c>
      <c r="K67" s="360">
        <v>4.2300000000000003E-3</v>
      </c>
      <c r="L67" s="312">
        <v>94543</v>
      </c>
      <c r="N67" s="3"/>
    </row>
    <row r="68" spans="1:14" ht="15" customHeight="1" x14ac:dyDescent="0.3">
      <c r="A68" s="164" t="s">
        <v>12</v>
      </c>
      <c r="B68" s="309" t="s">
        <v>385</v>
      </c>
      <c r="C68" s="229" t="s">
        <v>48</v>
      </c>
      <c r="D68" s="359">
        <v>64032</v>
      </c>
      <c r="E68" s="323">
        <v>90.780460000000005</v>
      </c>
      <c r="F68" s="311">
        <v>6026</v>
      </c>
      <c r="G68" s="323">
        <v>8.5432799999999993</v>
      </c>
      <c r="H68" s="311">
        <v>477</v>
      </c>
      <c r="I68" s="323">
        <v>0.67625999999999997</v>
      </c>
      <c r="J68" s="311">
        <v>0</v>
      </c>
      <c r="K68" s="360">
        <v>0</v>
      </c>
      <c r="L68" s="312">
        <v>70535</v>
      </c>
      <c r="N68" s="3"/>
    </row>
    <row r="69" spans="1:14" ht="15" customHeight="1" x14ac:dyDescent="0.3">
      <c r="A69" s="164" t="s">
        <v>150</v>
      </c>
      <c r="B69" s="116" t="s">
        <v>111</v>
      </c>
      <c r="C69" s="229" t="s">
        <v>70</v>
      </c>
      <c r="D69" s="359">
        <v>89582</v>
      </c>
      <c r="E69" s="323">
        <v>87.631330000000005</v>
      </c>
      <c r="F69" s="311">
        <v>6960</v>
      </c>
      <c r="G69" s="323">
        <v>6.80844</v>
      </c>
      <c r="H69" s="311">
        <v>5156</v>
      </c>
      <c r="I69" s="323">
        <v>5.04373</v>
      </c>
      <c r="J69" s="311">
        <v>528</v>
      </c>
      <c r="K69" s="360">
        <v>0.51649999999999996</v>
      </c>
      <c r="L69" s="312">
        <v>102226</v>
      </c>
      <c r="N69" s="3"/>
    </row>
    <row r="70" spans="1:14" ht="15" customHeight="1" x14ac:dyDescent="0.3">
      <c r="A70" s="164" t="s">
        <v>420</v>
      </c>
      <c r="B70" s="304" t="s">
        <v>419</v>
      </c>
      <c r="C70" s="229" t="s">
        <v>416</v>
      </c>
      <c r="D70" s="359">
        <v>29578</v>
      </c>
      <c r="E70" s="323">
        <v>94.564869999999999</v>
      </c>
      <c r="F70" s="311">
        <v>1541</v>
      </c>
      <c r="G70" s="323">
        <v>4.9267899999999996</v>
      </c>
      <c r="H70" s="311">
        <v>90</v>
      </c>
      <c r="I70" s="323">
        <v>0.28774</v>
      </c>
      <c r="J70" s="311">
        <v>69</v>
      </c>
      <c r="K70" s="360">
        <v>0.22059999999999999</v>
      </c>
      <c r="L70" s="312">
        <v>31278</v>
      </c>
      <c r="N70" s="3"/>
    </row>
    <row r="71" spans="1:14" ht="14.4" x14ac:dyDescent="0.3">
      <c r="A71" s="164" t="s">
        <v>151</v>
      </c>
      <c r="B71" s="116" t="s">
        <v>123</v>
      </c>
      <c r="C71" s="229" t="s">
        <v>124</v>
      </c>
      <c r="D71" s="359">
        <v>38729</v>
      </c>
      <c r="E71" s="323">
        <v>93.929469999999995</v>
      </c>
      <c r="F71" s="311">
        <v>1803</v>
      </c>
      <c r="G71" s="323">
        <v>4.3728199999999999</v>
      </c>
      <c r="H71" s="311">
        <v>270</v>
      </c>
      <c r="I71" s="323">
        <v>0.65483000000000002</v>
      </c>
      <c r="J71" s="311">
        <v>430</v>
      </c>
      <c r="K71" s="360">
        <v>1.04288</v>
      </c>
      <c r="L71" s="312">
        <v>41232</v>
      </c>
      <c r="N71" s="3"/>
    </row>
    <row r="72" spans="1:14" ht="15" thickBot="1" x14ac:dyDescent="0.35">
      <c r="A72" s="165" t="s">
        <v>15</v>
      </c>
      <c r="B72" s="166" t="s">
        <v>113</v>
      </c>
      <c r="C72" s="347" t="s">
        <v>49</v>
      </c>
      <c r="D72" s="361">
        <v>39980</v>
      </c>
      <c r="E72" s="324">
        <v>94.075019999999995</v>
      </c>
      <c r="F72" s="315">
        <v>1885</v>
      </c>
      <c r="G72" s="324">
        <v>4.4355000000000002</v>
      </c>
      <c r="H72" s="315">
        <v>440</v>
      </c>
      <c r="I72" s="324">
        <v>1.0353399999999999</v>
      </c>
      <c r="J72" s="315">
        <v>193</v>
      </c>
      <c r="K72" s="362">
        <v>0.45413999999999999</v>
      </c>
      <c r="L72" s="316">
        <v>42498</v>
      </c>
      <c r="N72" s="3"/>
    </row>
    <row r="73" spans="1:14" ht="15" thickBot="1" x14ac:dyDescent="0.35">
      <c r="A73" s="385" t="s">
        <v>101</v>
      </c>
      <c r="B73" s="386"/>
      <c r="C73" s="387"/>
      <c r="D73" s="249">
        <v>1571610</v>
      </c>
      <c r="E73" s="325">
        <v>92.946169999999995</v>
      </c>
      <c r="F73" s="252">
        <v>81070</v>
      </c>
      <c r="G73" s="325">
        <v>4.7945399999999996</v>
      </c>
      <c r="H73" s="252">
        <v>30263</v>
      </c>
      <c r="I73" s="325">
        <v>1.7897799999999999</v>
      </c>
      <c r="J73" s="252">
        <v>7939</v>
      </c>
      <c r="K73" s="325">
        <v>0.46951999999999999</v>
      </c>
      <c r="L73" s="258">
        <v>1690882</v>
      </c>
      <c r="N73" s="3"/>
    </row>
    <row r="74" spans="1:14" x14ac:dyDescent="0.25">
      <c r="D74" s="363"/>
    </row>
    <row r="75" spans="1:14" x14ac:dyDescent="0.25">
      <c r="D75" s="3"/>
      <c r="E75" s="3"/>
      <c r="F75" s="3"/>
      <c r="G75" s="3"/>
      <c r="H75" s="3"/>
      <c r="I75" s="3"/>
      <c r="J75" s="3"/>
      <c r="K75" s="3"/>
      <c r="L75" s="3"/>
    </row>
  </sheetData>
  <mergeCells count="19">
    <mergeCell ref="A20:C20"/>
    <mergeCell ref="A43:C43"/>
    <mergeCell ref="A37:C37"/>
    <mergeCell ref="A31:C31"/>
    <mergeCell ref="A28:C28"/>
    <mergeCell ref="A26:C26"/>
    <mergeCell ref="A73:C73"/>
    <mergeCell ref="A62:C62"/>
    <mergeCell ref="A57:C57"/>
    <mergeCell ref="A50:C50"/>
    <mergeCell ref="A48:C48"/>
    <mergeCell ref="A67:C67"/>
    <mergeCell ref="A4:L4"/>
    <mergeCell ref="A2:L2"/>
    <mergeCell ref="J9:K9"/>
    <mergeCell ref="D9:E9"/>
    <mergeCell ref="F9:G9"/>
    <mergeCell ref="H9:I9"/>
    <mergeCell ref="L9:L10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0"/>
  <sheetViews>
    <sheetView zoomScaleNormal="100" zoomScaleSheetLayoutView="100" workbookViewId="0">
      <selection activeCell="H27" sqref="H27"/>
    </sheetView>
  </sheetViews>
  <sheetFormatPr defaultRowHeight="13.2" x14ac:dyDescent="0.25"/>
  <cols>
    <col min="1" max="1" width="18.44140625" bestFit="1" customWidth="1"/>
    <col min="2" max="11" width="11.33203125" customWidth="1"/>
    <col min="12" max="13" width="10.88671875" bestFit="1" customWidth="1"/>
    <col min="14" max="14" width="13.88671875" bestFit="1" customWidth="1"/>
    <col min="15" max="15" width="12.44140625" customWidth="1"/>
  </cols>
  <sheetData>
    <row r="1" spans="1:15" x14ac:dyDescent="0.25">
      <c r="F1" s="3"/>
      <c r="G1" s="4"/>
      <c r="H1" s="1"/>
      <c r="I1" s="1"/>
      <c r="J1" s="1"/>
      <c r="K1" s="1"/>
      <c r="L1" s="1"/>
      <c r="M1" s="1"/>
      <c r="N1" s="1"/>
      <c r="O1" s="1"/>
    </row>
    <row r="2" spans="1:15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</row>
    <row r="3" spans="1:15" x14ac:dyDescent="0.25">
      <c r="B3" s="9"/>
      <c r="C3" s="9"/>
      <c r="D3" s="9"/>
      <c r="E3" s="9"/>
      <c r="F3" s="3"/>
      <c r="G3" s="4"/>
    </row>
    <row r="4" spans="1:15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</row>
    <row r="5" spans="1:15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x14ac:dyDescent="0.25">
      <c r="A6" s="24" t="s">
        <v>266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13.8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13.8" thickBot="1" x14ac:dyDescent="0.3">
      <c r="A8" s="59"/>
      <c r="B8" s="394" t="s">
        <v>96</v>
      </c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6"/>
    </row>
    <row r="9" spans="1:15" ht="38.25" customHeight="1" thickBot="1" x14ac:dyDescent="0.3">
      <c r="A9" s="216" t="s">
        <v>145</v>
      </c>
      <c r="B9" s="212" t="s">
        <v>327</v>
      </c>
      <c r="C9" s="200" t="s">
        <v>328</v>
      </c>
      <c r="D9" s="200" t="s">
        <v>329</v>
      </c>
      <c r="E9" s="200" t="s">
        <v>330</v>
      </c>
      <c r="F9" s="200" t="s">
        <v>331</v>
      </c>
      <c r="G9" s="200" t="s">
        <v>332</v>
      </c>
      <c r="H9" s="200" t="s">
        <v>100</v>
      </c>
      <c r="I9" s="200" t="s">
        <v>99</v>
      </c>
      <c r="J9" s="200" t="s">
        <v>98</v>
      </c>
      <c r="K9" s="213" t="s">
        <v>97</v>
      </c>
      <c r="L9" s="199" t="s">
        <v>147</v>
      </c>
      <c r="M9" s="200" t="s">
        <v>146</v>
      </c>
      <c r="N9" s="214" t="s">
        <v>148</v>
      </c>
      <c r="O9" s="215" t="s">
        <v>101</v>
      </c>
    </row>
    <row r="10" spans="1:15" x14ac:dyDescent="0.25">
      <c r="A10" s="217" t="s">
        <v>314</v>
      </c>
      <c r="B10" s="30">
        <v>224901</v>
      </c>
      <c r="C10" s="28">
        <v>116282</v>
      </c>
      <c r="D10" s="28">
        <v>48802</v>
      </c>
      <c r="E10" s="28">
        <v>37479</v>
      </c>
      <c r="F10" s="28">
        <v>40306</v>
      </c>
      <c r="G10" s="28">
        <v>23195</v>
      </c>
      <c r="H10" s="28">
        <v>7358</v>
      </c>
      <c r="I10" s="28">
        <v>5342</v>
      </c>
      <c r="J10" s="28">
        <v>8470</v>
      </c>
      <c r="K10" s="28">
        <v>6525</v>
      </c>
      <c r="L10" s="25">
        <v>19615</v>
      </c>
      <c r="M10" s="28">
        <v>35018</v>
      </c>
      <c r="N10" s="171">
        <v>3719</v>
      </c>
      <c r="O10" s="168">
        <v>577012</v>
      </c>
    </row>
    <row r="11" spans="1:15" x14ac:dyDescent="0.25">
      <c r="A11" s="218" t="s">
        <v>316</v>
      </c>
      <c r="B11" s="26">
        <v>20762</v>
      </c>
      <c r="C11" s="31">
        <v>188990</v>
      </c>
      <c r="D11" s="29">
        <v>19039</v>
      </c>
      <c r="E11" s="29">
        <v>2364</v>
      </c>
      <c r="F11" s="29">
        <v>17853</v>
      </c>
      <c r="G11" s="29">
        <v>25493</v>
      </c>
      <c r="H11" s="29">
        <v>901</v>
      </c>
      <c r="I11" s="29">
        <v>1035</v>
      </c>
      <c r="J11" s="29">
        <v>3788</v>
      </c>
      <c r="K11" s="29">
        <v>3207</v>
      </c>
      <c r="L11" s="26">
        <v>3034</v>
      </c>
      <c r="M11" s="29">
        <v>13527</v>
      </c>
      <c r="N11" s="172">
        <v>1398</v>
      </c>
      <c r="O11" s="169">
        <v>301391</v>
      </c>
    </row>
    <row r="12" spans="1:15" x14ac:dyDescent="0.25">
      <c r="A12" s="218" t="s">
        <v>318</v>
      </c>
      <c r="B12" s="26">
        <v>12570</v>
      </c>
      <c r="C12" s="29">
        <v>15758</v>
      </c>
      <c r="D12" s="31">
        <v>79822</v>
      </c>
      <c r="E12" s="29">
        <v>12210</v>
      </c>
      <c r="F12" s="29">
        <v>2955</v>
      </c>
      <c r="G12" s="29">
        <v>5801</v>
      </c>
      <c r="H12" s="29">
        <v>2104</v>
      </c>
      <c r="I12" s="29">
        <v>507</v>
      </c>
      <c r="J12" s="29">
        <v>1804</v>
      </c>
      <c r="K12" s="29">
        <v>992</v>
      </c>
      <c r="L12" s="26">
        <v>3379</v>
      </c>
      <c r="M12" s="29">
        <v>4969</v>
      </c>
      <c r="N12" s="172">
        <v>941</v>
      </c>
      <c r="O12" s="169">
        <v>143812</v>
      </c>
    </row>
    <row r="13" spans="1:15" x14ac:dyDescent="0.25">
      <c r="A13" s="218" t="s">
        <v>320</v>
      </c>
      <c r="B13" s="26">
        <v>1833</v>
      </c>
      <c r="C13" s="29">
        <v>745</v>
      </c>
      <c r="D13" s="29">
        <v>708</v>
      </c>
      <c r="E13" s="31">
        <v>31431</v>
      </c>
      <c r="F13" s="29">
        <v>159</v>
      </c>
      <c r="G13" s="29">
        <v>118</v>
      </c>
      <c r="H13" s="29">
        <v>2818</v>
      </c>
      <c r="I13" s="29">
        <v>60</v>
      </c>
      <c r="J13" s="29">
        <v>91</v>
      </c>
      <c r="K13" s="29">
        <v>68</v>
      </c>
      <c r="L13" s="26">
        <v>847</v>
      </c>
      <c r="M13" s="29">
        <v>1831</v>
      </c>
      <c r="N13" s="172">
        <v>148</v>
      </c>
      <c r="O13" s="169">
        <v>40857</v>
      </c>
    </row>
    <row r="14" spans="1:15" x14ac:dyDescent="0.25">
      <c r="A14" s="218" t="s">
        <v>322</v>
      </c>
      <c r="B14" s="26">
        <v>1662</v>
      </c>
      <c r="C14" s="29">
        <v>4324</v>
      </c>
      <c r="D14" s="29">
        <v>672</v>
      </c>
      <c r="E14" s="29">
        <v>2347</v>
      </c>
      <c r="F14" s="31">
        <v>79666</v>
      </c>
      <c r="G14" s="29">
        <v>1910</v>
      </c>
      <c r="H14" s="29">
        <v>131</v>
      </c>
      <c r="I14" s="29">
        <v>892</v>
      </c>
      <c r="J14" s="29">
        <v>438</v>
      </c>
      <c r="K14" s="29">
        <v>5721</v>
      </c>
      <c r="L14" s="26">
        <v>213</v>
      </c>
      <c r="M14" s="29">
        <v>2487</v>
      </c>
      <c r="N14" s="172">
        <v>265</v>
      </c>
      <c r="O14" s="169">
        <v>100728</v>
      </c>
    </row>
    <row r="15" spans="1:15" x14ac:dyDescent="0.25">
      <c r="A15" s="218" t="s">
        <v>324</v>
      </c>
      <c r="B15" s="26">
        <v>2138</v>
      </c>
      <c r="C15" s="29">
        <v>10134</v>
      </c>
      <c r="D15" s="29">
        <v>1013</v>
      </c>
      <c r="E15" s="29">
        <v>195</v>
      </c>
      <c r="F15" s="29">
        <v>2619</v>
      </c>
      <c r="G15" s="31">
        <v>92655</v>
      </c>
      <c r="H15" s="29">
        <v>148</v>
      </c>
      <c r="I15" s="29">
        <v>129</v>
      </c>
      <c r="J15" s="29">
        <v>8919</v>
      </c>
      <c r="K15" s="29">
        <v>407</v>
      </c>
      <c r="L15" s="26">
        <v>978</v>
      </c>
      <c r="M15" s="29">
        <v>3359</v>
      </c>
      <c r="N15" s="172">
        <v>221</v>
      </c>
      <c r="O15" s="169">
        <v>122915</v>
      </c>
    </row>
    <row r="16" spans="1:15" x14ac:dyDescent="0.25">
      <c r="A16" s="218" t="s">
        <v>10</v>
      </c>
      <c r="B16" s="26">
        <v>1145</v>
      </c>
      <c r="C16" s="29">
        <v>913</v>
      </c>
      <c r="D16" s="29">
        <v>434</v>
      </c>
      <c r="E16" s="29">
        <v>5693</v>
      </c>
      <c r="F16" s="29">
        <v>261</v>
      </c>
      <c r="G16" s="29">
        <v>183</v>
      </c>
      <c r="H16" s="31">
        <v>62971</v>
      </c>
      <c r="I16" s="29">
        <v>1502</v>
      </c>
      <c r="J16" s="29">
        <v>97</v>
      </c>
      <c r="K16" s="29">
        <v>85</v>
      </c>
      <c r="L16" s="26">
        <v>884</v>
      </c>
      <c r="M16" s="29">
        <v>3188</v>
      </c>
      <c r="N16" s="172">
        <v>83</v>
      </c>
      <c r="O16" s="169">
        <v>77439</v>
      </c>
    </row>
    <row r="17" spans="1:15" x14ac:dyDescent="0.25">
      <c r="A17" s="218" t="s">
        <v>14</v>
      </c>
      <c r="B17" s="26">
        <v>518</v>
      </c>
      <c r="C17" s="29">
        <v>598</v>
      </c>
      <c r="D17" s="29">
        <v>211</v>
      </c>
      <c r="E17" s="29">
        <v>207</v>
      </c>
      <c r="F17" s="29">
        <v>846</v>
      </c>
      <c r="G17" s="29">
        <v>114</v>
      </c>
      <c r="H17" s="29">
        <v>74</v>
      </c>
      <c r="I17" s="31">
        <v>23126</v>
      </c>
      <c r="J17" s="29">
        <v>47</v>
      </c>
      <c r="K17" s="29">
        <v>71</v>
      </c>
      <c r="L17" s="26">
        <v>125</v>
      </c>
      <c r="M17" s="29">
        <v>961</v>
      </c>
      <c r="N17" s="172">
        <v>256</v>
      </c>
      <c r="O17" s="169">
        <v>27154</v>
      </c>
    </row>
    <row r="18" spans="1:15" x14ac:dyDescent="0.25">
      <c r="A18" s="218" t="s">
        <v>8</v>
      </c>
      <c r="B18" s="26">
        <v>1424</v>
      </c>
      <c r="C18" s="29">
        <v>2128</v>
      </c>
      <c r="D18" s="29">
        <v>692</v>
      </c>
      <c r="E18" s="29">
        <v>198</v>
      </c>
      <c r="F18" s="29">
        <v>721</v>
      </c>
      <c r="G18" s="29">
        <v>14516</v>
      </c>
      <c r="H18" s="29">
        <v>127</v>
      </c>
      <c r="I18" s="29">
        <v>82</v>
      </c>
      <c r="J18" s="31">
        <v>150958</v>
      </c>
      <c r="K18" s="29">
        <v>3107</v>
      </c>
      <c r="L18" s="26">
        <v>714</v>
      </c>
      <c r="M18" s="29">
        <v>9467</v>
      </c>
      <c r="N18" s="172">
        <v>784</v>
      </c>
      <c r="O18" s="169">
        <v>184918</v>
      </c>
    </row>
    <row r="19" spans="1:15" ht="13.8" thickBot="1" x14ac:dyDescent="0.3">
      <c r="A19" s="218" t="s">
        <v>9</v>
      </c>
      <c r="B19" s="26">
        <v>491</v>
      </c>
      <c r="C19" s="29">
        <v>822</v>
      </c>
      <c r="D19" s="29">
        <v>254</v>
      </c>
      <c r="E19" s="29">
        <v>88</v>
      </c>
      <c r="F19" s="29">
        <v>611</v>
      </c>
      <c r="G19" s="29">
        <v>283</v>
      </c>
      <c r="H19" s="29">
        <v>60</v>
      </c>
      <c r="I19" s="29">
        <v>32</v>
      </c>
      <c r="J19" s="29">
        <v>1914</v>
      </c>
      <c r="K19" s="31">
        <v>103240</v>
      </c>
      <c r="L19" s="26">
        <v>474</v>
      </c>
      <c r="M19" s="29">
        <v>6263</v>
      </c>
      <c r="N19" s="172">
        <v>124</v>
      </c>
      <c r="O19" s="169">
        <v>114656</v>
      </c>
    </row>
    <row r="20" spans="1:15" ht="13.8" thickBot="1" x14ac:dyDescent="0.3">
      <c r="A20" s="219" t="s">
        <v>101</v>
      </c>
      <c r="B20" s="32">
        <v>267444</v>
      </c>
      <c r="C20" s="33">
        <v>340694</v>
      </c>
      <c r="D20" s="33">
        <v>151647</v>
      </c>
      <c r="E20" s="33">
        <v>92212</v>
      </c>
      <c r="F20" s="33">
        <v>145997</v>
      </c>
      <c r="G20" s="33">
        <v>164268</v>
      </c>
      <c r="H20" s="33">
        <v>76692</v>
      </c>
      <c r="I20" s="33">
        <v>32707</v>
      </c>
      <c r="J20" s="33">
        <v>176526</v>
      </c>
      <c r="K20" s="33">
        <v>123423</v>
      </c>
      <c r="L20" s="32">
        <v>30263</v>
      </c>
      <c r="M20" s="33">
        <v>81070</v>
      </c>
      <c r="N20" s="170">
        <v>7939</v>
      </c>
      <c r="O20" s="170">
        <v>1690882</v>
      </c>
    </row>
    <row r="25" spans="1:15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5" x14ac:dyDescent="0.25">
      <c r="B27" s="3"/>
      <c r="C27" s="3"/>
      <c r="D27" s="3"/>
      <c r="E27" s="3"/>
      <c r="F27" s="3"/>
      <c r="G27" s="3"/>
      <c r="H27" s="3"/>
      <c r="J27" s="3"/>
      <c r="K27" s="3"/>
      <c r="L27" s="3"/>
      <c r="M27" s="3"/>
      <c r="N27" s="3"/>
    </row>
    <row r="28" spans="1:15" x14ac:dyDescent="0.25">
      <c r="B28" s="3"/>
      <c r="C28" s="3"/>
      <c r="D28" s="3"/>
      <c r="E28" s="3"/>
      <c r="F28" s="3"/>
      <c r="G28" s="3"/>
      <c r="H28" s="3"/>
      <c r="J28" s="3"/>
      <c r="L28" s="3"/>
      <c r="M28" s="3"/>
    </row>
    <row r="29" spans="1:15" x14ac:dyDescent="0.25">
      <c r="B29" s="3"/>
      <c r="C29" s="3"/>
      <c r="E29" s="3"/>
      <c r="F29" s="3"/>
      <c r="G29" s="3"/>
      <c r="H29" s="3"/>
      <c r="K29" s="3"/>
      <c r="M29" s="3"/>
    </row>
    <row r="30" spans="1:15" x14ac:dyDescent="0.25">
      <c r="B30" s="3"/>
      <c r="C30" s="3"/>
      <c r="D30" s="3"/>
      <c r="E30" s="3"/>
      <c r="F30" s="3"/>
      <c r="G30" s="3"/>
      <c r="J30" s="3"/>
      <c r="K30" s="3"/>
      <c r="M30" s="3"/>
    </row>
    <row r="31" spans="1:15" x14ac:dyDescent="0.25">
      <c r="B31" s="3"/>
      <c r="C31" s="3"/>
      <c r="E31" s="3"/>
      <c r="F31" s="3"/>
      <c r="G31" s="3"/>
      <c r="H31" s="3"/>
      <c r="I31" s="3"/>
      <c r="J31" s="3"/>
      <c r="M31" s="3"/>
    </row>
    <row r="32" spans="1:15" x14ac:dyDescent="0.25">
      <c r="B32" s="3"/>
      <c r="E32" s="3"/>
      <c r="F32" s="3"/>
      <c r="H32" s="3"/>
      <c r="I32" s="3"/>
      <c r="M32" s="3"/>
    </row>
    <row r="33" spans="2:15" x14ac:dyDescent="0.25">
      <c r="B33" s="3"/>
      <c r="C33" s="3"/>
      <c r="G33" s="3"/>
      <c r="I33" s="3"/>
      <c r="J33" s="3"/>
      <c r="K33" s="3"/>
      <c r="M33" s="3"/>
    </row>
    <row r="34" spans="2:15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2:15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2:15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2:15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2:15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2:15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15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2:15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2:15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2:15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2:15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2:15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2:15" x14ac:dyDescent="0.25">
      <c r="B46" s="3"/>
      <c r="C46" s="3"/>
      <c r="E46" s="3"/>
      <c r="H46" s="3"/>
      <c r="I46" s="3"/>
      <c r="M46" s="3"/>
    </row>
    <row r="47" spans="2:15" x14ac:dyDescent="0.25">
      <c r="F47" s="3"/>
      <c r="I47" s="3"/>
    </row>
    <row r="48" spans="2:15" x14ac:dyDescent="0.25">
      <c r="B48" s="3"/>
      <c r="C48" s="3"/>
      <c r="G48" s="3"/>
      <c r="J48" s="3"/>
      <c r="K48" s="3"/>
      <c r="M48" s="3"/>
    </row>
    <row r="49" spans="2:14" x14ac:dyDescent="0.25">
      <c r="C49" s="3"/>
      <c r="J49" s="3"/>
      <c r="K49" s="3"/>
      <c r="M49" s="3"/>
    </row>
    <row r="50" spans="2:14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27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A3" sqref="A3"/>
    </sheetView>
  </sheetViews>
  <sheetFormatPr defaultRowHeight="13.2" x14ac:dyDescent="0.25"/>
  <cols>
    <col min="1" max="1" width="25.44140625" customWidth="1"/>
    <col min="2" max="2" width="16.6640625" customWidth="1"/>
    <col min="3" max="3" width="14.109375" bestFit="1" customWidth="1"/>
    <col min="4" max="4" width="12.5546875" customWidth="1"/>
    <col min="5" max="5" width="15.88671875" customWidth="1"/>
    <col min="7" max="7" width="25.5546875" customWidth="1"/>
    <col min="8" max="8" width="17.109375" customWidth="1"/>
  </cols>
  <sheetData>
    <row r="2" spans="1:8" x14ac:dyDescent="0.25">
      <c r="A2" s="375" t="s">
        <v>468</v>
      </c>
      <c r="B2" s="375"/>
      <c r="C2" s="375"/>
      <c r="D2" s="375"/>
      <c r="E2" s="375"/>
    </row>
    <row r="3" spans="1:8" x14ac:dyDescent="0.25">
      <c r="B3" s="9"/>
      <c r="C3" s="9"/>
      <c r="D3" s="9"/>
      <c r="E3" s="9"/>
    </row>
    <row r="4" spans="1:8" x14ac:dyDescent="0.25">
      <c r="A4" s="375" t="s">
        <v>60</v>
      </c>
      <c r="B4" s="375"/>
      <c r="C4" s="375"/>
      <c r="D4" s="375"/>
      <c r="E4" s="375"/>
    </row>
    <row r="6" spans="1:8" x14ac:dyDescent="0.25">
      <c r="A6" s="1" t="s">
        <v>267</v>
      </c>
    </row>
    <row r="7" spans="1:8" ht="13.8" thickBot="1" x14ac:dyDescent="0.3"/>
    <row r="8" spans="1:8" ht="39.75" customHeight="1" thickBot="1" x14ac:dyDescent="0.3">
      <c r="A8" s="204" t="s">
        <v>7</v>
      </c>
      <c r="B8" s="205" t="s">
        <v>185</v>
      </c>
      <c r="C8" s="206" t="s">
        <v>73</v>
      </c>
      <c r="D8" s="207" t="s">
        <v>74</v>
      </c>
      <c r="E8" s="208" t="s">
        <v>186</v>
      </c>
    </row>
    <row r="9" spans="1:8" x14ac:dyDescent="0.25">
      <c r="A9" s="37" t="s">
        <v>314</v>
      </c>
      <c r="B9" s="40">
        <v>10</v>
      </c>
      <c r="C9" s="41">
        <v>258041</v>
      </c>
      <c r="D9" s="49">
        <f>C9+B9</f>
        <v>258051</v>
      </c>
      <c r="E9" s="43">
        <f>B9/(C9+B9)*100</f>
        <v>3.8752029637552266E-3</v>
      </c>
    </row>
    <row r="10" spans="1:8" x14ac:dyDescent="0.25">
      <c r="A10" s="38" t="s">
        <v>316</v>
      </c>
      <c r="B10" s="42">
        <v>72</v>
      </c>
      <c r="C10" s="35">
        <v>227615</v>
      </c>
      <c r="D10" s="49">
        <f t="shared" ref="D10:D26" si="0">C10+B10</f>
        <v>227687</v>
      </c>
      <c r="E10" s="43">
        <f t="shared" ref="E10:E26" si="1">B10/(C10+B10)*100</f>
        <v>3.1622358764444171E-2</v>
      </c>
      <c r="F10" s="3"/>
      <c r="G10" s="3"/>
      <c r="H10" s="3"/>
    </row>
    <row r="11" spans="1:8" x14ac:dyDescent="0.25">
      <c r="A11" s="38" t="s">
        <v>318</v>
      </c>
      <c r="B11" s="326">
        <v>0</v>
      </c>
      <c r="C11" s="248">
        <v>44655</v>
      </c>
      <c r="D11" s="49">
        <f t="shared" si="0"/>
        <v>44655</v>
      </c>
      <c r="E11" s="43">
        <f t="shared" si="1"/>
        <v>0</v>
      </c>
      <c r="F11" s="3"/>
      <c r="G11" s="3"/>
      <c r="H11" s="3"/>
    </row>
    <row r="12" spans="1:8" x14ac:dyDescent="0.25">
      <c r="A12" s="38" t="s">
        <v>320</v>
      </c>
      <c r="B12" s="42">
        <v>0</v>
      </c>
      <c r="C12" s="35">
        <v>40857</v>
      </c>
      <c r="D12" s="49">
        <f t="shared" si="0"/>
        <v>40857</v>
      </c>
      <c r="E12" s="43">
        <f t="shared" si="1"/>
        <v>0</v>
      </c>
      <c r="F12" s="3"/>
      <c r="G12" s="3"/>
      <c r="H12" s="3"/>
    </row>
    <row r="13" spans="1:8" x14ac:dyDescent="0.25">
      <c r="A13" s="38" t="s">
        <v>322</v>
      </c>
      <c r="B13" s="42">
        <v>119</v>
      </c>
      <c r="C13" s="35">
        <v>100728</v>
      </c>
      <c r="D13" s="49">
        <f t="shared" si="0"/>
        <v>100847</v>
      </c>
      <c r="E13" s="43">
        <f t="shared" si="1"/>
        <v>0.11800053546461471</v>
      </c>
      <c r="F13" s="3"/>
      <c r="G13" s="3"/>
      <c r="H13" s="3"/>
    </row>
    <row r="14" spans="1:8" x14ac:dyDescent="0.25">
      <c r="A14" s="38" t="s">
        <v>324</v>
      </c>
      <c r="B14" s="42">
        <v>39</v>
      </c>
      <c r="C14" s="35">
        <v>122915</v>
      </c>
      <c r="D14" s="49">
        <f t="shared" si="0"/>
        <v>122954</v>
      </c>
      <c r="E14" s="43">
        <f t="shared" si="1"/>
        <v>3.1719179530556141E-2</v>
      </c>
      <c r="F14" s="3"/>
      <c r="G14" s="3"/>
      <c r="H14" s="3"/>
    </row>
    <row r="15" spans="1:8" x14ac:dyDescent="0.25">
      <c r="A15" s="38" t="s">
        <v>10</v>
      </c>
      <c r="B15" s="42">
        <v>5</v>
      </c>
      <c r="C15" s="35">
        <v>77439</v>
      </c>
      <c r="D15" s="49">
        <f t="shared" si="0"/>
        <v>77444</v>
      </c>
      <c r="E15" s="43">
        <f t="shared" si="1"/>
        <v>6.4562780848096699E-3</v>
      </c>
      <c r="F15" s="3"/>
      <c r="G15" s="3"/>
      <c r="H15" s="3"/>
    </row>
    <row r="16" spans="1:8" x14ac:dyDescent="0.25">
      <c r="A16" s="38" t="s">
        <v>14</v>
      </c>
      <c r="B16" s="326">
        <v>0</v>
      </c>
      <c r="C16" s="35">
        <v>27154</v>
      </c>
      <c r="D16" s="49">
        <f t="shared" si="0"/>
        <v>27154</v>
      </c>
      <c r="E16" s="43">
        <f t="shared" si="1"/>
        <v>0</v>
      </c>
      <c r="F16" s="3"/>
      <c r="G16" s="3"/>
      <c r="H16" s="3"/>
    </row>
    <row r="17" spans="1:8" x14ac:dyDescent="0.25">
      <c r="A17" s="38" t="s">
        <v>8</v>
      </c>
      <c r="B17" s="42">
        <v>1</v>
      </c>
      <c r="C17" s="35">
        <v>184918</v>
      </c>
      <c r="D17" s="49">
        <f t="shared" si="0"/>
        <v>184919</v>
      </c>
      <c r="E17" s="43">
        <f>B17/(C17+B17)*100</f>
        <v>5.4077731331015201E-4</v>
      </c>
      <c r="F17" s="3"/>
      <c r="G17" s="3"/>
      <c r="H17" s="3"/>
    </row>
    <row r="18" spans="1:8" x14ac:dyDescent="0.25">
      <c r="A18" s="38" t="s">
        <v>9</v>
      </c>
      <c r="B18" s="326">
        <v>0</v>
      </c>
      <c r="C18" s="35">
        <v>114656</v>
      </c>
      <c r="D18" s="49">
        <f t="shared" si="0"/>
        <v>114656</v>
      </c>
      <c r="E18" s="43">
        <f t="shared" si="1"/>
        <v>0</v>
      </c>
      <c r="F18" s="3"/>
      <c r="G18" s="3"/>
      <c r="H18" s="3"/>
    </row>
    <row r="19" spans="1:8" x14ac:dyDescent="0.25">
      <c r="A19" s="38" t="s">
        <v>149</v>
      </c>
      <c r="B19" s="326">
        <v>0</v>
      </c>
      <c r="C19" s="35">
        <v>61353</v>
      </c>
      <c r="D19" s="49">
        <f>C19+B19</f>
        <v>61353</v>
      </c>
      <c r="E19" s="43">
        <f t="shared" si="1"/>
        <v>0</v>
      </c>
      <c r="F19" s="3"/>
      <c r="G19" s="3"/>
      <c r="H19" s="3"/>
    </row>
    <row r="20" spans="1:8" x14ac:dyDescent="0.25">
      <c r="A20" s="38" t="s">
        <v>11</v>
      </c>
      <c r="B20" s="42">
        <v>2</v>
      </c>
      <c r="C20" s="35">
        <v>48239</v>
      </c>
      <c r="D20" s="49">
        <f t="shared" si="0"/>
        <v>48241</v>
      </c>
      <c r="E20" s="43">
        <f t="shared" si="1"/>
        <v>4.1458510395721484E-3</v>
      </c>
      <c r="F20" s="3"/>
      <c r="G20" s="3"/>
      <c r="H20" s="3"/>
    </row>
    <row r="21" spans="1:8" x14ac:dyDescent="0.25">
      <c r="A21" s="38" t="s">
        <v>13</v>
      </c>
      <c r="B21" s="42">
        <v>157</v>
      </c>
      <c r="C21" s="35">
        <v>94543</v>
      </c>
      <c r="D21" s="49">
        <f t="shared" si="0"/>
        <v>94700</v>
      </c>
      <c r="E21" s="43">
        <f t="shared" si="1"/>
        <v>0.16578669482576558</v>
      </c>
      <c r="F21" s="3"/>
      <c r="G21" s="3"/>
      <c r="H21" s="3"/>
    </row>
    <row r="22" spans="1:8" x14ac:dyDescent="0.25">
      <c r="A22" s="38" t="s">
        <v>12</v>
      </c>
      <c r="B22" s="42">
        <v>42</v>
      </c>
      <c r="C22" s="35">
        <v>70535</v>
      </c>
      <c r="D22" s="49">
        <f t="shared" si="0"/>
        <v>70577</v>
      </c>
      <c r="E22" s="43">
        <f t="shared" si="1"/>
        <v>5.9509471924281278E-2</v>
      </c>
      <c r="F22" s="3"/>
      <c r="G22" s="3"/>
      <c r="H22" s="3"/>
    </row>
    <row r="23" spans="1:8" x14ac:dyDescent="0.25">
      <c r="A23" s="38" t="s">
        <v>150</v>
      </c>
      <c r="B23" s="42">
        <v>55</v>
      </c>
      <c r="C23" s="35">
        <v>102226</v>
      </c>
      <c r="D23" s="49">
        <f t="shared" si="0"/>
        <v>102281</v>
      </c>
      <c r="E23" s="43">
        <f t="shared" si="1"/>
        <v>5.3773428104926621E-2</v>
      </c>
      <c r="F23" s="3"/>
      <c r="G23" s="3"/>
      <c r="H23" s="3"/>
    </row>
    <row r="24" spans="1:8" x14ac:dyDescent="0.25">
      <c r="A24" s="38" t="s">
        <v>420</v>
      </c>
      <c r="B24" s="42">
        <v>0</v>
      </c>
      <c r="C24" s="35">
        <v>31278</v>
      </c>
      <c r="D24" s="49">
        <f t="shared" ref="D24" si="2">C24+B24</f>
        <v>31278</v>
      </c>
      <c r="E24" s="43">
        <f t="shared" ref="E24" si="3">B24/(C24+B24)*100</f>
        <v>0</v>
      </c>
      <c r="F24" s="3"/>
      <c r="G24" s="3"/>
      <c r="H24" s="3"/>
    </row>
    <row r="25" spans="1:8" x14ac:dyDescent="0.25">
      <c r="A25" s="38" t="s">
        <v>151</v>
      </c>
      <c r="B25" s="42">
        <v>0</v>
      </c>
      <c r="C25" s="35">
        <v>41232</v>
      </c>
      <c r="D25" s="49">
        <f t="shared" si="0"/>
        <v>41232</v>
      </c>
      <c r="E25" s="43">
        <f t="shared" si="1"/>
        <v>0</v>
      </c>
      <c r="F25" s="3"/>
      <c r="G25" s="3"/>
      <c r="H25" s="3"/>
    </row>
    <row r="26" spans="1:8" ht="13.8" thickBot="1" x14ac:dyDescent="0.3">
      <c r="A26" s="39" t="s">
        <v>15</v>
      </c>
      <c r="B26" s="45">
        <v>70</v>
      </c>
      <c r="C26" s="36">
        <v>42498</v>
      </c>
      <c r="D26" s="50">
        <f t="shared" si="0"/>
        <v>42568</v>
      </c>
      <c r="E26" s="48">
        <f t="shared" si="1"/>
        <v>0.16444277391467768</v>
      </c>
      <c r="F26" s="3"/>
      <c r="G26" s="3"/>
      <c r="H26" s="3"/>
    </row>
    <row r="27" spans="1:8" ht="13.8" thickBot="1" x14ac:dyDescent="0.3">
      <c r="A27" s="204" t="s">
        <v>152</v>
      </c>
      <c r="B27" s="209">
        <f>SUM(B9:B26)</f>
        <v>572</v>
      </c>
      <c r="C27" s="209">
        <f>SUM(C9:C26)</f>
        <v>1690882</v>
      </c>
      <c r="D27" s="210">
        <f>C27+B27</f>
        <v>1691454</v>
      </c>
      <c r="E27" s="211">
        <f>B27/(C27+B27)*100</f>
        <v>3.3817059169211815E-2</v>
      </c>
      <c r="F27" s="3"/>
      <c r="G27" s="3"/>
      <c r="H27" s="3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29"/>
  <sheetViews>
    <sheetView zoomScaleNormal="100" zoomScaleSheetLayoutView="100" workbookViewId="0">
      <pane ySplit="8" topLeftCell="A12" activePane="bottomLeft" state="frozenSplit"/>
      <selection pane="bottomLeft"/>
    </sheetView>
  </sheetViews>
  <sheetFormatPr defaultRowHeight="13.2" x14ac:dyDescent="0.25"/>
  <cols>
    <col min="1" max="1" width="25.88671875" customWidth="1"/>
    <col min="2" max="2" width="37.88671875" customWidth="1"/>
    <col min="3" max="3" width="9.88671875" customWidth="1"/>
    <col min="4" max="4" width="7.5546875" customWidth="1"/>
  </cols>
  <sheetData>
    <row r="2" spans="1:12" x14ac:dyDescent="0.25">
      <c r="A2" s="375" t="s">
        <v>468</v>
      </c>
      <c r="B2" s="375"/>
      <c r="C2" s="375"/>
      <c r="D2" s="375"/>
    </row>
    <row r="3" spans="1:12" x14ac:dyDescent="0.25">
      <c r="B3" s="9"/>
      <c r="C3" s="9"/>
      <c r="D3" s="9"/>
    </row>
    <row r="4" spans="1:12" x14ac:dyDescent="0.25">
      <c r="A4" s="375" t="s">
        <v>60</v>
      </c>
      <c r="B4" s="375"/>
      <c r="C4" s="375"/>
      <c r="D4" s="375"/>
    </row>
    <row r="6" spans="1:12" x14ac:dyDescent="0.25">
      <c r="A6" s="1" t="s">
        <v>268</v>
      </c>
    </row>
    <row r="7" spans="1:12" ht="13.8" thickBot="1" x14ac:dyDescent="0.3"/>
    <row r="8" spans="1:12" ht="28.5" customHeight="1" thickBot="1" x14ac:dyDescent="0.3">
      <c r="A8" s="198" t="s">
        <v>7</v>
      </c>
      <c r="B8" s="199" t="s">
        <v>153</v>
      </c>
      <c r="C8" s="200" t="s">
        <v>154</v>
      </c>
      <c r="D8" s="201" t="s">
        <v>52</v>
      </c>
    </row>
    <row r="9" spans="1:12" x14ac:dyDescent="0.25">
      <c r="A9" s="22" t="s">
        <v>314</v>
      </c>
      <c r="B9" s="44">
        <v>9587</v>
      </c>
      <c r="C9" s="34">
        <v>258041</v>
      </c>
      <c r="D9" s="240">
        <f>B9/C9</f>
        <v>3.7153010568088014E-2</v>
      </c>
    </row>
    <row r="10" spans="1:12" x14ac:dyDescent="0.25">
      <c r="A10" s="23" t="s">
        <v>316</v>
      </c>
      <c r="B10" s="42">
        <v>8751</v>
      </c>
      <c r="C10" s="35">
        <v>227615</v>
      </c>
      <c r="D10" s="238">
        <f>B10/C10</f>
        <v>3.8446499571645101E-2</v>
      </c>
    </row>
    <row r="11" spans="1:12" x14ac:dyDescent="0.25">
      <c r="A11" s="23" t="s">
        <v>318</v>
      </c>
      <c r="B11" s="42">
        <v>2928</v>
      </c>
      <c r="C11" s="35">
        <v>44655</v>
      </c>
      <c r="D11" s="238">
        <f t="shared" ref="D11:D27" si="0">B11/C11</f>
        <v>6.556936513268391E-2</v>
      </c>
      <c r="H11" s="3"/>
      <c r="J11" s="3"/>
      <c r="L11" s="3"/>
    </row>
    <row r="12" spans="1:12" x14ac:dyDescent="0.25">
      <c r="A12" s="23" t="s">
        <v>320</v>
      </c>
      <c r="B12" s="42">
        <v>1374</v>
      </c>
      <c r="C12" s="35">
        <v>40857</v>
      </c>
      <c r="D12" s="238">
        <f t="shared" si="0"/>
        <v>3.3629488214993758E-2</v>
      </c>
      <c r="H12" s="3"/>
      <c r="J12" s="3"/>
      <c r="L12" s="3"/>
    </row>
    <row r="13" spans="1:12" x14ac:dyDescent="0.25">
      <c r="A13" s="23" t="s">
        <v>322</v>
      </c>
      <c r="B13" s="42">
        <v>3446</v>
      </c>
      <c r="C13" s="35">
        <v>100728</v>
      </c>
      <c r="D13" s="238">
        <f t="shared" si="0"/>
        <v>3.4210944325311729E-2</v>
      </c>
      <c r="H13" s="3"/>
      <c r="J13" s="3"/>
      <c r="L13" s="3"/>
    </row>
    <row r="14" spans="1:12" x14ac:dyDescent="0.25">
      <c r="A14" s="23" t="s">
        <v>324</v>
      </c>
      <c r="B14" s="42">
        <v>7891</v>
      </c>
      <c r="C14" s="35">
        <v>122915</v>
      </c>
      <c r="D14" s="238">
        <f t="shared" si="0"/>
        <v>6.4198836594394501E-2</v>
      </c>
      <c r="H14" s="3"/>
      <c r="J14" s="3"/>
      <c r="L14" s="3"/>
    </row>
    <row r="15" spans="1:12" x14ac:dyDescent="0.25">
      <c r="A15" s="23" t="s">
        <v>10</v>
      </c>
      <c r="B15" s="42">
        <v>1890</v>
      </c>
      <c r="C15" s="35">
        <v>77439</v>
      </c>
      <c r="D15" s="238">
        <f t="shared" si="0"/>
        <v>2.4406306899624221E-2</v>
      </c>
      <c r="H15" s="3"/>
      <c r="J15" s="3"/>
      <c r="L15" s="3"/>
    </row>
    <row r="16" spans="1:12" x14ac:dyDescent="0.25">
      <c r="A16" s="23" t="s">
        <v>14</v>
      </c>
      <c r="B16" s="42">
        <v>394</v>
      </c>
      <c r="C16" s="35">
        <v>27154</v>
      </c>
      <c r="D16" s="238">
        <f t="shared" si="0"/>
        <v>1.4509832805479855E-2</v>
      </c>
      <c r="H16" s="3"/>
      <c r="J16" s="3"/>
      <c r="L16" s="3"/>
    </row>
    <row r="17" spans="1:12" x14ac:dyDescent="0.25">
      <c r="A17" s="23" t="s">
        <v>8</v>
      </c>
      <c r="B17" s="42">
        <v>6350</v>
      </c>
      <c r="C17" s="35">
        <v>184918</v>
      </c>
      <c r="D17" s="238">
        <f t="shared" si="0"/>
        <v>3.4339545095664024E-2</v>
      </c>
      <c r="H17" s="3"/>
      <c r="J17" s="3"/>
      <c r="L17" s="3"/>
    </row>
    <row r="18" spans="1:12" x14ac:dyDescent="0.25">
      <c r="A18" s="23" t="s">
        <v>9</v>
      </c>
      <c r="B18" s="42">
        <v>2957</v>
      </c>
      <c r="C18" s="35">
        <v>114656</v>
      </c>
      <c r="D18" s="238">
        <f t="shared" si="0"/>
        <v>2.5790189785096288E-2</v>
      </c>
      <c r="H18" s="3"/>
      <c r="J18" s="3"/>
      <c r="L18" s="3"/>
    </row>
    <row r="19" spans="1:12" x14ac:dyDescent="0.25">
      <c r="A19" s="23" t="s">
        <v>149</v>
      </c>
      <c r="B19" s="42">
        <v>2324</v>
      </c>
      <c r="C19" s="35">
        <v>61353</v>
      </c>
      <c r="D19" s="238">
        <f t="shared" si="0"/>
        <v>3.7879158313366912E-2</v>
      </c>
      <c r="H19" s="3"/>
      <c r="J19" s="3"/>
      <c r="L19" s="3"/>
    </row>
    <row r="20" spans="1:12" x14ac:dyDescent="0.25">
      <c r="A20" s="23" t="s">
        <v>11</v>
      </c>
      <c r="B20" s="42">
        <v>1559</v>
      </c>
      <c r="C20" s="35">
        <v>48239</v>
      </c>
      <c r="D20" s="238">
        <f t="shared" si="0"/>
        <v>3.231824871991542E-2</v>
      </c>
      <c r="H20" s="3"/>
      <c r="J20" s="3"/>
      <c r="L20" s="3"/>
    </row>
    <row r="21" spans="1:12" x14ac:dyDescent="0.25">
      <c r="A21" s="23" t="s">
        <v>13</v>
      </c>
      <c r="B21" s="42">
        <v>2328</v>
      </c>
      <c r="C21" s="35">
        <v>94543</v>
      </c>
      <c r="D21" s="238">
        <f t="shared" si="0"/>
        <v>2.4623716192631925E-2</v>
      </c>
      <c r="H21" s="3"/>
      <c r="J21" s="3"/>
      <c r="L21" s="3"/>
    </row>
    <row r="22" spans="1:12" x14ac:dyDescent="0.25">
      <c r="A22" s="23" t="s">
        <v>12</v>
      </c>
      <c r="B22" s="42">
        <v>4361</v>
      </c>
      <c r="C22" s="35">
        <v>70535</v>
      </c>
      <c r="D22" s="238">
        <f t="shared" si="0"/>
        <v>6.1827461543914372E-2</v>
      </c>
      <c r="H22" s="3"/>
      <c r="J22" s="3"/>
      <c r="L22" s="3"/>
    </row>
    <row r="23" spans="1:12" x14ac:dyDescent="0.25">
      <c r="A23" s="23" t="s">
        <v>150</v>
      </c>
      <c r="B23" s="42">
        <v>4405</v>
      </c>
      <c r="C23" s="35">
        <v>102226</v>
      </c>
      <c r="D23" s="238">
        <f t="shared" si="0"/>
        <v>4.3090798818304542E-2</v>
      </c>
      <c r="H23" s="3"/>
      <c r="J23" s="3"/>
      <c r="L23" s="3"/>
    </row>
    <row r="24" spans="1:12" x14ac:dyDescent="0.25">
      <c r="A24" s="38" t="s">
        <v>420</v>
      </c>
      <c r="B24" s="42">
        <v>509</v>
      </c>
      <c r="C24" s="35">
        <v>31278</v>
      </c>
      <c r="D24" s="238">
        <f>B24/C24</f>
        <v>1.6273419016561159E-2</v>
      </c>
      <c r="H24" s="3"/>
      <c r="J24" s="3"/>
      <c r="L24" s="3"/>
    </row>
    <row r="25" spans="1:12" x14ac:dyDescent="0.25">
      <c r="A25" s="23" t="s">
        <v>151</v>
      </c>
      <c r="B25" s="42">
        <v>2894</v>
      </c>
      <c r="C25" s="35">
        <v>41232</v>
      </c>
      <c r="D25" s="238">
        <f t="shared" si="0"/>
        <v>7.0188203337213817E-2</v>
      </c>
      <c r="H25" s="3"/>
      <c r="J25" s="3"/>
      <c r="L25" s="3"/>
    </row>
    <row r="26" spans="1:12" ht="13.8" thickBot="1" x14ac:dyDescent="0.3">
      <c r="A26" s="23" t="s">
        <v>15</v>
      </c>
      <c r="B26" s="45">
        <v>4337</v>
      </c>
      <c r="C26" s="36">
        <v>42498</v>
      </c>
      <c r="D26" s="241">
        <f t="shared" si="0"/>
        <v>0.10205186126405949</v>
      </c>
      <c r="H26" s="3"/>
      <c r="L26" s="3"/>
    </row>
    <row r="27" spans="1:12" ht="13.8" thickBot="1" x14ac:dyDescent="0.3">
      <c r="A27" s="242" t="s">
        <v>152</v>
      </c>
      <c r="B27" s="203">
        <v>68285</v>
      </c>
      <c r="C27" s="197">
        <v>1690882</v>
      </c>
      <c r="D27" s="243">
        <f t="shared" si="0"/>
        <v>4.0384249167002784E-2</v>
      </c>
      <c r="H27" s="3"/>
      <c r="J27" s="3"/>
      <c r="L27" s="3"/>
    </row>
    <row r="28" spans="1:12" x14ac:dyDescent="0.25">
      <c r="H28" s="3"/>
      <c r="J28" s="3"/>
      <c r="L28" s="3"/>
    </row>
    <row r="29" spans="1:12" x14ac:dyDescent="0.25">
      <c r="H29" s="3"/>
      <c r="J29" s="3"/>
      <c r="L29" s="3"/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F67"/>
  <sheetViews>
    <sheetView zoomScaleNormal="100" zoomScaleSheetLayoutView="100" workbookViewId="0">
      <pane ySplit="8" topLeftCell="A9" activePane="bottomLeft" state="frozenSplit"/>
      <selection pane="bottomLeft" activeCell="B9" sqref="B9:C17"/>
    </sheetView>
  </sheetViews>
  <sheetFormatPr defaultRowHeight="13.2" x14ac:dyDescent="0.25"/>
  <cols>
    <col min="1" max="1" width="26.5546875" bestFit="1" customWidth="1"/>
    <col min="2" max="2" width="9" bestFit="1" customWidth="1"/>
    <col min="3" max="3" width="31.88671875" bestFit="1" customWidth="1"/>
    <col min="4" max="4" width="27.88671875" customWidth="1"/>
  </cols>
  <sheetData>
    <row r="2" spans="1:6" x14ac:dyDescent="0.25">
      <c r="A2" s="375" t="s">
        <v>468</v>
      </c>
      <c r="B2" s="375"/>
      <c r="C2" s="375"/>
      <c r="D2" s="375"/>
      <c r="E2" s="375"/>
      <c r="F2" s="375"/>
    </row>
    <row r="3" spans="1:6" x14ac:dyDescent="0.25">
      <c r="B3" s="9"/>
      <c r="C3" s="9"/>
      <c r="D3" s="9"/>
    </row>
    <row r="4" spans="1:6" x14ac:dyDescent="0.25">
      <c r="A4" s="375" t="s">
        <v>60</v>
      </c>
      <c r="B4" s="375"/>
      <c r="C4" s="375"/>
      <c r="D4" s="375"/>
      <c r="E4" s="375"/>
      <c r="F4" s="375"/>
    </row>
    <row r="6" spans="1:6" x14ac:dyDescent="0.25">
      <c r="A6" s="1" t="s">
        <v>269</v>
      </c>
    </row>
    <row r="7" spans="1:6" ht="13.8" thickBot="1" x14ac:dyDescent="0.3"/>
    <row r="8" spans="1:6" ht="40.200000000000003" thickBot="1" x14ac:dyDescent="0.3">
      <c r="A8" s="193" t="s">
        <v>7</v>
      </c>
      <c r="B8" s="194" t="s">
        <v>16</v>
      </c>
      <c r="C8" s="194" t="s">
        <v>56</v>
      </c>
      <c r="D8" s="194" t="s">
        <v>153</v>
      </c>
      <c r="E8" s="195" t="s">
        <v>154</v>
      </c>
      <c r="F8" s="196" t="s">
        <v>52</v>
      </c>
    </row>
    <row r="9" spans="1:6" x14ac:dyDescent="0.25">
      <c r="A9" s="398" t="s">
        <v>314</v>
      </c>
      <c r="B9" s="370" t="s">
        <v>417</v>
      </c>
      <c r="C9" s="163" t="s">
        <v>58</v>
      </c>
      <c r="D9" s="41">
        <v>733</v>
      </c>
      <c r="E9" s="41">
        <v>24374</v>
      </c>
      <c r="F9" s="237">
        <f>D9/E9</f>
        <v>3.0073028637072289E-2</v>
      </c>
    </row>
    <row r="10" spans="1:6" x14ac:dyDescent="0.25">
      <c r="A10" s="399"/>
      <c r="B10" s="46" t="s">
        <v>118</v>
      </c>
      <c r="C10" s="46" t="s">
        <v>22</v>
      </c>
      <c r="D10" s="35">
        <v>2331</v>
      </c>
      <c r="E10" s="35">
        <v>59461</v>
      </c>
      <c r="F10" s="235">
        <f>D10/E10</f>
        <v>3.9202166125695832E-2</v>
      </c>
    </row>
    <row r="11" spans="1:6" x14ac:dyDescent="0.25">
      <c r="A11" s="399"/>
      <c r="B11" s="46" t="s">
        <v>119</v>
      </c>
      <c r="C11" s="46" t="s">
        <v>31</v>
      </c>
      <c r="D11" s="35">
        <v>2266</v>
      </c>
      <c r="E11" s="35">
        <v>43284</v>
      </c>
      <c r="F11" s="235">
        <f t="shared" ref="F11:F63" si="0">D11/E11</f>
        <v>5.2351908326402366E-2</v>
      </c>
    </row>
    <row r="12" spans="1:6" x14ac:dyDescent="0.25">
      <c r="A12" s="399"/>
      <c r="B12" s="46" t="s">
        <v>120</v>
      </c>
      <c r="C12" s="46" t="s">
        <v>32</v>
      </c>
      <c r="D12" s="35">
        <v>720</v>
      </c>
      <c r="E12" s="35">
        <v>27729</v>
      </c>
      <c r="F12" s="235">
        <f t="shared" si="0"/>
        <v>2.5965595585848749E-2</v>
      </c>
    </row>
    <row r="13" spans="1:6" x14ac:dyDescent="0.25">
      <c r="A13" s="399"/>
      <c r="B13" s="46" t="s">
        <v>121</v>
      </c>
      <c r="C13" s="46" t="s">
        <v>33</v>
      </c>
      <c r="D13" s="35">
        <v>896</v>
      </c>
      <c r="E13" s="35">
        <v>22698</v>
      </c>
      <c r="F13" s="235">
        <f t="shared" si="0"/>
        <v>3.9474843598554937E-2</v>
      </c>
    </row>
    <row r="14" spans="1:6" x14ac:dyDescent="0.25">
      <c r="A14" s="399"/>
      <c r="B14" s="46" t="s">
        <v>122</v>
      </c>
      <c r="C14" s="46" t="s">
        <v>36</v>
      </c>
      <c r="D14" s="35">
        <v>362</v>
      </c>
      <c r="E14" s="35">
        <v>20060</v>
      </c>
      <c r="F14" s="235">
        <f t="shared" si="0"/>
        <v>1.8045862412761716E-2</v>
      </c>
    </row>
    <row r="15" spans="1:6" x14ac:dyDescent="0.25">
      <c r="A15" s="399"/>
      <c r="B15" s="46" t="s">
        <v>372</v>
      </c>
      <c r="C15" s="46" t="s">
        <v>57</v>
      </c>
      <c r="D15" s="35">
        <v>589</v>
      </c>
      <c r="E15" s="35">
        <v>25986</v>
      </c>
      <c r="F15" s="235">
        <f t="shared" si="0"/>
        <v>2.2666050950511815E-2</v>
      </c>
    </row>
    <row r="16" spans="1:6" x14ac:dyDescent="0.25">
      <c r="A16" s="399"/>
      <c r="B16" s="339" t="s">
        <v>467</v>
      </c>
      <c r="C16" s="46" t="s">
        <v>466</v>
      </c>
      <c r="D16" s="35">
        <v>1590</v>
      </c>
      <c r="E16" s="35">
        <v>30914</v>
      </c>
      <c r="F16" s="235">
        <f t="shared" si="0"/>
        <v>5.1433007698777254E-2</v>
      </c>
    </row>
    <row r="17" spans="1:6" x14ac:dyDescent="0.25">
      <c r="A17" s="400"/>
      <c r="B17" s="339" t="s">
        <v>474</v>
      </c>
      <c r="C17" s="46" t="s">
        <v>36</v>
      </c>
      <c r="D17" s="35">
        <v>100</v>
      </c>
      <c r="E17" s="35">
        <v>3535</v>
      </c>
      <c r="F17" s="235">
        <f t="shared" si="0"/>
        <v>2.8288543140028287E-2</v>
      </c>
    </row>
    <row r="18" spans="1:6" x14ac:dyDescent="0.25">
      <c r="A18" s="397" t="s">
        <v>316</v>
      </c>
      <c r="B18" s="46" t="s">
        <v>373</v>
      </c>
      <c r="C18" s="46" t="s">
        <v>30</v>
      </c>
      <c r="D18" s="35">
        <v>3596</v>
      </c>
      <c r="E18" s="35">
        <v>46107</v>
      </c>
      <c r="F18" s="235">
        <f t="shared" si="0"/>
        <v>7.799249571648556E-2</v>
      </c>
    </row>
    <row r="19" spans="1:6" x14ac:dyDescent="0.25">
      <c r="A19" s="397"/>
      <c r="B19" s="46" t="s">
        <v>374</v>
      </c>
      <c r="C19" s="46" t="s">
        <v>375</v>
      </c>
      <c r="D19" s="35">
        <v>244</v>
      </c>
      <c r="E19" s="35">
        <v>16115</v>
      </c>
      <c r="F19" s="235">
        <f t="shared" si="0"/>
        <v>1.5141172820353708E-2</v>
      </c>
    </row>
    <row r="20" spans="1:6" x14ac:dyDescent="0.25">
      <c r="A20" s="397"/>
      <c r="B20" s="46" t="s">
        <v>114</v>
      </c>
      <c r="C20" s="46" t="s">
        <v>34</v>
      </c>
      <c r="D20" s="35">
        <v>0</v>
      </c>
      <c r="E20" s="35">
        <v>33777</v>
      </c>
      <c r="F20" s="235">
        <f t="shared" si="0"/>
        <v>0</v>
      </c>
    </row>
    <row r="21" spans="1:6" x14ac:dyDescent="0.25">
      <c r="A21" s="397"/>
      <c r="B21" s="46" t="s">
        <v>112</v>
      </c>
      <c r="C21" s="46" t="s">
        <v>44</v>
      </c>
      <c r="D21" s="35">
        <v>106</v>
      </c>
      <c r="E21" s="35">
        <v>50220</v>
      </c>
      <c r="F21" s="235">
        <f>D21/E21</f>
        <v>2.1107128634010354E-3</v>
      </c>
    </row>
    <row r="22" spans="1:6" x14ac:dyDescent="0.25">
      <c r="A22" s="397"/>
      <c r="B22" s="327" t="s">
        <v>406</v>
      </c>
      <c r="C22" s="46" t="s">
        <v>35</v>
      </c>
      <c r="D22">
        <v>4805</v>
      </c>
      <c r="E22">
        <v>81396</v>
      </c>
      <c r="F22" s="235">
        <f>D22/E22</f>
        <v>5.9032384883778072E-2</v>
      </c>
    </row>
    <row r="23" spans="1:6" x14ac:dyDescent="0.25">
      <c r="A23" s="173" t="s">
        <v>318</v>
      </c>
      <c r="B23" s="46" t="s">
        <v>115</v>
      </c>
      <c r="C23" s="46" t="s">
        <v>29</v>
      </c>
      <c r="D23" s="35">
        <v>2928</v>
      </c>
      <c r="E23" s="35">
        <v>44655</v>
      </c>
      <c r="F23" s="235">
        <f t="shared" si="0"/>
        <v>6.556936513268391E-2</v>
      </c>
    </row>
    <row r="24" spans="1:6" x14ac:dyDescent="0.25">
      <c r="A24" s="397" t="s">
        <v>320</v>
      </c>
      <c r="B24" s="46" t="s">
        <v>125</v>
      </c>
      <c r="C24" s="46" t="s">
        <v>24</v>
      </c>
      <c r="D24" s="35">
        <v>746</v>
      </c>
      <c r="E24" s="35">
        <v>25580</v>
      </c>
      <c r="F24" s="235">
        <f t="shared" si="0"/>
        <v>2.9163408913213448E-2</v>
      </c>
    </row>
    <row r="25" spans="1:6" x14ac:dyDescent="0.25">
      <c r="A25" s="397"/>
      <c r="B25" s="46" t="s">
        <v>126</v>
      </c>
      <c r="C25" s="46" t="s">
        <v>389</v>
      </c>
      <c r="D25" s="35">
        <v>628</v>
      </c>
      <c r="E25" s="35">
        <v>15277</v>
      </c>
      <c r="F25" s="235">
        <f t="shared" si="0"/>
        <v>4.1107547293316754E-2</v>
      </c>
    </row>
    <row r="26" spans="1:6" x14ac:dyDescent="0.25">
      <c r="A26" s="397" t="s">
        <v>322</v>
      </c>
      <c r="B26" s="46" t="s">
        <v>127</v>
      </c>
      <c r="C26" s="46" t="s">
        <v>25</v>
      </c>
      <c r="D26" s="35">
        <v>556</v>
      </c>
      <c r="E26" s="35">
        <v>23256</v>
      </c>
      <c r="F26" s="235">
        <f t="shared" si="0"/>
        <v>2.3907808737530099E-2</v>
      </c>
    </row>
    <row r="27" spans="1:6" x14ac:dyDescent="0.25">
      <c r="A27" s="397"/>
      <c r="B27" s="46" t="s">
        <v>128</v>
      </c>
      <c r="C27" s="46" t="s">
        <v>104</v>
      </c>
      <c r="D27" s="35">
        <v>1160</v>
      </c>
      <c r="E27" s="35">
        <v>16469</v>
      </c>
      <c r="F27" s="235">
        <f t="shared" si="0"/>
        <v>7.0435363410043111E-2</v>
      </c>
    </row>
    <row r="28" spans="1:6" x14ac:dyDescent="0.25">
      <c r="A28" s="397"/>
      <c r="B28" s="46" t="s">
        <v>129</v>
      </c>
      <c r="C28" s="46" t="s">
        <v>27</v>
      </c>
      <c r="D28" s="35">
        <v>552</v>
      </c>
      <c r="E28" s="35">
        <v>22756</v>
      </c>
      <c r="F28" s="235">
        <f t="shared" si="0"/>
        <v>2.425733872385305E-2</v>
      </c>
    </row>
    <row r="29" spans="1:6" x14ac:dyDescent="0.25">
      <c r="A29" s="397"/>
      <c r="B29" s="46" t="s">
        <v>130</v>
      </c>
      <c r="C29" s="46" t="s">
        <v>28</v>
      </c>
      <c r="D29" s="35">
        <v>196</v>
      </c>
      <c r="E29" s="35">
        <v>7568</v>
      </c>
      <c r="F29" s="235">
        <f t="shared" si="0"/>
        <v>2.5898520084566595E-2</v>
      </c>
    </row>
    <row r="30" spans="1:6" x14ac:dyDescent="0.25">
      <c r="A30" s="397"/>
      <c r="B30" s="46" t="s">
        <v>131</v>
      </c>
      <c r="C30" s="46" t="s">
        <v>105</v>
      </c>
      <c r="D30" s="35">
        <v>982</v>
      </c>
      <c r="E30" s="35">
        <v>30679</v>
      </c>
      <c r="F30" s="235">
        <f t="shared" si="0"/>
        <v>3.2008865999543661E-2</v>
      </c>
    </row>
    <row r="31" spans="1:6" x14ac:dyDescent="0.25">
      <c r="A31" s="397" t="s">
        <v>324</v>
      </c>
      <c r="B31" s="46" t="s">
        <v>132</v>
      </c>
      <c r="C31" s="46" t="s">
        <v>23</v>
      </c>
      <c r="D31" s="35">
        <v>2024</v>
      </c>
      <c r="E31" s="35">
        <v>22610</v>
      </c>
      <c r="F31" s="235">
        <f t="shared" si="0"/>
        <v>8.9517912428129148E-2</v>
      </c>
    </row>
    <row r="32" spans="1:6" x14ac:dyDescent="0.25">
      <c r="A32" s="397"/>
      <c r="B32" s="46" t="s">
        <v>133</v>
      </c>
      <c r="C32" s="46" t="s">
        <v>26</v>
      </c>
      <c r="D32" s="35">
        <v>2430</v>
      </c>
      <c r="E32" s="35">
        <v>21508</v>
      </c>
      <c r="F32" s="235">
        <f t="shared" si="0"/>
        <v>0.11298121629161242</v>
      </c>
    </row>
    <row r="33" spans="1:6" x14ac:dyDescent="0.25">
      <c r="A33" s="397"/>
      <c r="B33" s="46" t="s">
        <v>134</v>
      </c>
      <c r="C33" s="46" t="s">
        <v>194</v>
      </c>
      <c r="D33" s="35">
        <v>960</v>
      </c>
      <c r="E33" s="35">
        <v>19127</v>
      </c>
      <c r="F33" s="235">
        <f t="shared" si="0"/>
        <v>5.0190829717153759E-2</v>
      </c>
    </row>
    <row r="34" spans="1:6" x14ac:dyDescent="0.25">
      <c r="A34" s="397"/>
      <c r="B34" s="46" t="s">
        <v>135</v>
      </c>
      <c r="C34" s="46" t="s">
        <v>19</v>
      </c>
      <c r="D34" s="35">
        <v>783</v>
      </c>
      <c r="E34" s="35">
        <v>21290</v>
      </c>
      <c r="F34" s="235">
        <f t="shared" si="0"/>
        <v>3.6777829967120715E-2</v>
      </c>
    </row>
    <row r="35" spans="1:6" x14ac:dyDescent="0.25">
      <c r="A35" s="397"/>
      <c r="B35" s="46" t="s">
        <v>377</v>
      </c>
      <c r="C35" s="46" t="s">
        <v>376</v>
      </c>
      <c r="D35" s="35">
        <v>1694</v>
      </c>
      <c r="E35" s="35">
        <v>38380</v>
      </c>
      <c r="F35" s="235">
        <f t="shared" si="0"/>
        <v>4.4137571651902033E-2</v>
      </c>
    </row>
    <row r="36" spans="1:6" x14ac:dyDescent="0.25">
      <c r="A36" s="397" t="s">
        <v>10</v>
      </c>
      <c r="B36" s="46" t="s">
        <v>136</v>
      </c>
      <c r="C36" s="46" t="s">
        <v>17</v>
      </c>
      <c r="D36" s="35">
        <v>23</v>
      </c>
      <c r="E36" s="35">
        <v>5989</v>
      </c>
      <c r="F36" s="235">
        <f t="shared" si="0"/>
        <v>3.8403740190348975E-3</v>
      </c>
    </row>
    <row r="37" spans="1:6" x14ac:dyDescent="0.25">
      <c r="A37" s="397"/>
      <c r="B37" s="46" t="s">
        <v>137</v>
      </c>
      <c r="C37" s="46" t="s">
        <v>18</v>
      </c>
      <c r="D37" s="35">
        <v>359</v>
      </c>
      <c r="E37" s="35">
        <v>16035</v>
      </c>
      <c r="F37" s="235">
        <f t="shared" si="0"/>
        <v>2.2388525101340817E-2</v>
      </c>
    </row>
    <row r="38" spans="1:6" x14ac:dyDescent="0.25">
      <c r="A38" s="397"/>
      <c r="B38" s="46" t="s">
        <v>138</v>
      </c>
      <c r="C38" s="46" t="s">
        <v>20</v>
      </c>
      <c r="D38" s="35">
        <v>302</v>
      </c>
      <c r="E38" s="35">
        <v>13971</v>
      </c>
      <c r="F38" s="235">
        <f t="shared" si="0"/>
        <v>2.1616204996063274E-2</v>
      </c>
    </row>
    <row r="39" spans="1:6" x14ac:dyDescent="0.25">
      <c r="A39" s="397"/>
      <c r="B39" s="46" t="s">
        <v>139</v>
      </c>
      <c r="C39" s="46" t="s">
        <v>45</v>
      </c>
      <c r="D39" s="35">
        <v>1206</v>
      </c>
      <c r="E39" s="35">
        <v>41444</v>
      </c>
      <c r="F39" s="235">
        <f t="shared" si="0"/>
        <v>2.9099507769520316E-2</v>
      </c>
    </row>
    <row r="40" spans="1:6" x14ac:dyDescent="0.25">
      <c r="A40" s="173" t="s">
        <v>14</v>
      </c>
      <c r="B40" s="327" t="s">
        <v>418</v>
      </c>
      <c r="C40" s="46" t="s">
        <v>21</v>
      </c>
      <c r="D40" s="35">
        <v>394</v>
      </c>
      <c r="E40" s="35">
        <v>27154</v>
      </c>
      <c r="F40" s="235">
        <f t="shared" si="0"/>
        <v>1.4509832805479855E-2</v>
      </c>
    </row>
    <row r="41" spans="1:6" x14ac:dyDescent="0.25">
      <c r="A41" s="397" t="s">
        <v>8</v>
      </c>
      <c r="B41" s="46" t="s">
        <v>378</v>
      </c>
      <c r="C41" s="46" t="s">
        <v>59</v>
      </c>
      <c r="D41" s="35">
        <v>1999</v>
      </c>
      <c r="E41" s="35">
        <v>47996</v>
      </c>
      <c r="F41" s="235">
        <f t="shared" si="0"/>
        <v>4.1649304108675726E-2</v>
      </c>
    </row>
    <row r="42" spans="1:6" x14ac:dyDescent="0.25">
      <c r="A42" s="397"/>
      <c r="B42" s="46" t="s">
        <v>140</v>
      </c>
      <c r="C42" s="46" t="s">
        <v>37</v>
      </c>
      <c r="D42" s="35">
        <v>1047</v>
      </c>
      <c r="E42" s="35">
        <v>27770</v>
      </c>
      <c r="F42" s="235">
        <f t="shared" si="0"/>
        <v>3.7702556715880443E-2</v>
      </c>
    </row>
    <row r="43" spans="1:6" x14ac:dyDescent="0.25">
      <c r="A43" s="397"/>
      <c r="B43" s="46" t="s">
        <v>141</v>
      </c>
      <c r="C43" s="46" t="s">
        <v>38</v>
      </c>
      <c r="D43" s="35">
        <v>240</v>
      </c>
      <c r="E43" s="35">
        <v>20609</v>
      </c>
      <c r="F43" s="235">
        <f t="shared" si="0"/>
        <v>1.1645397641806977E-2</v>
      </c>
    </row>
    <row r="44" spans="1:6" x14ac:dyDescent="0.25">
      <c r="A44" s="397"/>
      <c r="B44" s="46" t="s">
        <v>379</v>
      </c>
      <c r="C44" s="46" t="s">
        <v>39</v>
      </c>
      <c r="D44" s="35">
        <v>642</v>
      </c>
      <c r="E44" s="35">
        <v>36420</v>
      </c>
      <c r="F44" s="235">
        <f t="shared" si="0"/>
        <v>1.7627677100494232E-2</v>
      </c>
    </row>
    <row r="45" spans="1:6" x14ac:dyDescent="0.25">
      <c r="A45" s="397"/>
      <c r="B45" s="46" t="s">
        <v>380</v>
      </c>
      <c r="C45" s="46" t="s">
        <v>40</v>
      </c>
      <c r="D45" s="35">
        <v>224</v>
      </c>
      <c r="E45" s="35">
        <v>18450</v>
      </c>
      <c r="F45" s="235">
        <f t="shared" si="0"/>
        <v>1.2140921409214092E-2</v>
      </c>
    </row>
    <row r="46" spans="1:6" x14ac:dyDescent="0.25">
      <c r="A46" s="397"/>
      <c r="B46" s="46" t="s">
        <v>142</v>
      </c>
      <c r="C46" s="46" t="s">
        <v>41</v>
      </c>
      <c r="D46" s="35">
        <v>2198</v>
      </c>
      <c r="E46" s="35">
        <v>33673</v>
      </c>
      <c r="F46" s="235">
        <f t="shared" si="0"/>
        <v>6.5274849285777925E-2</v>
      </c>
    </row>
    <row r="47" spans="1:6" x14ac:dyDescent="0.25">
      <c r="A47" s="397" t="s">
        <v>9</v>
      </c>
      <c r="B47" s="46" t="s">
        <v>381</v>
      </c>
      <c r="C47" s="46" t="s">
        <v>287</v>
      </c>
      <c r="D47" s="35">
        <v>1141</v>
      </c>
      <c r="E47" s="35">
        <v>34309</v>
      </c>
      <c r="F47" s="235">
        <f t="shared" si="0"/>
        <v>3.3256579906147075E-2</v>
      </c>
    </row>
    <row r="48" spans="1:6" x14ac:dyDescent="0.25">
      <c r="A48" s="397"/>
      <c r="B48" s="46" t="s">
        <v>382</v>
      </c>
      <c r="C48" s="46" t="s">
        <v>42</v>
      </c>
      <c r="D48" s="35">
        <v>391</v>
      </c>
      <c r="E48" s="35">
        <v>22481</v>
      </c>
      <c r="F48" s="235">
        <f t="shared" si="0"/>
        <v>1.7392464748009429E-2</v>
      </c>
    </row>
    <row r="49" spans="1:6" x14ac:dyDescent="0.25">
      <c r="A49" s="397"/>
      <c r="B49" s="46" t="s">
        <v>143</v>
      </c>
      <c r="C49" s="46" t="s">
        <v>43</v>
      </c>
      <c r="D49" s="35">
        <v>209</v>
      </c>
      <c r="E49" s="35">
        <v>24086</v>
      </c>
      <c r="F49" s="235">
        <f t="shared" si="0"/>
        <v>8.6772398903927593E-3</v>
      </c>
    </row>
    <row r="50" spans="1:6" x14ac:dyDescent="0.25">
      <c r="A50" s="397"/>
      <c r="B50" s="46" t="s">
        <v>144</v>
      </c>
      <c r="C50" s="46" t="s">
        <v>196</v>
      </c>
      <c r="D50" s="35">
        <v>1216</v>
      </c>
      <c r="E50" s="35">
        <v>33780</v>
      </c>
      <c r="F50" s="235">
        <f t="shared" si="0"/>
        <v>3.5997631734754294E-2</v>
      </c>
    </row>
    <row r="51" spans="1:6" x14ac:dyDescent="0.25">
      <c r="A51" s="397" t="s">
        <v>149</v>
      </c>
      <c r="B51" s="46" t="s">
        <v>116</v>
      </c>
      <c r="C51" s="46" t="s">
        <v>215</v>
      </c>
      <c r="D51" s="35">
        <v>2000</v>
      </c>
      <c r="E51" s="35">
        <v>44286</v>
      </c>
      <c r="F51" s="235">
        <f t="shared" si="0"/>
        <v>4.5160998961297022E-2</v>
      </c>
    </row>
    <row r="52" spans="1:6" x14ac:dyDescent="0.25">
      <c r="A52" s="397"/>
      <c r="B52" s="46" t="s">
        <v>159</v>
      </c>
      <c r="C52" s="46" t="s">
        <v>216</v>
      </c>
      <c r="D52" s="35">
        <v>302</v>
      </c>
      <c r="E52" s="35">
        <v>10911</v>
      </c>
      <c r="F52" s="235">
        <f t="shared" si="0"/>
        <v>2.7678489597653743E-2</v>
      </c>
    </row>
    <row r="53" spans="1:6" x14ac:dyDescent="0.25">
      <c r="A53" s="397"/>
      <c r="B53" s="46" t="s">
        <v>160</v>
      </c>
      <c r="C53" s="46" t="s">
        <v>217</v>
      </c>
      <c r="D53" s="35">
        <v>22</v>
      </c>
      <c r="E53" s="35">
        <v>6156</v>
      </c>
      <c r="F53" s="235">
        <f t="shared" si="0"/>
        <v>3.5737491877842753E-3</v>
      </c>
    </row>
    <row r="54" spans="1:6" x14ac:dyDescent="0.25">
      <c r="A54" s="173" t="s">
        <v>11</v>
      </c>
      <c r="B54" s="46" t="s">
        <v>458</v>
      </c>
      <c r="C54" s="46" t="s">
        <v>46</v>
      </c>
      <c r="D54" s="35">
        <v>1559</v>
      </c>
      <c r="E54" s="35">
        <v>48239</v>
      </c>
      <c r="F54" s="235">
        <f t="shared" si="0"/>
        <v>3.231824871991542E-2</v>
      </c>
    </row>
    <row r="55" spans="1:6" x14ac:dyDescent="0.25">
      <c r="A55" s="404" t="s">
        <v>13</v>
      </c>
      <c r="B55" s="46" t="s">
        <v>383</v>
      </c>
      <c r="C55" s="46" t="s">
        <v>47</v>
      </c>
      <c r="D55" s="35">
        <v>2144</v>
      </c>
      <c r="E55" s="35">
        <v>56739</v>
      </c>
      <c r="F55" s="235">
        <f t="shared" si="0"/>
        <v>3.7787060046881336E-2</v>
      </c>
    </row>
    <row r="56" spans="1:6" x14ac:dyDescent="0.25">
      <c r="A56" s="400"/>
      <c r="B56" s="46" t="s">
        <v>384</v>
      </c>
      <c r="C56" s="46" t="s">
        <v>387</v>
      </c>
      <c r="D56" s="35">
        <v>184</v>
      </c>
      <c r="E56" s="35">
        <v>37804</v>
      </c>
      <c r="F56" s="235">
        <f t="shared" si="0"/>
        <v>4.8672098190667657E-3</v>
      </c>
    </row>
    <row r="57" spans="1:6" x14ac:dyDescent="0.25">
      <c r="A57" s="173" t="s">
        <v>12</v>
      </c>
      <c r="B57" s="327" t="s">
        <v>385</v>
      </c>
      <c r="C57" s="46" t="s">
        <v>48</v>
      </c>
      <c r="D57" s="35">
        <v>4361</v>
      </c>
      <c r="E57" s="35">
        <v>70535</v>
      </c>
      <c r="F57" s="235">
        <f t="shared" si="0"/>
        <v>6.1827461543914372E-2</v>
      </c>
    </row>
    <row r="58" spans="1:6" x14ac:dyDescent="0.25">
      <c r="A58" s="397" t="s">
        <v>150</v>
      </c>
      <c r="B58" s="339" t="s">
        <v>161</v>
      </c>
      <c r="C58" s="46" t="s">
        <v>162</v>
      </c>
      <c r="D58" s="35">
        <v>2962</v>
      </c>
      <c r="E58" s="35">
        <v>53628</v>
      </c>
      <c r="F58" s="235">
        <f t="shared" si="0"/>
        <v>5.5232341314238834E-2</v>
      </c>
    </row>
    <row r="59" spans="1:6" x14ac:dyDescent="0.25">
      <c r="A59" s="397"/>
      <c r="B59" s="46" t="s">
        <v>163</v>
      </c>
      <c r="C59" s="46" t="s">
        <v>164</v>
      </c>
      <c r="D59" s="35">
        <v>53</v>
      </c>
      <c r="E59" s="35">
        <v>4737</v>
      </c>
      <c r="F59" s="235">
        <f t="shared" si="0"/>
        <v>1.118851593835761E-2</v>
      </c>
    </row>
    <row r="60" spans="1:6" x14ac:dyDescent="0.25">
      <c r="A60" s="397"/>
      <c r="B60" s="46" t="s">
        <v>165</v>
      </c>
      <c r="C60" s="46" t="s">
        <v>166</v>
      </c>
      <c r="D60" s="35">
        <v>1059</v>
      </c>
      <c r="E60" s="35">
        <v>24226</v>
      </c>
      <c r="F60" s="235">
        <f t="shared" si="0"/>
        <v>4.371336580533311E-2</v>
      </c>
    </row>
    <row r="61" spans="1:6" x14ac:dyDescent="0.25">
      <c r="A61" s="397"/>
      <c r="B61" s="46" t="s">
        <v>167</v>
      </c>
      <c r="C61" s="46" t="s">
        <v>168</v>
      </c>
      <c r="D61" s="35">
        <v>0</v>
      </c>
      <c r="E61" s="35">
        <v>1980</v>
      </c>
      <c r="F61" s="235">
        <f t="shared" si="0"/>
        <v>0</v>
      </c>
    </row>
    <row r="62" spans="1:6" x14ac:dyDescent="0.25">
      <c r="A62" s="397"/>
      <c r="B62" s="46" t="s">
        <v>333</v>
      </c>
      <c r="C62" s="46" t="s">
        <v>334</v>
      </c>
      <c r="D62" s="35">
        <v>331</v>
      </c>
      <c r="E62" s="35">
        <v>17655</v>
      </c>
      <c r="F62" s="235">
        <f t="shared" si="0"/>
        <v>1.8748229963183233E-2</v>
      </c>
    </row>
    <row r="63" spans="1:6" x14ac:dyDescent="0.25">
      <c r="A63" s="173" t="s">
        <v>420</v>
      </c>
      <c r="B63" s="46">
        <v>91500</v>
      </c>
      <c r="C63" s="46" t="s">
        <v>416</v>
      </c>
      <c r="D63" s="35">
        <v>509</v>
      </c>
      <c r="E63" s="35">
        <v>31278</v>
      </c>
      <c r="F63" s="235">
        <f t="shared" si="0"/>
        <v>1.6273419016561159E-2</v>
      </c>
    </row>
    <row r="64" spans="1:6" x14ac:dyDescent="0.25">
      <c r="A64" s="173" t="s">
        <v>151</v>
      </c>
      <c r="B64" s="46" t="s">
        <v>123</v>
      </c>
      <c r="C64" s="46" t="s">
        <v>124</v>
      </c>
      <c r="D64" s="35">
        <v>2894</v>
      </c>
      <c r="E64" s="35">
        <v>41232</v>
      </c>
      <c r="F64" s="235">
        <f>D64/E64</f>
        <v>7.0188203337213817E-2</v>
      </c>
    </row>
    <row r="65" spans="1:6" x14ac:dyDescent="0.25">
      <c r="A65" s="397" t="s">
        <v>15</v>
      </c>
      <c r="B65" s="46" t="s">
        <v>113</v>
      </c>
      <c r="C65" s="46" t="s">
        <v>170</v>
      </c>
      <c r="D65" s="35">
        <v>4293</v>
      </c>
      <c r="E65" s="35">
        <v>40419</v>
      </c>
      <c r="F65" s="235">
        <f>D65/E65</f>
        <v>0.10621242484969939</v>
      </c>
    </row>
    <row r="66" spans="1:6" ht="13.8" thickBot="1" x14ac:dyDescent="0.3">
      <c r="A66" s="404"/>
      <c r="B66" s="47" t="s">
        <v>171</v>
      </c>
      <c r="C66" s="47" t="s">
        <v>172</v>
      </c>
      <c r="D66" s="36">
        <v>44</v>
      </c>
      <c r="E66" s="36">
        <v>2079</v>
      </c>
      <c r="F66" s="236">
        <f>D66/E66</f>
        <v>2.1164021164021163E-2</v>
      </c>
    </row>
    <row r="67" spans="1:6" ht="13.8" thickBot="1" x14ac:dyDescent="0.3">
      <c r="A67" s="401" t="s">
        <v>152</v>
      </c>
      <c r="B67" s="402"/>
      <c r="C67" s="403"/>
      <c r="D67" s="197">
        <v>68285</v>
      </c>
      <c r="E67" s="197">
        <v>1690882</v>
      </c>
      <c r="F67" s="239">
        <f>D67/E67</f>
        <v>4.0384249167002784E-2</v>
      </c>
    </row>
  </sheetData>
  <mergeCells count="15">
    <mergeCell ref="A67:C67"/>
    <mergeCell ref="A65:A66"/>
    <mergeCell ref="A31:A35"/>
    <mergeCell ref="A36:A39"/>
    <mergeCell ref="A41:A46"/>
    <mergeCell ref="A47:A50"/>
    <mergeCell ref="A51:A53"/>
    <mergeCell ref="A58:A62"/>
    <mergeCell ref="A55:A56"/>
    <mergeCell ref="A26:A30"/>
    <mergeCell ref="A4:F4"/>
    <mergeCell ref="A2:F2"/>
    <mergeCell ref="A18:A22"/>
    <mergeCell ref="A24:A25"/>
    <mergeCell ref="A9:A17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T156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 activeCell="B11" sqref="B11:C19"/>
    </sheetView>
  </sheetViews>
  <sheetFormatPr defaultRowHeight="13.2" x14ac:dyDescent="0.25"/>
  <cols>
    <col min="1" max="1" width="25.44140625" customWidth="1"/>
    <col min="3" max="3" width="31.88671875" bestFit="1" customWidth="1"/>
    <col min="4" max="4" width="8.109375" bestFit="1" customWidth="1"/>
    <col min="5" max="5" width="7.88671875" style="60" bestFit="1" customWidth="1"/>
    <col min="6" max="6" width="7.109375" bestFit="1" customWidth="1"/>
    <col min="7" max="7" width="6.6640625" style="60" bestFit="1" customWidth="1"/>
    <col min="8" max="8" width="7.109375" bestFit="1" customWidth="1"/>
    <col min="9" max="9" width="6.6640625" style="60" bestFit="1" customWidth="1"/>
    <col min="10" max="10" width="9.88671875" bestFit="1" customWidth="1"/>
    <col min="11" max="11" width="7.88671875" style="60" bestFit="1" customWidth="1"/>
    <col min="12" max="12" width="6" bestFit="1" customWidth="1"/>
    <col min="13" max="13" width="8.5546875" style="60" customWidth="1"/>
    <col min="14" max="14" width="5.33203125" customWidth="1"/>
    <col min="15" max="15" width="7.5546875" style="60" customWidth="1"/>
    <col min="16" max="16" width="5.44140625" customWidth="1"/>
    <col min="17" max="17" width="8.6640625" style="60" customWidth="1"/>
    <col min="18" max="18" width="7.109375" bestFit="1" customWidth="1"/>
    <col min="19" max="19" width="7.88671875" style="60" bestFit="1" customWidth="1"/>
    <col min="20" max="20" width="9.5546875" customWidth="1"/>
  </cols>
  <sheetData>
    <row r="2" spans="1:20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</row>
    <row r="3" spans="1:20" x14ac:dyDescent="0.25">
      <c r="B3" s="9"/>
      <c r="C3" s="9"/>
    </row>
    <row r="4" spans="1:20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</row>
    <row r="6" spans="1:20" x14ac:dyDescent="0.25">
      <c r="A6" s="1" t="s">
        <v>270</v>
      </c>
    </row>
    <row r="8" spans="1:20" ht="13.8" thickBot="1" x14ac:dyDescent="0.3"/>
    <row r="9" spans="1:20" ht="27" customHeight="1" thickBot="1" x14ac:dyDescent="0.3">
      <c r="A9" s="188"/>
      <c r="B9" s="189"/>
      <c r="C9" s="187"/>
      <c r="D9" s="407" t="s">
        <v>77</v>
      </c>
      <c r="E9" s="408"/>
      <c r="F9" s="408" t="s">
        <v>78</v>
      </c>
      <c r="G9" s="408"/>
      <c r="H9" s="408" t="s">
        <v>79</v>
      </c>
      <c r="I9" s="408"/>
      <c r="J9" s="408" t="s">
        <v>71</v>
      </c>
      <c r="K9" s="408"/>
      <c r="L9" s="408" t="s">
        <v>181</v>
      </c>
      <c r="M9" s="408"/>
      <c r="N9" s="408" t="s">
        <v>182</v>
      </c>
      <c r="O9" s="408"/>
      <c r="P9" s="408" t="s">
        <v>180</v>
      </c>
      <c r="Q9" s="408"/>
      <c r="R9" s="408" t="s">
        <v>179</v>
      </c>
      <c r="S9" s="408"/>
      <c r="T9" s="405" t="s">
        <v>63</v>
      </c>
    </row>
    <row r="10" spans="1:20" ht="13.8" thickBot="1" x14ac:dyDescent="0.3">
      <c r="A10" s="190" t="s">
        <v>7</v>
      </c>
      <c r="B10" s="191" t="s">
        <v>16</v>
      </c>
      <c r="C10" s="192" t="s">
        <v>56</v>
      </c>
      <c r="D10" s="182" t="s">
        <v>197</v>
      </c>
      <c r="E10" s="183" t="s">
        <v>52</v>
      </c>
      <c r="F10" s="184" t="s">
        <v>197</v>
      </c>
      <c r="G10" s="183" t="s">
        <v>52</v>
      </c>
      <c r="H10" s="184" t="s">
        <v>197</v>
      </c>
      <c r="I10" s="183" t="s">
        <v>52</v>
      </c>
      <c r="J10" s="184" t="s">
        <v>197</v>
      </c>
      <c r="K10" s="183" t="s">
        <v>52</v>
      </c>
      <c r="L10" s="184" t="s">
        <v>197</v>
      </c>
      <c r="M10" s="183" t="s">
        <v>52</v>
      </c>
      <c r="N10" s="184" t="s">
        <v>197</v>
      </c>
      <c r="O10" s="183" t="s">
        <v>52</v>
      </c>
      <c r="P10" s="184" t="s">
        <v>197</v>
      </c>
      <c r="Q10" s="183" t="s">
        <v>52</v>
      </c>
      <c r="R10" s="184" t="s">
        <v>197</v>
      </c>
      <c r="S10" s="183" t="s">
        <v>52</v>
      </c>
      <c r="T10" s="406"/>
    </row>
    <row r="11" spans="1:20" ht="15" customHeight="1" x14ac:dyDescent="0.25">
      <c r="A11" s="419" t="s">
        <v>314</v>
      </c>
      <c r="B11" s="370" t="s">
        <v>417</v>
      </c>
      <c r="C11" s="163" t="s">
        <v>58</v>
      </c>
      <c r="D11" s="34">
        <v>10723</v>
      </c>
      <c r="E11" s="320">
        <v>43.993600000000001</v>
      </c>
      <c r="F11" s="34">
        <v>0</v>
      </c>
      <c r="G11" s="320">
        <v>0</v>
      </c>
      <c r="H11" s="34">
        <v>958</v>
      </c>
      <c r="I11" s="320">
        <v>3.9304199999999998</v>
      </c>
      <c r="J11" s="34">
        <v>11770</v>
      </c>
      <c r="K11" s="320">
        <v>48.289160000000003</v>
      </c>
      <c r="L11" s="34">
        <v>5</v>
      </c>
      <c r="M11" s="320">
        <v>2.051E-2</v>
      </c>
      <c r="N11" s="34">
        <v>2</v>
      </c>
      <c r="O11" s="320">
        <v>8.2100000000000003E-3</v>
      </c>
      <c r="P11" s="34">
        <v>0</v>
      </c>
      <c r="Q11" s="320">
        <v>0</v>
      </c>
      <c r="R11" s="34">
        <v>916</v>
      </c>
      <c r="S11" s="320">
        <v>3.7581000000000002</v>
      </c>
      <c r="T11" s="262">
        <v>24374</v>
      </c>
    </row>
    <row r="12" spans="1:20" ht="15" customHeight="1" x14ac:dyDescent="0.25">
      <c r="A12" s="420"/>
      <c r="B12" s="46" t="s">
        <v>118</v>
      </c>
      <c r="C12" s="46" t="s">
        <v>22</v>
      </c>
      <c r="D12" s="35">
        <v>151</v>
      </c>
      <c r="E12" s="318">
        <v>0.25395000000000001</v>
      </c>
      <c r="F12" s="35">
        <v>0</v>
      </c>
      <c r="G12" s="318">
        <v>0</v>
      </c>
      <c r="H12" s="35">
        <v>119</v>
      </c>
      <c r="I12" s="318">
        <v>0.20013</v>
      </c>
      <c r="J12" s="35">
        <v>59136</v>
      </c>
      <c r="K12" s="318">
        <v>99.453419999999994</v>
      </c>
      <c r="L12" s="35">
        <v>1</v>
      </c>
      <c r="M12" s="318">
        <v>1.6800000000000001E-3</v>
      </c>
      <c r="N12" s="35">
        <v>5</v>
      </c>
      <c r="O12" s="318">
        <v>8.4100000000000008E-3</v>
      </c>
      <c r="P12" s="35">
        <v>0</v>
      </c>
      <c r="Q12" s="318">
        <v>0</v>
      </c>
      <c r="R12" s="35">
        <v>49</v>
      </c>
      <c r="S12" s="318">
        <v>8.2409999999999997E-2</v>
      </c>
      <c r="T12" s="151">
        <v>59461</v>
      </c>
    </row>
    <row r="13" spans="1:20" ht="15" customHeight="1" x14ac:dyDescent="0.25">
      <c r="A13" s="420"/>
      <c r="B13" s="46" t="s">
        <v>119</v>
      </c>
      <c r="C13" s="46" t="s">
        <v>31</v>
      </c>
      <c r="D13" s="35">
        <v>6135</v>
      </c>
      <c r="E13" s="318">
        <v>14.173830000000001</v>
      </c>
      <c r="F13" s="35">
        <v>223</v>
      </c>
      <c r="G13" s="318">
        <v>0.51519999999999999</v>
      </c>
      <c r="H13" s="35">
        <v>434</v>
      </c>
      <c r="I13" s="318">
        <v>1.00268</v>
      </c>
      <c r="J13" s="35">
        <v>36456</v>
      </c>
      <c r="K13" s="318">
        <v>84.225120000000004</v>
      </c>
      <c r="L13" s="35">
        <v>6</v>
      </c>
      <c r="M13" s="318">
        <v>1.3860000000000001E-2</v>
      </c>
      <c r="N13" s="35">
        <v>3</v>
      </c>
      <c r="O13" s="318">
        <v>6.9300000000000004E-3</v>
      </c>
      <c r="P13" s="35">
        <v>0</v>
      </c>
      <c r="Q13" s="318">
        <v>0</v>
      </c>
      <c r="R13" s="35">
        <v>27</v>
      </c>
      <c r="S13" s="318">
        <v>6.2379999999999998E-2</v>
      </c>
      <c r="T13" s="151">
        <v>43284</v>
      </c>
    </row>
    <row r="14" spans="1:20" ht="15" customHeight="1" x14ac:dyDescent="0.25">
      <c r="A14" s="420"/>
      <c r="B14" s="46" t="s">
        <v>120</v>
      </c>
      <c r="C14" s="46" t="s">
        <v>32</v>
      </c>
      <c r="D14" s="35">
        <v>4073</v>
      </c>
      <c r="E14" s="318">
        <v>14.68859</v>
      </c>
      <c r="F14" s="35">
        <v>0</v>
      </c>
      <c r="G14" s="318">
        <v>0</v>
      </c>
      <c r="H14" s="35">
        <v>468</v>
      </c>
      <c r="I14" s="318">
        <v>1.6877599999999999</v>
      </c>
      <c r="J14" s="35">
        <v>22965</v>
      </c>
      <c r="K14" s="318">
        <v>82.819429999999997</v>
      </c>
      <c r="L14" s="35">
        <v>2</v>
      </c>
      <c r="M14" s="318">
        <v>7.2100000000000003E-3</v>
      </c>
      <c r="N14" s="35">
        <v>1</v>
      </c>
      <c r="O14" s="318">
        <v>3.6099999999999999E-3</v>
      </c>
      <c r="P14" s="35">
        <v>0</v>
      </c>
      <c r="Q14" s="318">
        <v>0</v>
      </c>
      <c r="R14" s="35">
        <v>220</v>
      </c>
      <c r="S14" s="318">
        <v>0.79339000000000004</v>
      </c>
      <c r="T14" s="151">
        <v>27729</v>
      </c>
    </row>
    <row r="15" spans="1:20" ht="15" customHeight="1" x14ac:dyDescent="0.25">
      <c r="A15" s="420"/>
      <c r="B15" s="46" t="s">
        <v>121</v>
      </c>
      <c r="C15" s="46" t="s">
        <v>33</v>
      </c>
      <c r="D15" s="35">
        <v>1949</v>
      </c>
      <c r="E15" s="318">
        <v>8.5866600000000002</v>
      </c>
      <c r="F15" s="35">
        <v>4</v>
      </c>
      <c r="G15" s="318">
        <v>1.762E-2</v>
      </c>
      <c r="H15" s="35">
        <v>181</v>
      </c>
      <c r="I15" s="318">
        <v>0.79742999999999997</v>
      </c>
      <c r="J15" s="35">
        <v>20535</v>
      </c>
      <c r="K15" s="318">
        <v>90.470529999999997</v>
      </c>
      <c r="L15" s="35">
        <v>0</v>
      </c>
      <c r="M15" s="318">
        <v>0</v>
      </c>
      <c r="N15" s="35">
        <v>0</v>
      </c>
      <c r="O15" s="318">
        <v>0</v>
      </c>
      <c r="P15" s="35">
        <v>0</v>
      </c>
      <c r="Q15" s="318">
        <v>0</v>
      </c>
      <c r="R15" s="35">
        <v>29</v>
      </c>
      <c r="S15" s="318">
        <v>0.12776000000000001</v>
      </c>
      <c r="T15" s="151">
        <v>22698</v>
      </c>
    </row>
    <row r="16" spans="1:20" ht="15" customHeight="1" x14ac:dyDescent="0.25">
      <c r="A16" s="420"/>
      <c r="B16" s="46" t="s">
        <v>122</v>
      </c>
      <c r="C16" s="46" t="s">
        <v>36</v>
      </c>
      <c r="D16" s="35">
        <v>5513</v>
      </c>
      <c r="E16" s="318">
        <v>27.48255</v>
      </c>
      <c r="F16" s="35">
        <v>0</v>
      </c>
      <c r="G16" s="318">
        <v>0</v>
      </c>
      <c r="H16" s="35">
        <v>299</v>
      </c>
      <c r="I16" s="318">
        <v>1.4905299999999999</v>
      </c>
      <c r="J16" s="35">
        <v>14114</v>
      </c>
      <c r="K16" s="318">
        <v>70.358919999999998</v>
      </c>
      <c r="L16" s="35">
        <v>4</v>
      </c>
      <c r="M16" s="318">
        <v>1.9939999999999999E-2</v>
      </c>
      <c r="N16" s="35">
        <v>2</v>
      </c>
      <c r="O16" s="318">
        <v>9.9699999999999997E-3</v>
      </c>
      <c r="P16" s="35">
        <v>0</v>
      </c>
      <c r="Q16" s="318">
        <v>0</v>
      </c>
      <c r="R16" s="35">
        <v>128</v>
      </c>
      <c r="S16" s="318">
        <v>0.63809000000000005</v>
      </c>
      <c r="T16" s="151">
        <v>20060</v>
      </c>
    </row>
    <row r="17" spans="1:20" ht="15" customHeight="1" x14ac:dyDescent="0.25">
      <c r="A17" s="420"/>
      <c r="B17" s="46" t="s">
        <v>372</v>
      </c>
      <c r="C17" s="46" t="s">
        <v>57</v>
      </c>
      <c r="D17" s="35">
        <v>6146</v>
      </c>
      <c r="E17" s="318">
        <v>23.651199999999999</v>
      </c>
      <c r="F17" s="35">
        <v>0</v>
      </c>
      <c r="G17" s="318">
        <v>0</v>
      </c>
      <c r="H17" s="35">
        <v>310</v>
      </c>
      <c r="I17" s="318">
        <v>1.19295</v>
      </c>
      <c r="J17" s="35">
        <v>19372</v>
      </c>
      <c r="K17" s="318">
        <v>74.547830000000005</v>
      </c>
      <c r="L17" s="35">
        <v>12</v>
      </c>
      <c r="M17" s="318">
        <v>4.6179999999999999E-2</v>
      </c>
      <c r="N17" s="35">
        <v>0</v>
      </c>
      <c r="O17" s="318">
        <v>0</v>
      </c>
      <c r="P17" s="35">
        <v>0</v>
      </c>
      <c r="Q17" s="318">
        <v>0</v>
      </c>
      <c r="R17" s="35">
        <v>146</v>
      </c>
      <c r="S17" s="318">
        <v>0.56184000000000001</v>
      </c>
      <c r="T17" s="151">
        <v>25986</v>
      </c>
    </row>
    <row r="18" spans="1:20" ht="15" customHeight="1" x14ac:dyDescent="0.25">
      <c r="A18" s="420"/>
      <c r="B18" s="339" t="s">
        <v>467</v>
      </c>
      <c r="C18" s="46" t="s">
        <v>466</v>
      </c>
      <c r="D18" s="35">
        <v>4825</v>
      </c>
      <c r="E18" s="318">
        <v>15.60782</v>
      </c>
      <c r="F18" s="35">
        <v>130</v>
      </c>
      <c r="G18" s="318">
        <v>0.42052</v>
      </c>
      <c r="H18" s="35">
        <v>460</v>
      </c>
      <c r="I18" s="318">
        <v>1.488</v>
      </c>
      <c r="J18" s="35">
        <v>25211</v>
      </c>
      <c r="K18" s="318">
        <v>81.552049999999994</v>
      </c>
      <c r="L18" s="35">
        <v>1</v>
      </c>
      <c r="M18" s="318">
        <v>3.2299999999999998E-3</v>
      </c>
      <c r="N18" s="35">
        <v>0</v>
      </c>
      <c r="O18" s="318">
        <v>0</v>
      </c>
      <c r="P18" s="35">
        <v>0</v>
      </c>
      <c r="Q18" s="318">
        <v>0</v>
      </c>
      <c r="R18" s="35">
        <v>287</v>
      </c>
      <c r="S18" s="318">
        <v>0.92837999999999998</v>
      </c>
      <c r="T18" s="151">
        <v>30914</v>
      </c>
    </row>
    <row r="19" spans="1:20" ht="15" customHeight="1" x14ac:dyDescent="0.25">
      <c r="A19" s="415"/>
      <c r="B19" s="339" t="s">
        <v>474</v>
      </c>
      <c r="C19" s="46" t="s">
        <v>36</v>
      </c>
      <c r="D19" s="35">
        <v>1055</v>
      </c>
      <c r="E19" s="318">
        <v>29.84441</v>
      </c>
      <c r="F19" s="35">
        <v>0</v>
      </c>
      <c r="G19" s="318">
        <v>0</v>
      </c>
      <c r="H19" s="35">
        <v>60</v>
      </c>
      <c r="I19" s="318">
        <v>1.6973100000000001</v>
      </c>
      <c r="J19" s="35">
        <v>2362</v>
      </c>
      <c r="K19" s="318">
        <v>66.817539999999994</v>
      </c>
      <c r="L19" s="35">
        <v>2</v>
      </c>
      <c r="M19" s="318">
        <v>5.6579999999999998E-2</v>
      </c>
      <c r="N19" s="35">
        <v>0</v>
      </c>
      <c r="O19" s="318">
        <v>0</v>
      </c>
      <c r="P19" s="35">
        <v>0</v>
      </c>
      <c r="Q19" s="318">
        <v>0</v>
      </c>
      <c r="R19" s="35">
        <v>56</v>
      </c>
      <c r="S19" s="318">
        <v>1.58416</v>
      </c>
      <c r="T19" s="151">
        <v>3535</v>
      </c>
    </row>
    <row r="20" spans="1:20" ht="14.4" x14ac:dyDescent="0.3">
      <c r="A20" s="412" t="s">
        <v>315</v>
      </c>
      <c r="B20" s="413"/>
      <c r="C20" s="413"/>
      <c r="D20" s="260">
        <v>40570</v>
      </c>
      <c r="E20" s="328">
        <v>15.72231</v>
      </c>
      <c r="F20" s="260">
        <v>357</v>
      </c>
      <c r="G20" s="328">
        <v>0.13835</v>
      </c>
      <c r="H20" s="260">
        <v>3289</v>
      </c>
      <c r="I20" s="328">
        <v>1.2746</v>
      </c>
      <c r="J20" s="260">
        <v>211921</v>
      </c>
      <c r="K20" s="328">
        <v>82.126869999999997</v>
      </c>
      <c r="L20" s="260">
        <v>33</v>
      </c>
      <c r="M20" s="328">
        <v>1.2789999999999999E-2</v>
      </c>
      <c r="N20" s="260">
        <v>13</v>
      </c>
      <c r="O20" s="328">
        <v>5.0400000000000002E-3</v>
      </c>
      <c r="P20" s="260">
        <v>0</v>
      </c>
      <c r="Q20" s="328">
        <v>0</v>
      </c>
      <c r="R20" s="260">
        <v>1858</v>
      </c>
      <c r="S20" s="328">
        <v>0.72004000000000001</v>
      </c>
      <c r="T20" s="263">
        <v>258041</v>
      </c>
    </row>
    <row r="21" spans="1:20" ht="15" customHeight="1" x14ac:dyDescent="0.25">
      <c r="A21" s="409" t="s">
        <v>316</v>
      </c>
      <c r="B21" s="116" t="s">
        <v>373</v>
      </c>
      <c r="C21" s="116" t="s">
        <v>30</v>
      </c>
      <c r="D21" s="35">
        <v>11695</v>
      </c>
      <c r="E21" s="318">
        <v>25.364909999999998</v>
      </c>
      <c r="F21" s="35">
        <v>297</v>
      </c>
      <c r="G21" s="318">
        <v>0.64415</v>
      </c>
      <c r="H21" s="35">
        <v>1048</v>
      </c>
      <c r="I21" s="318">
        <v>2.2729699999999999</v>
      </c>
      <c r="J21" s="35">
        <v>32811</v>
      </c>
      <c r="K21" s="318">
        <v>71.162729999999996</v>
      </c>
      <c r="L21" s="35">
        <v>15</v>
      </c>
      <c r="M21" s="318">
        <v>3.2530000000000003E-2</v>
      </c>
      <c r="N21" s="35">
        <v>10</v>
      </c>
      <c r="O21" s="318">
        <v>2.1690000000000001E-2</v>
      </c>
      <c r="P21" s="35">
        <v>0</v>
      </c>
      <c r="Q21" s="318">
        <v>0</v>
      </c>
      <c r="R21" s="35">
        <v>231</v>
      </c>
      <c r="S21" s="318">
        <v>0.50100999999999996</v>
      </c>
      <c r="T21" s="151">
        <v>46107</v>
      </c>
    </row>
    <row r="22" spans="1:20" ht="15" customHeight="1" x14ac:dyDescent="0.25">
      <c r="A22" s="409"/>
      <c r="B22" s="116" t="s">
        <v>374</v>
      </c>
      <c r="C22" s="116" t="s">
        <v>375</v>
      </c>
      <c r="D22" s="35">
        <v>272</v>
      </c>
      <c r="E22" s="318">
        <v>1.68787</v>
      </c>
      <c r="F22" s="35">
        <v>21</v>
      </c>
      <c r="G22" s="318">
        <v>0.13031000000000001</v>
      </c>
      <c r="H22" s="35">
        <v>76</v>
      </c>
      <c r="I22" s="318">
        <v>0.47160999999999997</v>
      </c>
      <c r="J22" s="35">
        <v>15525</v>
      </c>
      <c r="K22" s="318">
        <v>96.338809999999995</v>
      </c>
      <c r="L22" s="35">
        <v>5</v>
      </c>
      <c r="M22" s="318">
        <v>3.1029999999999999E-2</v>
      </c>
      <c r="N22" s="35">
        <v>1</v>
      </c>
      <c r="O22" s="318">
        <v>6.2100000000000002E-3</v>
      </c>
      <c r="P22" s="35">
        <v>0</v>
      </c>
      <c r="Q22" s="318">
        <v>0</v>
      </c>
      <c r="R22" s="35">
        <v>215</v>
      </c>
      <c r="S22" s="318">
        <v>1.33416</v>
      </c>
      <c r="T22" s="151">
        <v>16115</v>
      </c>
    </row>
    <row r="23" spans="1:20" ht="15" customHeight="1" x14ac:dyDescent="0.25">
      <c r="A23" s="409"/>
      <c r="B23" s="116" t="s">
        <v>114</v>
      </c>
      <c r="C23" s="116" t="s">
        <v>34</v>
      </c>
      <c r="D23" s="35">
        <v>8838</v>
      </c>
      <c r="E23" s="318">
        <v>26.16573</v>
      </c>
      <c r="F23" s="35">
        <v>71</v>
      </c>
      <c r="G23" s="318">
        <v>0.2102</v>
      </c>
      <c r="H23" s="35">
        <v>362</v>
      </c>
      <c r="I23" s="318">
        <v>1.0717399999999999</v>
      </c>
      <c r="J23" s="35">
        <v>24004</v>
      </c>
      <c r="K23" s="318">
        <v>71.066109999999995</v>
      </c>
      <c r="L23" s="35">
        <v>5</v>
      </c>
      <c r="M23" s="318">
        <v>1.4800000000000001E-2</v>
      </c>
      <c r="N23" s="35">
        <v>1</v>
      </c>
      <c r="O23" s="318">
        <v>2.96E-3</v>
      </c>
      <c r="P23" s="35">
        <v>0</v>
      </c>
      <c r="Q23" s="318">
        <v>0</v>
      </c>
      <c r="R23" s="35">
        <v>496</v>
      </c>
      <c r="S23" s="318">
        <v>1.46845</v>
      </c>
      <c r="T23" s="151">
        <v>33777</v>
      </c>
    </row>
    <row r="24" spans="1:20" ht="15" customHeight="1" x14ac:dyDescent="0.25">
      <c r="A24" s="409"/>
      <c r="B24" s="116" t="s">
        <v>112</v>
      </c>
      <c r="C24" s="116" t="s">
        <v>44</v>
      </c>
      <c r="D24" s="35">
        <v>11083</v>
      </c>
      <c r="E24" s="318">
        <v>22.068899999999999</v>
      </c>
      <c r="F24" s="35">
        <v>87</v>
      </c>
      <c r="G24" s="318">
        <v>0.17324000000000001</v>
      </c>
      <c r="H24" s="35">
        <v>228</v>
      </c>
      <c r="I24" s="318">
        <v>0.45400000000000001</v>
      </c>
      <c r="J24" s="35">
        <v>36875</v>
      </c>
      <c r="K24" s="318">
        <v>73.426919999999996</v>
      </c>
      <c r="L24" s="35">
        <v>8</v>
      </c>
      <c r="M24" s="318">
        <v>1.593E-2</v>
      </c>
      <c r="N24" s="35">
        <v>7</v>
      </c>
      <c r="O24" s="318">
        <v>1.3939999999999999E-2</v>
      </c>
      <c r="P24" s="35">
        <v>1</v>
      </c>
      <c r="Q24" s="318">
        <v>1.99E-3</v>
      </c>
      <c r="R24" s="35">
        <v>1931</v>
      </c>
      <c r="S24" s="318">
        <v>3.8450799999999998</v>
      </c>
      <c r="T24" s="151">
        <v>50220</v>
      </c>
    </row>
    <row r="25" spans="1:20" ht="15" customHeight="1" x14ac:dyDescent="0.25">
      <c r="A25" s="409"/>
      <c r="B25" s="327" t="s">
        <v>406</v>
      </c>
      <c r="C25" s="46" t="s">
        <v>35</v>
      </c>
      <c r="D25" s="35">
        <v>10821</v>
      </c>
      <c r="E25" s="318">
        <v>13.294269999999999</v>
      </c>
      <c r="F25" s="35">
        <v>144</v>
      </c>
      <c r="G25" s="318">
        <v>0.17691000000000001</v>
      </c>
      <c r="H25" s="35">
        <v>425</v>
      </c>
      <c r="I25" s="318">
        <v>0.52214000000000005</v>
      </c>
      <c r="J25" s="35">
        <v>69940</v>
      </c>
      <c r="K25" s="318">
        <v>85.925600000000003</v>
      </c>
      <c r="L25" s="35">
        <v>2</v>
      </c>
      <c r="M25" s="318">
        <v>2.4599999999999999E-3</v>
      </c>
      <c r="N25" s="35">
        <v>3</v>
      </c>
      <c r="O25" s="318">
        <v>3.6900000000000001E-3</v>
      </c>
      <c r="P25" s="35">
        <v>0</v>
      </c>
      <c r="Q25" s="318">
        <v>0</v>
      </c>
      <c r="R25" s="35">
        <v>61</v>
      </c>
      <c r="S25" s="318">
        <v>7.4940000000000007E-2</v>
      </c>
      <c r="T25" s="151">
        <v>81396</v>
      </c>
    </row>
    <row r="26" spans="1:20" ht="14.4" x14ac:dyDescent="0.3">
      <c r="A26" s="412" t="s">
        <v>317</v>
      </c>
      <c r="B26" s="413"/>
      <c r="C26" s="413"/>
      <c r="D26" s="260">
        <v>42709</v>
      </c>
      <c r="E26" s="328">
        <v>18.7637</v>
      </c>
      <c r="F26" s="260">
        <v>620</v>
      </c>
      <c r="G26" s="328">
        <v>0.27239000000000002</v>
      </c>
      <c r="H26" s="260">
        <v>2139</v>
      </c>
      <c r="I26" s="328">
        <v>0.93974000000000002</v>
      </c>
      <c r="J26" s="260">
        <v>179155</v>
      </c>
      <c r="K26" s="328">
        <v>78.70966</v>
      </c>
      <c r="L26" s="260">
        <v>35</v>
      </c>
      <c r="M26" s="328">
        <v>1.538E-2</v>
      </c>
      <c r="N26" s="260">
        <v>22</v>
      </c>
      <c r="O26" s="328">
        <v>9.6699999999999998E-3</v>
      </c>
      <c r="P26" s="260">
        <v>1</v>
      </c>
      <c r="Q26" s="328">
        <v>4.4000000000000002E-4</v>
      </c>
      <c r="R26" s="260">
        <v>2934</v>
      </c>
      <c r="S26" s="328">
        <v>1.2890200000000001</v>
      </c>
      <c r="T26" s="263">
        <v>227615</v>
      </c>
    </row>
    <row r="27" spans="1:20" ht="14.4" x14ac:dyDescent="0.3">
      <c r="A27" s="164" t="s">
        <v>318</v>
      </c>
      <c r="B27" s="116" t="s">
        <v>115</v>
      </c>
      <c r="C27" s="116" t="s">
        <v>29</v>
      </c>
      <c r="D27" s="35">
        <v>14422</v>
      </c>
      <c r="E27" s="318">
        <v>32.296500000000002</v>
      </c>
      <c r="F27" s="35">
        <v>12</v>
      </c>
      <c r="G27" s="318">
        <v>2.6870000000000002E-2</v>
      </c>
      <c r="H27" s="35">
        <v>490</v>
      </c>
      <c r="I27" s="318">
        <v>1.0972999999999999</v>
      </c>
      <c r="J27" s="35">
        <v>28593</v>
      </c>
      <c r="K27" s="318">
        <v>64.030900000000003</v>
      </c>
      <c r="L27" s="35">
        <v>5</v>
      </c>
      <c r="M27" s="318">
        <v>1.12E-2</v>
      </c>
      <c r="N27" s="35">
        <v>2</v>
      </c>
      <c r="O27" s="318">
        <v>4.4799999999999996E-3</v>
      </c>
      <c r="P27" s="35">
        <v>1</v>
      </c>
      <c r="Q27" s="318">
        <v>2.2399999999999998E-3</v>
      </c>
      <c r="R27" s="35">
        <v>1130</v>
      </c>
      <c r="S27" s="318">
        <v>2.53051</v>
      </c>
      <c r="T27" s="151">
        <v>44655</v>
      </c>
    </row>
    <row r="28" spans="1:20" ht="14.4" x14ac:dyDescent="0.3">
      <c r="A28" s="412" t="s">
        <v>319</v>
      </c>
      <c r="B28" s="413"/>
      <c r="C28" s="413"/>
      <c r="D28" s="260">
        <v>14422</v>
      </c>
      <c r="E28" s="328">
        <v>32.296500000000002</v>
      </c>
      <c r="F28" s="260">
        <v>12</v>
      </c>
      <c r="G28" s="328">
        <v>2.6870000000000002E-2</v>
      </c>
      <c r="H28" s="260">
        <v>490</v>
      </c>
      <c r="I28" s="328">
        <v>1.0972999999999999</v>
      </c>
      <c r="J28" s="260">
        <v>28593</v>
      </c>
      <c r="K28" s="328">
        <v>64.030900000000003</v>
      </c>
      <c r="L28" s="260">
        <v>5</v>
      </c>
      <c r="M28" s="328">
        <v>1.12E-2</v>
      </c>
      <c r="N28" s="260">
        <v>2</v>
      </c>
      <c r="O28" s="328">
        <v>4.4799999999999996E-3</v>
      </c>
      <c r="P28" s="260">
        <v>1</v>
      </c>
      <c r="Q28" s="328">
        <v>2.2399999999999998E-3</v>
      </c>
      <c r="R28" s="260">
        <v>1130</v>
      </c>
      <c r="S28" s="328">
        <v>2.53051</v>
      </c>
      <c r="T28" s="263">
        <v>44655</v>
      </c>
    </row>
    <row r="29" spans="1:20" ht="15" customHeight="1" x14ac:dyDescent="0.25">
      <c r="A29" s="409" t="s">
        <v>320</v>
      </c>
      <c r="B29" s="116" t="s">
        <v>125</v>
      </c>
      <c r="C29" s="116" t="s">
        <v>24</v>
      </c>
      <c r="D29" s="35">
        <v>6798</v>
      </c>
      <c r="E29" s="318">
        <v>26.57545</v>
      </c>
      <c r="F29" s="35">
        <v>0</v>
      </c>
      <c r="G29" s="318">
        <v>0</v>
      </c>
      <c r="H29" s="35">
        <v>600</v>
      </c>
      <c r="I29" s="318">
        <v>2.34558</v>
      </c>
      <c r="J29" s="35">
        <v>17357</v>
      </c>
      <c r="K29" s="318">
        <v>67.853790000000004</v>
      </c>
      <c r="L29" s="35">
        <v>4</v>
      </c>
      <c r="M29" s="318">
        <v>1.5640000000000001E-2</v>
      </c>
      <c r="N29" s="35">
        <v>1</v>
      </c>
      <c r="O29" s="318">
        <v>3.9100000000000003E-3</v>
      </c>
      <c r="P29" s="35">
        <v>0</v>
      </c>
      <c r="Q29" s="318">
        <v>0</v>
      </c>
      <c r="R29" s="35">
        <v>820</v>
      </c>
      <c r="S29" s="318">
        <v>3.2056300000000002</v>
      </c>
      <c r="T29" s="151">
        <v>25580</v>
      </c>
    </row>
    <row r="30" spans="1:20" ht="15" customHeight="1" x14ac:dyDescent="0.25">
      <c r="A30" s="409"/>
      <c r="B30" s="116" t="s">
        <v>126</v>
      </c>
      <c r="C30" s="116" t="s">
        <v>389</v>
      </c>
      <c r="D30" s="35">
        <v>3749</v>
      </c>
      <c r="E30" s="318">
        <v>24.54016</v>
      </c>
      <c r="F30" s="35">
        <v>0</v>
      </c>
      <c r="G30" s="318">
        <v>0</v>
      </c>
      <c r="H30" s="35">
        <v>206</v>
      </c>
      <c r="I30" s="318">
        <v>1.34843</v>
      </c>
      <c r="J30" s="35">
        <v>10878</v>
      </c>
      <c r="K30" s="318">
        <v>71.205079999999995</v>
      </c>
      <c r="L30" s="35">
        <v>2</v>
      </c>
      <c r="M30" s="318">
        <v>1.3089999999999999E-2</v>
      </c>
      <c r="N30" s="35">
        <v>0</v>
      </c>
      <c r="O30" s="318">
        <v>0</v>
      </c>
      <c r="P30" s="35">
        <v>0</v>
      </c>
      <c r="Q30" s="318">
        <v>0</v>
      </c>
      <c r="R30" s="35">
        <v>442</v>
      </c>
      <c r="S30" s="318">
        <v>2.89324</v>
      </c>
      <c r="T30" s="151">
        <v>15277</v>
      </c>
    </row>
    <row r="31" spans="1:20" ht="14.4" x14ac:dyDescent="0.3">
      <c r="A31" s="412" t="s">
        <v>321</v>
      </c>
      <c r="B31" s="413"/>
      <c r="C31" s="413"/>
      <c r="D31" s="260">
        <v>10547</v>
      </c>
      <c r="E31" s="328">
        <v>25.814430000000002</v>
      </c>
      <c r="F31" s="260">
        <v>0</v>
      </c>
      <c r="G31" s="328">
        <v>0</v>
      </c>
      <c r="H31" s="260">
        <v>806</v>
      </c>
      <c r="I31" s="328">
        <v>1.9727300000000001</v>
      </c>
      <c r="J31" s="260">
        <v>28235</v>
      </c>
      <c r="K31" s="328">
        <v>69.106880000000004</v>
      </c>
      <c r="L31" s="260">
        <v>6</v>
      </c>
      <c r="M31" s="328">
        <v>1.469E-2</v>
      </c>
      <c r="N31" s="260">
        <v>1</v>
      </c>
      <c r="O31" s="328">
        <v>2.4499999999999999E-3</v>
      </c>
      <c r="P31" s="260">
        <v>0</v>
      </c>
      <c r="Q31" s="328">
        <v>0</v>
      </c>
      <c r="R31" s="260">
        <v>1262</v>
      </c>
      <c r="S31" s="328">
        <v>3.0888200000000001</v>
      </c>
      <c r="T31" s="263">
        <v>40857</v>
      </c>
    </row>
    <row r="32" spans="1:20" ht="15" customHeight="1" x14ac:dyDescent="0.25">
      <c r="A32" s="409" t="s">
        <v>322</v>
      </c>
      <c r="B32" s="116" t="s">
        <v>127</v>
      </c>
      <c r="C32" s="116" t="s">
        <v>25</v>
      </c>
      <c r="D32" s="35">
        <v>4455</v>
      </c>
      <c r="E32" s="318">
        <v>19.15635</v>
      </c>
      <c r="F32" s="35">
        <v>497</v>
      </c>
      <c r="G32" s="318">
        <v>2.1370800000000001</v>
      </c>
      <c r="H32" s="35">
        <v>123</v>
      </c>
      <c r="I32" s="318">
        <v>0.52890000000000004</v>
      </c>
      <c r="J32" s="35">
        <v>18094</v>
      </c>
      <c r="K32" s="318">
        <v>77.803579999999997</v>
      </c>
      <c r="L32" s="35">
        <v>11</v>
      </c>
      <c r="M32" s="318">
        <v>4.7300000000000002E-2</v>
      </c>
      <c r="N32" s="35">
        <v>0</v>
      </c>
      <c r="O32" s="318">
        <v>0</v>
      </c>
      <c r="P32" s="35">
        <v>0</v>
      </c>
      <c r="Q32" s="318">
        <v>0</v>
      </c>
      <c r="R32" s="35">
        <v>76</v>
      </c>
      <c r="S32" s="318">
        <v>0.32679999999999998</v>
      </c>
      <c r="T32" s="151">
        <v>23256</v>
      </c>
    </row>
    <row r="33" spans="1:20" ht="15" customHeight="1" x14ac:dyDescent="0.25">
      <c r="A33" s="409"/>
      <c r="B33" s="116" t="s">
        <v>128</v>
      </c>
      <c r="C33" s="116" t="s">
        <v>104</v>
      </c>
      <c r="D33" s="35">
        <v>3706</v>
      </c>
      <c r="E33" s="318">
        <v>22.502880000000001</v>
      </c>
      <c r="F33" s="35">
        <v>137</v>
      </c>
      <c r="G33" s="318">
        <v>0.83187</v>
      </c>
      <c r="H33" s="35">
        <v>96</v>
      </c>
      <c r="I33" s="318">
        <v>0.58291000000000004</v>
      </c>
      <c r="J33" s="35">
        <v>12211</v>
      </c>
      <c r="K33" s="318">
        <v>74.145359999999997</v>
      </c>
      <c r="L33" s="35">
        <v>0</v>
      </c>
      <c r="M33" s="318">
        <v>0</v>
      </c>
      <c r="N33" s="35">
        <v>7</v>
      </c>
      <c r="O33" s="318">
        <v>4.2500000000000003E-2</v>
      </c>
      <c r="P33" s="35">
        <v>0</v>
      </c>
      <c r="Q33" s="318">
        <v>0</v>
      </c>
      <c r="R33" s="35">
        <v>312</v>
      </c>
      <c r="S33" s="318">
        <v>1.8944700000000001</v>
      </c>
      <c r="T33" s="151">
        <v>16469</v>
      </c>
    </row>
    <row r="34" spans="1:20" ht="15" customHeight="1" x14ac:dyDescent="0.25">
      <c r="A34" s="409"/>
      <c r="B34" s="116" t="s">
        <v>129</v>
      </c>
      <c r="C34" s="116" t="s">
        <v>27</v>
      </c>
      <c r="D34" s="35">
        <v>4155</v>
      </c>
      <c r="E34" s="318">
        <v>18.25892</v>
      </c>
      <c r="F34" s="35">
        <v>255</v>
      </c>
      <c r="G34" s="318">
        <v>1.1205799999999999</v>
      </c>
      <c r="H34" s="35">
        <v>52</v>
      </c>
      <c r="I34" s="318">
        <v>0.22850999999999999</v>
      </c>
      <c r="J34" s="35">
        <v>18113</v>
      </c>
      <c r="K34" s="318">
        <v>79.596590000000006</v>
      </c>
      <c r="L34" s="35">
        <v>3</v>
      </c>
      <c r="M34" s="318">
        <v>1.3180000000000001E-2</v>
      </c>
      <c r="N34" s="35">
        <v>0</v>
      </c>
      <c r="O34" s="318">
        <v>0</v>
      </c>
      <c r="P34" s="35">
        <v>0</v>
      </c>
      <c r="Q34" s="318">
        <v>0</v>
      </c>
      <c r="R34" s="35">
        <v>178</v>
      </c>
      <c r="S34" s="318">
        <v>0.78220999999999996</v>
      </c>
      <c r="T34" s="151">
        <v>22756</v>
      </c>
    </row>
    <row r="35" spans="1:20" ht="15" customHeight="1" x14ac:dyDescent="0.25">
      <c r="A35" s="409"/>
      <c r="B35" s="116" t="s">
        <v>130</v>
      </c>
      <c r="C35" s="116" t="s">
        <v>28</v>
      </c>
      <c r="D35" s="35">
        <v>1087</v>
      </c>
      <c r="E35" s="318">
        <v>14.363110000000001</v>
      </c>
      <c r="F35" s="35">
        <v>74</v>
      </c>
      <c r="G35" s="318">
        <v>0.9778</v>
      </c>
      <c r="H35" s="35">
        <v>19</v>
      </c>
      <c r="I35" s="318">
        <v>0.25106000000000001</v>
      </c>
      <c r="J35" s="35">
        <v>6369</v>
      </c>
      <c r="K35" s="318">
        <v>84.156980000000004</v>
      </c>
      <c r="L35" s="35">
        <v>2</v>
      </c>
      <c r="M35" s="318">
        <v>2.6429999999999999E-2</v>
      </c>
      <c r="N35" s="35">
        <v>0</v>
      </c>
      <c r="O35" s="318">
        <v>0</v>
      </c>
      <c r="P35" s="35">
        <v>0</v>
      </c>
      <c r="Q35" s="318">
        <v>0</v>
      </c>
      <c r="R35" s="35">
        <v>17</v>
      </c>
      <c r="S35" s="318">
        <v>0.22463</v>
      </c>
      <c r="T35" s="151">
        <v>7568</v>
      </c>
    </row>
    <row r="36" spans="1:20" ht="15" customHeight="1" x14ac:dyDescent="0.25">
      <c r="A36" s="409"/>
      <c r="B36" s="116" t="s">
        <v>131</v>
      </c>
      <c r="C36" s="116" t="s">
        <v>105</v>
      </c>
      <c r="D36" s="35">
        <v>9361</v>
      </c>
      <c r="E36" s="318">
        <v>30.512730000000001</v>
      </c>
      <c r="F36" s="35">
        <v>667</v>
      </c>
      <c r="G36" s="318">
        <v>2.1741299999999999</v>
      </c>
      <c r="H36" s="35">
        <v>86</v>
      </c>
      <c r="I36" s="318">
        <v>0.28032000000000001</v>
      </c>
      <c r="J36" s="35">
        <v>20475</v>
      </c>
      <c r="K36" s="318">
        <v>66.739459999999994</v>
      </c>
      <c r="L36" s="35">
        <v>2</v>
      </c>
      <c r="M36" s="318">
        <v>6.5199999999999998E-3</v>
      </c>
      <c r="N36" s="35">
        <v>4</v>
      </c>
      <c r="O36" s="318">
        <v>1.304E-2</v>
      </c>
      <c r="P36" s="35">
        <v>0</v>
      </c>
      <c r="Q36" s="318">
        <v>0</v>
      </c>
      <c r="R36" s="35">
        <v>84</v>
      </c>
      <c r="S36" s="318">
        <v>0.27379999999999999</v>
      </c>
      <c r="T36" s="151">
        <v>30679</v>
      </c>
    </row>
    <row r="37" spans="1:20" ht="14.4" x14ac:dyDescent="0.3">
      <c r="A37" s="412" t="s">
        <v>323</v>
      </c>
      <c r="B37" s="413"/>
      <c r="C37" s="413"/>
      <c r="D37" s="260">
        <v>22764</v>
      </c>
      <c r="E37" s="328">
        <v>22.59948</v>
      </c>
      <c r="F37" s="260">
        <v>1630</v>
      </c>
      <c r="G37" s="328">
        <v>1.61822</v>
      </c>
      <c r="H37" s="260">
        <v>376</v>
      </c>
      <c r="I37" s="328">
        <v>0.37328</v>
      </c>
      <c r="J37" s="260">
        <v>75262</v>
      </c>
      <c r="K37" s="328">
        <v>74.718050000000005</v>
      </c>
      <c r="L37" s="260">
        <v>18</v>
      </c>
      <c r="M37" s="328">
        <v>1.787E-2</v>
      </c>
      <c r="N37" s="260">
        <v>11</v>
      </c>
      <c r="O37" s="328">
        <v>1.0919999999999999E-2</v>
      </c>
      <c r="P37" s="260">
        <v>0</v>
      </c>
      <c r="Q37" s="328">
        <v>0</v>
      </c>
      <c r="R37" s="260">
        <v>667</v>
      </c>
      <c r="S37" s="328">
        <v>0.66217999999999999</v>
      </c>
      <c r="T37" s="263">
        <v>100728</v>
      </c>
    </row>
    <row r="38" spans="1:20" ht="15" customHeight="1" x14ac:dyDescent="0.25">
      <c r="A38" s="409" t="s">
        <v>324</v>
      </c>
      <c r="B38" s="116" t="s">
        <v>132</v>
      </c>
      <c r="C38" s="116" t="s">
        <v>23</v>
      </c>
      <c r="D38" s="35">
        <v>5604</v>
      </c>
      <c r="E38" s="318">
        <v>24.785489999999999</v>
      </c>
      <c r="F38" s="35">
        <v>59</v>
      </c>
      <c r="G38" s="318">
        <v>0.26095000000000002</v>
      </c>
      <c r="H38" s="35">
        <v>25</v>
      </c>
      <c r="I38" s="318">
        <v>0.11057</v>
      </c>
      <c r="J38" s="35">
        <v>15471</v>
      </c>
      <c r="K38" s="318">
        <v>68.425479999999993</v>
      </c>
      <c r="L38" s="35">
        <v>3</v>
      </c>
      <c r="M38" s="318">
        <v>1.3270000000000001E-2</v>
      </c>
      <c r="N38" s="35">
        <v>6</v>
      </c>
      <c r="O38" s="318">
        <v>2.6540000000000001E-2</v>
      </c>
      <c r="P38" s="35">
        <v>0</v>
      </c>
      <c r="Q38" s="318">
        <v>0</v>
      </c>
      <c r="R38" s="35">
        <v>1442</v>
      </c>
      <c r="S38" s="318">
        <v>6.3777100000000004</v>
      </c>
      <c r="T38" s="151">
        <v>22610</v>
      </c>
    </row>
    <row r="39" spans="1:20" ht="15" customHeight="1" x14ac:dyDescent="0.25">
      <c r="A39" s="409"/>
      <c r="B39" s="116" t="s">
        <v>133</v>
      </c>
      <c r="C39" s="116" t="s">
        <v>26</v>
      </c>
      <c r="D39" s="35">
        <v>7244</v>
      </c>
      <c r="E39" s="318">
        <v>33.680489999999999</v>
      </c>
      <c r="F39" s="35">
        <v>42</v>
      </c>
      <c r="G39" s="318">
        <v>0.19528000000000001</v>
      </c>
      <c r="H39" s="35">
        <v>47</v>
      </c>
      <c r="I39" s="318">
        <v>0.21851999999999999</v>
      </c>
      <c r="J39" s="35">
        <v>13687</v>
      </c>
      <c r="K39" s="318">
        <v>63.636789999999998</v>
      </c>
      <c r="L39" s="35">
        <v>0</v>
      </c>
      <c r="M39" s="318">
        <v>0</v>
      </c>
      <c r="N39" s="35">
        <v>4</v>
      </c>
      <c r="O39" s="318">
        <v>1.8599999999999998E-2</v>
      </c>
      <c r="P39" s="35">
        <v>0</v>
      </c>
      <c r="Q39" s="318">
        <v>0</v>
      </c>
      <c r="R39" s="35">
        <v>484</v>
      </c>
      <c r="S39" s="318">
        <v>2.2503299999999999</v>
      </c>
      <c r="T39" s="151">
        <v>21508</v>
      </c>
    </row>
    <row r="40" spans="1:20" ht="15" customHeight="1" x14ac:dyDescent="0.25">
      <c r="A40" s="409"/>
      <c r="B40" s="116" t="s">
        <v>134</v>
      </c>
      <c r="C40" s="116" t="s">
        <v>194</v>
      </c>
      <c r="D40" s="35">
        <v>3697</v>
      </c>
      <c r="E40" s="318">
        <v>19.328700000000001</v>
      </c>
      <c r="F40" s="35">
        <v>30</v>
      </c>
      <c r="G40" s="318">
        <v>0.15684999999999999</v>
      </c>
      <c r="H40" s="35">
        <v>48</v>
      </c>
      <c r="I40" s="318">
        <v>0.25095000000000001</v>
      </c>
      <c r="J40" s="35">
        <v>14994</v>
      </c>
      <c r="K40" s="318">
        <v>78.391800000000003</v>
      </c>
      <c r="L40" s="35">
        <v>4</v>
      </c>
      <c r="M40" s="318">
        <v>2.0910000000000002E-2</v>
      </c>
      <c r="N40" s="35">
        <v>8</v>
      </c>
      <c r="O40" s="318">
        <v>4.1829999999999999E-2</v>
      </c>
      <c r="P40" s="35">
        <v>0</v>
      </c>
      <c r="Q40" s="318">
        <v>0</v>
      </c>
      <c r="R40" s="35">
        <v>346</v>
      </c>
      <c r="S40" s="318">
        <v>1.8089599999999999</v>
      </c>
      <c r="T40" s="151">
        <v>19127</v>
      </c>
    </row>
    <row r="41" spans="1:20" ht="15" customHeight="1" x14ac:dyDescent="0.25">
      <c r="A41" s="409"/>
      <c r="B41" s="116" t="s">
        <v>135</v>
      </c>
      <c r="C41" s="116" t="s">
        <v>19</v>
      </c>
      <c r="D41" s="35">
        <v>4707</v>
      </c>
      <c r="E41" s="318">
        <v>22.108969999999999</v>
      </c>
      <c r="F41" s="35">
        <v>3</v>
      </c>
      <c r="G41" s="318">
        <v>1.409E-2</v>
      </c>
      <c r="H41" s="35">
        <v>72</v>
      </c>
      <c r="I41" s="318">
        <v>0.33818999999999999</v>
      </c>
      <c r="J41" s="35">
        <v>16488</v>
      </c>
      <c r="K41" s="318">
        <v>77.444810000000004</v>
      </c>
      <c r="L41" s="35">
        <v>0</v>
      </c>
      <c r="M41" s="318">
        <v>0</v>
      </c>
      <c r="N41" s="35">
        <v>13</v>
      </c>
      <c r="O41" s="318">
        <v>6.1060000000000003E-2</v>
      </c>
      <c r="P41" s="35">
        <v>0</v>
      </c>
      <c r="Q41" s="318">
        <v>0</v>
      </c>
      <c r="R41" s="35">
        <v>7</v>
      </c>
      <c r="S41" s="318">
        <v>3.288E-2</v>
      </c>
      <c r="T41" s="151">
        <v>21290</v>
      </c>
    </row>
    <row r="42" spans="1:20" ht="15" customHeight="1" x14ac:dyDescent="0.25">
      <c r="A42" s="409"/>
      <c r="B42" s="116" t="s">
        <v>377</v>
      </c>
      <c r="C42" s="116" t="s">
        <v>376</v>
      </c>
      <c r="D42" s="35">
        <v>7826</v>
      </c>
      <c r="E42" s="318">
        <v>20.390830000000001</v>
      </c>
      <c r="F42" s="35">
        <v>113</v>
      </c>
      <c r="G42" s="318">
        <v>0.29442000000000002</v>
      </c>
      <c r="H42" s="35">
        <v>146</v>
      </c>
      <c r="I42" s="318">
        <v>0.38041000000000003</v>
      </c>
      <c r="J42" s="35">
        <v>29861</v>
      </c>
      <c r="K42" s="318">
        <v>77.803539999999998</v>
      </c>
      <c r="L42" s="35">
        <v>0</v>
      </c>
      <c r="M42" s="318">
        <v>0</v>
      </c>
      <c r="N42" s="35">
        <v>3</v>
      </c>
      <c r="O42" s="318">
        <v>7.8200000000000006E-3</v>
      </c>
      <c r="P42" s="35">
        <v>0</v>
      </c>
      <c r="Q42" s="318">
        <v>0</v>
      </c>
      <c r="R42" s="35">
        <v>431</v>
      </c>
      <c r="S42" s="318">
        <v>1.1229800000000001</v>
      </c>
      <c r="T42" s="151">
        <v>38380</v>
      </c>
    </row>
    <row r="43" spans="1:20" ht="14.4" x14ac:dyDescent="0.3">
      <c r="A43" s="412" t="s">
        <v>325</v>
      </c>
      <c r="B43" s="413"/>
      <c r="C43" s="413"/>
      <c r="D43" s="260">
        <v>29078</v>
      </c>
      <c r="E43" s="328">
        <v>23.657</v>
      </c>
      <c r="F43" s="260">
        <v>247</v>
      </c>
      <c r="G43" s="328">
        <v>0.20094999999999999</v>
      </c>
      <c r="H43" s="260">
        <v>338</v>
      </c>
      <c r="I43" s="328">
        <v>0.27499000000000001</v>
      </c>
      <c r="J43" s="260">
        <v>90501</v>
      </c>
      <c r="K43" s="328">
        <v>73.628929999999997</v>
      </c>
      <c r="L43" s="260">
        <v>7</v>
      </c>
      <c r="M43" s="328">
        <v>5.6899999999999997E-3</v>
      </c>
      <c r="N43" s="260">
        <v>34</v>
      </c>
      <c r="O43" s="328">
        <v>2.7660000000000001E-2</v>
      </c>
      <c r="P43" s="260">
        <v>0</v>
      </c>
      <c r="Q43" s="328">
        <v>0</v>
      </c>
      <c r="R43" s="260">
        <v>2710</v>
      </c>
      <c r="S43" s="328">
        <v>2.20478</v>
      </c>
      <c r="T43" s="263">
        <v>122915</v>
      </c>
    </row>
    <row r="44" spans="1:20" ht="15" customHeight="1" x14ac:dyDescent="0.25">
      <c r="A44" s="409" t="s">
        <v>10</v>
      </c>
      <c r="B44" s="116" t="s">
        <v>136</v>
      </c>
      <c r="C44" s="116" t="s">
        <v>17</v>
      </c>
      <c r="D44" s="35">
        <v>240</v>
      </c>
      <c r="E44" s="318">
        <v>4.0073499999999997</v>
      </c>
      <c r="F44" s="35">
        <v>44</v>
      </c>
      <c r="G44" s="318">
        <v>0.73468</v>
      </c>
      <c r="H44" s="35">
        <v>63</v>
      </c>
      <c r="I44" s="318">
        <v>1.05193</v>
      </c>
      <c r="J44" s="35">
        <v>5522</v>
      </c>
      <c r="K44" s="318">
        <v>92.202370000000002</v>
      </c>
      <c r="L44" s="35">
        <v>0</v>
      </c>
      <c r="M44" s="318">
        <v>0</v>
      </c>
      <c r="N44" s="35">
        <v>0</v>
      </c>
      <c r="O44" s="318">
        <v>0</v>
      </c>
      <c r="P44" s="35">
        <v>0</v>
      </c>
      <c r="Q44" s="318">
        <v>0</v>
      </c>
      <c r="R44" s="35">
        <v>120</v>
      </c>
      <c r="S44" s="318">
        <v>2.0036700000000001</v>
      </c>
      <c r="T44" s="151">
        <v>5989</v>
      </c>
    </row>
    <row r="45" spans="1:20" ht="15" customHeight="1" x14ac:dyDescent="0.25">
      <c r="A45" s="409"/>
      <c r="B45" s="116" t="s">
        <v>137</v>
      </c>
      <c r="C45" s="116" t="s">
        <v>18</v>
      </c>
      <c r="D45" s="35">
        <v>2415</v>
      </c>
      <c r="E45" s="318">
        <v>15.0608</v>
      </c>
      <c r="F45" s="35">
        <v>22</v>
      </c>
      <c r="G45" s="318">
        <v>0.13719999999999999</v>
      </c>
      <c r="H45" s="35">
        <v>32</v>
      </c>
      <c r="I45" s="318">
        <v>0.19955999999999999</v>
      </c>
      <c r="J45" s="35">
        <v>11904</v>
      </c>
      <c r="K45" s="318">
        <v>74.237610000000004</v>
      </c>
      <c r="L45" s="35">
        <v>5</v>
      </c>
      <c r="M45" s="318">
        <v>3.1179999999999999E-2</v>
      </c>
      <c r="N45" s="35">
        <v>2</v>
      </c>
      <c r="O45" s="318">
        <v>1.247E-2</v>
      </c>
      <c r="P45" s="35">
        <v>0</v>
      </c>
      <c r="Q45" s="318">
        <v>0</v>
      </c>
      <c r="R45" s="35">
        <v>1655</v>
      </c>
      <c r="S45" s="318">
        <v>10.32117</v>
      </c>
      <c r="T45" s="151">
        <v>16035</v>
      </c>
    </row>
    <row r="46" spans="1:20" ht="15" customHeight="1" x14ac:dyDescent="0.25">
      <c r="A46" s="409"/>
      <c r="B46" s="116" t="s">
        <v>138</v>
      </c>
      <c r="C46" s="116" t="s">
        <v>20</v>
      </c>
      <c r="D46" s="35">
        <v>1062</v>
      </c>
      <c r="E46" s="318">
        <v>7.6014600000000003</v>
      </c>
      <c r="F46" s="35">
        <v>81</v>
      </c>
      <c r="G46" s="318">
        <v>0.57977000000000001</v>
      </c>
      <c r="H46" s="35">
        <v>69</v>
      </c>
      <c r="I46" s="318">
        <v>0.49387999999999999</v>
      </c>
      <c r="J46" s="35">
        <v>12665</v>
      </c>
      <c r="K46" s="318">
        <v>90.652060000000006</v>
      </c>
      <c r="L46" s="35">
        <v>4</v>
      </c>
      <c r="M46" s="318">
        <v>2.8629999999999999E-2</v>
      </c>
      <c r="N46" s="35">
        <v>5</v>
      </c>
      <c r="O46" s="318">
        <v>3.5790000000000002E-2</v>
      </c>
      <c r="P46" s="35">
        <v>1</v>
      </c>
      <c r="Q46" s="318">
        <v>7.1599999999999997E-3</v>
      </c>
      <c r="R46" s="35">
        <v>84</v>
      </c>
      <c r="S46" s="318">
        <v>0.60124999999999995</v>
      </c>
      <c r="T46" s="151">
        <v>13971</v>
      </c>
    </row>
    <row r="47" spans="1:20" ht="15" customHeight="1" x14ac:dyDescent="0.25">
      <c r="A47" s="409"/>
      <c r="B47" s="116" t="s">
        <v>139</v>
      </c>
      <c r="C47" s="116" t="s">
        <v>45</v>
      </c>
      <c r="D47" s="35">
        <v>14159</v>
      </c>
      <c r="E47" s="318">
        <v>34.164169999999999</v>
      </c>
      <c r="F47" s="35">
        <v>106</v>
      </c>
      <c r="G47" s="318">
        <v>0.25577</v>
      </c>
      <c r="H47" s="35">
        <v>184</v>
      </c>
      <c r="I47" s="318">
        <v>0.44396999999999998</v>
      </c>
      <c r="J47" s="35">
        <v>24342</v>
      </c>
      <c r="K47" s="318">
        <v>58.734679999999997</v>
      </c>
      <c r="L47" s="35">
        <v>137</v>
      </c>
      <c r="M47" s="318">
        <v>0.33056999999999997</v>
      </c>
      <c r="N47" s="35">
        <v>18</v>
      </c>
      <c r="O47" s="318">
        <v>4.3430000000000003E-2</v>
      </c>
      <c r="P47" s="35">
        <v>0</v>
      </c>
      <c r="Q47" s="318">
        <v>0</v>
      </c>
      <c r="R47" s="35">
        <v>2498</v>
      </c>
      <c r="S47" s="318">
        <v>6.0274099999999997</v>
      </c>
      <c r="T47" s="151">
        <v>41444</v>
      </c>
    </row>
    <row r="48" spans="1:20" ht="14.4" x14ac:dyDescent="0.3">
      <c r="A48" s="412" t="s">
        <v>155</v>
      </c>
      <c r="B48" s="413"/>
      <c r="C48" s="413"/>
      <c r="D48" s="260">
        <v>17876</v>
      </c>
      <c r="E48" s="328">
        <v>23.08398</v>
      </c>
      <c r="F48" s="260">
        <v>253</v>
      </c>
      <c r="G48" s="328">
        <v>0.32671</v>
      </c>
      <c r="H48" s="260">
        <v>348</v>
      </c>
      <c r="I48" s="328">
        <v>0.44939000000000001</v>
      </c>
      <c r="J48" s="260">
        <v>54433</v>
      </c>
      <c r="K48" s="328">
        <v>70.291460000000001</v>
      </c>
      <c r="L48" s="260">
        <v>146</v>
      </c>
      <c r="M48" s="328">
        <v>0.18854000000000001</v>
      </c>
      <c r="N48" s="260">
        <v>25</v>
      </c>
      <c r="O48" s="328">
        <v>3.2280000000000003E-2</v>
      </c>
      <c r="P48" s="260">
        <v>1</v>
      </c>
      <c r="Q48" s="328">
        <v>1.2899999999999999E-3</v>
      </c>
      <c r="R48" s="260">
        <v>4357</v>
      </c>
      <c r="S48" s="328">
        <v>5.62636</v>
      </c>
      <c r="T48" s="263">
        <v>77439</v>
      </c>
    </row>
    <row r="49" spans="1:20" ht="15" customHeight="1" x14ac:dyDescent="0.25">
      <c r="A49" s="259" t="s">
        <v>14</v>
      </c>
      <c r="B49" s="304" t="s">
        <v>418</v>
      </c>
      <c r="C49" s="116" t="s">
        <v>21</v>
      </c>
      <c r="D49" s="35">
        <v>8950</v>
      </c>
      <c r="E49" s="318">
        <v>32.960149999999999</v>
      </c>
      <c r="F49" s="35">
        <v>0</v>
      </c>
      <c r="G49" s="318">
        <v>0</v>
      </c>
      <c r="H49" s="35">
        <v>95</v>
      </c>
      <c r="I49" s="318">
        <v>0.34986</v>
      </c>
      <c r="J49" s="35">
        <v>16846</v>
      </c>
      <c r="K49" s="318">
        <v>62.038739999999997</v>
      </c>
      <c r="L49" s="35">
        <v>13</v>
      </c>
      <c r="M49" s="318">
        <v>4.7879999999999999E-2</v>
      </c>
      <c r="N49" s="35">
        <v>0</v>
      </c>
      <c r="O49" s="318">
        <v>0</v>
      </c>
      <c r="P49" s="35">
        <v>0</v>
      </c>
      <c r="Q49" s="318">
        <v>0</v>
      </c>
      <c r="R49" s="35">
        <v>1250</v>
      </c>
      <c r="S49" s="318">
        <v>4.60337</v>
      </c>
      <c r="T49" s="151">
        <v>27154</v>
      </c>
    </row>
    <row r="50" spans="1:20" ht="14.4" x14ac:dyDescent="0.3">
      <c r="A50" s="412" t="s">
        <v>156</v>
      </c>
      <c r="B50" s="413"/>
      <c r="C50" s="413"/>
      <c r="D50" s="260">
        <v>8950</v>
      </c>
      <c r="E50" s="328">
        <v>32.960149999999999</v>
      </c>
      <c r="F50" s="260">
        <v>0</v>
      </c>
      <c r="G50" s="328">
        <v>0</v>
      </c>
      <c r="H50" s="260">
        <v>95</v>
      </c>
      <c r="I50" s="328">
        <v>0.34986</v>
      </c>
      <c r="J50" s="260">
        <v>16846</v>
      </c>
      <c r="K50" s="328">
        <v>62.038739999999997</v>
      </c>
      <c r="L50" s="260">
        <v>13</v>
      </c>
      <c r="M50" s="328">
        <v>4.7879999999999999E-2</v>
      </c>
      <c r="N50" s="260">
        <v>0</v>
      </c>
      <c r="O50" s="328">
        <v>0</v>
      </c>
      <c r="P50" s="260">
        <v>0</v>
      </c>
      <c r="Q50" s="328">
        <v>0</v>
      </c>
      <c r="R50" s="260">
        <v>1250</v>
      </c>
      <c r="S50" s="328">
        <v>4.60337</v>
      </c>
      <c r="T50" s="263">
        <v>27154</v>
      </c>
    </row>
    <row r="51" spans="1:20" ht="15" customHeight="1" x14ac:dyDescent="0.25">
      <c r="A51" s="409" t="s">
        <v>8</v>
      </c>
      <c r="B51" s="116" t="s">
        <v>378</v>
      </c>
      <c r="C51" s="116" t="s">
        <v>59</v>
      </c>
      <c r="D51" s="35">
        <v>13685</v>
      </c>
      <c r="E51" s="318">
        <v>28.512789999999999</v>
      </c>
      <c r="F51" s="35">
        <v>153</v>
      </c>
      <c r="G51" s="318">
        <v>0.31878000000000001</v>
      </c>
      <c r="H51" s="35">
        <v>577</v>
      </c>
      <c r="I51" s="318">
        <v>1.20218</v>
      </c>
      <c r="J51" s="35">
        <v>32353</v>
      </c>
      <c r="K51" s="318">
        <v>67.407700000000006</v>
      </c>
      <c r="L51" s="35">
        <v>77</v>
      </c>
      <c r="M51" s="318">
        <v>0.16042999999999999</v>
      </c>
      <c r="N51" s="35">
        <v>9</v>
      </c>
      <c r="O51" s="318">
        <v>1.8749999999999999E-2</v>
      </c>
      <c r="P51" s="35">
        <v>0</v>
      </c>
      <c r="Q51" s="318">
        <v>0</v>
      </c>
      <c r="R51" s="35">
        <v>1142</v>
      </c>
      <c r="S51" s="318">
        <v>2.3793600000000001</v>
      </c>
      <c r="T51" s="151">
        <v>47996</v>
      </c>
    </row>
    <row r="52" spans="1:20" ht="15" customHeight="1" x14ac:dyDescent="0.25">
      <c r="A52" s="409"/>
      <c r="B52" s="116" t="s">
        <v>140</v>
      </c>
      <c r="C52" s="116" t="s">
        <v>37</v>
      </c>
      <c r="D52" s="35">
        <v>6907</v>
      </c>
      <c r="E52" s="318">
        <v>24.872160000000001</v>
      </c>
      <c r="F52" s="35">
        <v>35</v>
      </c>
      <c r="G52" s="318">
        <v>0.12604000000000001</v>
      </c>
      <c r="H52" s="35">
        <v>56</v>
      </c>
      <c r="I52" s="318">
        <v>0.20166000000000001</v>
      </c>
      <c r="J52" s="35">
        <v>20444</v>
      </c>
      <c r="K52" s="318">
        <v>73.619010000000003</v>
      </c>
      <c r="L52" s="35">
        <v>4</v>
      </c>
      <c r="M52" s="318">
        <v>1.44E-2</v>
      </c>
      <c r="N52" s="35">
        <v>0</v>
      </c>
      <c r="O52" s="318">
        <v>0</v>
      </c>
      <c r="P52" s="35">
        <v>0</v>
      </c>
      <c r="Q52" s="318">
        <v>0</v>
      </c>
      <c r="R52" s="35">
        <v>324</v>
      </c>
      <c r="S52" s="318">
        <v>1.16673</v>
      </c>
      <c r="T52" s="151">
        <v>27770</v>
      </c>
    </row>
    <row r="53" spans="1:20" ht="15" customHeight="1" x14ac:dyDescent="0.25">
      <c r="A53" s="409"/>
      <c r="B53" s="116" t="s">
        <v>141</v>
      </c>
      <c r="C53" s="116" t="s">
        <v>38</v>
      </c>
      <c r="D53" s="35">
        <v>1891</v>
      </c>
      <c r="E53" s="318">
        <v>9.1755999999999993</v>
      </c>
      <c r="F53" s="35">
        <v>11</v>
      </c>
      <c r="G53" s="318">
        <v>5.3370000000000001E-2</v>
      </c>
      <c r="H53" s="35">
        <v>29</v>
      </c>
      <c r="I53" s="318">
        <v>0.14072000000000001</v>
      </c>
      <c r="J53" s="35">
        <v>17773</v>
      </c>
      <c r="K53" s="318">
        <v>86.239019999999996</v>
      </c>
      <c r="L53" s="35">
        <v>7</v>
      </c>
      <c r="M53" s="318">
        <v>3.397E-2</v>
      </c>
      <c r="N53" s="35">
        <v>2</v>
      </c>
      <c r="O53" s="318">
        <v>9.7000000000000003E-3</v>
      </c>
      <c r="P53" s="35">
        <v>1</v>
      </c>
      <c r="Q53" s="318">
        <v>4.8500000000000001E-3</v>
      </c>
      <c r="R53" s="35">
        <v>895</v>
      </c>
      <c r="S53" s="318">
        <v>4.3427600000000002</v>
      </c>
      <c r="T53" s="151">
        <v>20609</v>
      </c>
    </row>
    <row r="54" spans="1:20" ht="15" customHeight="1" x14ac:dyDescent="0.25">
      <c r="A54" s="409"/>
      <c r="B54" s="116" t="s">
        <v>379</v>
      </c>
      <c r="C54" s="116" t="s">
        <v>39</v>
      </c>
      <c r="D54" s="35">
        <v>7811</v>
      </c>
      <c r="E54" s="318">
        <v>21.447009999999999</v>
      </c>
      <c r="F54" s="35">
        <v>159</v>
      </c>
      <c r="G54" s="318">
        <v>0.43657000000000001</v>
      </c>
      <c r="H54" s="35">
        <v>156</v>
      </c>
      <c r="I54" s="318">
        <v>0.42834</v>
      </c>
      <c r="J54" s="35">
        <v>26494</v>
      </c>
      <c r="K54" s="318">
        <v>72.745739999999998</v>
      </c>
      <c r="L54" s="35">
        <v>13</v>
      </c>
      <c r="M54" s="318">
        <v>3.569E-2</v>
      </c>
      <c r="N54" s="35">
        <v>7</v>
      </c>
      <c r="O54" s="318">
        <v>1.9220000000000001E-2</v>
      </c>
      <c r="P54" s="35">
        <v>0</v>
      </c>
      <c r="Q54" s="318">
        <v>0</v>
      </c>
      <c r="R54" s="35">
        <v>1780</v>
      </c>
      <c r="S54" s="318">
        <v>4.8874199999999997</v>
      </c>
      <c r="T54" s="151">
        <v>36420</v>
      </c>
    </row>
    <row r="55" spans="1:20" ht="15" customHeight="1" x14ac:dyDescent="0.25">
      <c r="A55" s="409"/>
      <c r="B55" s="116" t="s">
        <v>380</v>
      </c>
      <c r="C55" s="116" t="s">
        <v>40</v>
      </c>
      <c r="D55" s="35">
        <v>553</v>
      </c>
      <c r="E55" s="318">
        <v>2.99729</v>
      </c>
      <c r="F55" s="35">
        <v>27</v>
      </c>
      <c r="G55" s="318">
        <v>0.14634</v>
      </c>
      <c r="H55" s="35">
        <v>317</v>
      </c>
      <c r="I55" s="318">
        <v>1.7181599999999999</v>
      </c>
      <c r="J55" s="35">
        <v>17550</v>
      </c>
      <c r="K55" s="318">
        <v>95.121949999999998</v>
      </c>
      <c r="L55" s="35">
        <v>0</v>
      </c>
      <c r="M55" s="318">
        <v>0</v>
      </c>
      <c r="N55" s="35">
        <v>1</v>
      </c>
      <c r="O55" s="318">
        <v>5.4200000000000003E-3</v>
      </c>
      <c r="P55" s="35">
        <v>2</v>
      </c>
      <c r="Q55" s="318">
        <v>1.0840000000000001E-2</v>
      </c>
      <c r="R55" s="35">
        <v>0</v>
      </c>
      <c r="S55" s="318">
        <v>0</v>
      </c>
      <c r="T55" s="151">
        <v>18450</v>
      </c>
    </row>
    <row r="56" spans="1:20" ht="15" customHeight="1" x14ac:dyDescent="0.25">
      <c r="A56" s="409"/>
      <c r="B56" s="116" t="s">
        <v>142</v>
      </c>
      <c r="C56" s="116" t="s">
        <v>41</v>
      </c>
      <c r="D56" s="35">
        <v>5244</v>
      </c>
      <c r="E56" s="318">
        <v>15.573309999999999</v>
      </c>
      <c r="F56" s="35">
        <v>38</v>
      </c>
      <c r="G56" s="318">
        <v>0.11285000000000001</v>
      </c>
      <c r="H56" s="35">
        <v>58</v>
      </c>
      <c r="I56" s="318">
        <v>0.17224</v>
      </c>
      <c r="J56" s="35">
        <v>27397</v>
      </c>
      <c r="K56" s="318">
        <v>81.361919999999998</v>
      </c>
      <c r="L56" s="35">
        <v>4</v>
      </c>
      <c r="M56" s="318">
        <v>1.188E-2</v>
      </c>
      <c r="N56" s="35">
        <v>0</v>
      </c>
      <c r="O56" s="318">
        <v>0</v>
      </c>
      <c r="P56" s="35">
        <v>0</v>
      </c>
      <c r="Q56" s="318">
        <v>0</v>
      </c>
      <c r="R56" s="35">
        <v>932</v>
      </c>
      <c r="S56" s="318">
        <v>2.7677999999999998</v>
      </c>
      <c r="T56" s="151">
        <v>33673</v>
      </c>
    </row>
    <row r="57" spans="1:20" ht="14.4" x14ac:dyDescent="0.3">
      <c r="A57" s="412" t="s">
        <v>157</v>
      </c>
      <c r="B57" s="413"/>
      <c r="C57" s="413"/>
      <c r="D57" s="260">
        <v>36091</v>
      </c>
      <c r="E57" s="328">
        <v>19.517299999999999</v>
      </c>
      <c r="F57" s="260">
        <v>423</v>
      </c>
      <c r="G57" s="328">
        <v>0.22875000000000001</v>
      </c>
      <c r="H57" s="260">
        <v>1193</v>
      </c>
      <c r="I57" s="328">
        <v>0.64515</v>
      </c>
      <c r="J57" s="260">
        <v>142011</v>
      </c>
      <c r="K57" s="328">
        <v>76.79674</v>
      </c>
      <c r="L57" s="260">
        <v>105</v>
      </c>
      <c r="M57" s="328">
        <v>5.6779999999999997E-2</v>
      </c>
      <c r="N57" s="260">
        <v>19</v>
      </c>
      <c r="O57" s="328">
        <v>1.027E-2</v>
      </c>
      <c r="P57" s="260">
        <v>3</v>
      </c>
      <c r="Q57" s="328">
        <v>1.6199999999999999E-3</v>
      </c>
      <c r="R57" s="260">
        <v>5073</v>
      </c>
      <c r="S57" s="328">
        <v>2.7433800000000002</v>
      </c>
      <c r="T57" s="263">
        <v>184918</v>
      </c>
    </row>
    <row r="58" spans="1:20" ht="15" customHeight="1" x14ac:dyDescent="0.25">
      <c r="A58" s="409" t="s">
        <v>9</v>
      </c>
      <c r="B58" s="116" t="s">
        <v>381</v>
      </c>
      <c r="C58" s="116" t="s">
        <v>287</v>
      </c>
      <c r="D58" s="35">
        <v>10655</v>
      </c>
      <c r="E58" s="318">
        <v>31.055990000000001</v>
      </c>
      <c r="F58" s="35">
        <v>71</v>
      </c>
      <c r="G58" s="318">
        <v>0.20694000000000001</v>
      </c>
      <c r="H58" s="35">
        <v>467</v>
      </c>
      <c r="I58" s="318">
        <v>1.3611599999999999</v>
      </c>
      <c r="J58" s="35">
        <v>21091</v>
      </c>
      <c r="K58" s="318">
        <v>61.473669999999998</v>
      </c>
      <c r="L58" s="35">
        <v>3</v>
      </c>
      <c r="M58" s="318">
        <v>8.7399999999999995E-3</v>
      </c>
      <c r="N58" s="35">
        <v>2</v>
      </c>
      <c r="O58" s="318">
        <v>5.8300000000000001E-3</v>
      </c>
      <c r="P58" s="35">
        <v>0</v>
      </c>
      <c r="Q58" s="318">
        <v>0</v>
      </c>
      <c r="R58" s="35">
        <v>2020</v>
      </c>
      <c r="S58" s="318">
        <v>5.88767</v>
      </c>
      <c r="T58" s="151">
        <v>34309</v>
      </c>
    </row>
    <row r="59" spans="1:20" ht="15" customHeight="1" x14ac:dyDescent="0.25">
      <c r="A59" s="409"/>
      <c r="B59" s="116" t="s">
        <v>382</v>
      </c>
      <c r="C59" s="116" t="s">
        <v>42</v>
      </c>
      <c r="D59" s="35">
        <v>2069</v>
      </c>
      <c r="E59" s="318">
        <v>9.2033299999999993</v>
      </c>
      <c r="F59" s="35">
        <v>6</v>
      </c>
      <c r="G59" s="318">
        <v>2.6689999999999998E-2</v>
      </c>
      <c r="H59" s="35">
        <v>149</v>
      </c>
      <c r="I59" s="318">
        <v>0.66278000000000004</v>
      </c>
      <c r="J59" s="35">
        <v>17682</v>
      </c>
      <c r="K59" s="318">
        <v>78.653080000000003</v>
      </c>
      <c r="L59" s="35">
        <v>4</v>
      </c>
      <c r="M59" s="318">
        <v>1.779E-2</v>
      </c>
      <c r="N59" s="35">
        <v>2</v>
      </c>
      <c r="O59" s="318">
        <v>8.8999999999999999E-3</v>
      </c>
      <c r="P59" s="35">
        <v>0</v>
      </c>
      <c r="Q59" s="318">
        <v>0</v>
      </c>
      <c r="R59" s="35">
        <v>2569</v>
      </c>
      <c r="S59" s="318">
        <v>11.427429999999999</v>
      </c>
      <c r="T59" s="151">
        <v>22481</v>
      </c>
    </row>
    <row r="60" spans="1:20" ht="15" customHeight="1" x14ac:dyDescent="0.25">
      <c r="A60" s="409"/>
      <c r="B60" s="116" t="s">
        <v>143</v>
      </c>
      <c r="C60" s="116" t="s">
        <v>43</v>
      </c>
      <c r="D60" s="35">
        <v>4416</v>
      </c>
      <c r="E60" s="318">
        <v>18.334299999999999</v>
      </c>
      <c r="F60" s="35">
        <v>14</v>
      </c>
      <c r="G60" s="318">
        <v>5.8130000000000001E-2</v>
      </c>
      <c r="H60" s="35">
        <v>113</v>
      </c>
      <c r="I60" s="318">
        <v>0.46915000000000001</v>
      </c>
      <c r="J60" s="35">
        <v>19354</v>
      </c>
      <c r="K60" s="318">
        <v>80.353729999999999</v>
      </c>
      <c r="L60" s="35">
        <v>9</v>
      </c>
      <c r="M60" s="318">
        <v>3.737E-2</v>
      </c>
      <c r="N60" s="35">
        <v>5</v>
      </c>
      <c r="O60" s="318">
        <v>2.0760000000000001E-2</v>
      </c>
      <c r="P60" s="35">
        <v>1</v>
      </c>
      <c r="Q60" s="318">
        <v>4.15E-3</v>
      </c>
      <c r="R60" s="35">
        <v>174</v>
      </c>
      <c r="S60" s="318">
        <v>0.72241</v>
      </c>
      <c r="T60" s="151">
        <v>24086</v>
      </c>
    </row>
    <row r="61" spans="1:20" ht="15" customHeight="1" x14ac:dyDescent="0.25">
      <c r="A61" s="409"/>
      <c r="B61" s="116" t="s">
        <v>144</v>
      </c>
      <c r="C61" s="116" t="s">
        <v>196</v>
      </c>
      <c r="D61" s="35">
        <v>6462</v>
      </c>
      <c r="E61" s="318">
        <v>19.129660000000001</v>
      </c>
      <c r="F61" s="35">
        <v>89</v>
      </c>
      <c r="G61" s="318">
        <v>0.26346999999999998</v>
      </c>
      <c r="H61" s="35">
        <v>348</v>
      </c>
      <c r="I61" s="318">
        <v>1.0302</v>
      </c>
      <c r="J61" s="35">
        <v>26134</v>
      </c>
      <c r="K61" s="318">
        <v>77.365300000000005</v>
      </c>
      <c r="L61" s="35">
        <v>4</v>
      </c>
      <c r="M61" s="318">
        <v>1.184E-2</v>
      </c>
      <c r="N61" s="35">
        <v>7</v>
      </c>
      <c r="O61" s="318">
        <v>2.0719999999999999E-2</v>
      </c>
      <c r="P61" s="35">
        <v>15</v>
      </c>
      <c r="Q61" s="318">
        <v>4.4400000000000002E-2</v>
      </c>
      <c r="R61" s="35">
        <v>721</v>
      </c>
      <c r="S61" s="318">
        <v>2.1343999999999999</v>
      </c>
      <c r="T61" s="151">
        <v>33780</v>
      </c>
    </row>
    <row r="62" spans="1:20" ht="14.4" x14ac:dyDescent="0.3">
      <c r="A62" s="412" t="s">
        <v>158</v>
      </c>
      <c r="B62" s="413"/>
      <c r="C62" s="413"/>
      <c r="D62" s="260">
        <v>23602</v>
      </c>
      <c r="E62" s="328">
        <v>20.585049999999999</v>
      </c>
      <c r="F62" s="260">
        <v>180</v>
      </c>
      <c r="G62" s="328">
        <v>0.15698999999999999</v>
      </c>
      <c r="H62" s="260">
        <v>1077</v>
      </c>
      <c r="I62" s="328">
        <v>0.93933</v>
      </c>
      <c r="J62" s="260">
        <v>84261</v>
      </c>
      <c r="K62" s="328">
        <v>73.490269999999995</v>
      </c>
      <c r="L62" s="260">
        <v>20</v>
      </c>
      <c r="M62" s="328">
        <v>1.7440000000000001E-2</v>
      </c>
      <c r="N62" s="260">
        <v>16</v>
      </c>
      <c r="O62" s="328">
        <v>1.3950000000000001E-2</v>
      </c>
      <c r="P62" s="260">
        <v>16</v>
      </c>
      <c r="Q62" s="328">
        <v>1.3950000000000001E-2</v>
      </c>
      <c r="R62" s="260">
        <v>5484</v>
      </c>
      <c r="S62" s="328">
        <v>4.7830000000000004</v>
      </c>
      <c r="T62" s="263">
        <v>114656</v>
      </c>
    </row>
    <row r="63" spans="1:20" ht="15" customHeight="1" x14ac:dyDescent="0.25">
      <c r="A63" s="409" t="s">
        <v>149</v>
      </c>
      <c r="B63" s="116" t="s">
        <v>116</v>
      </c>
      <c r="C63" s="116" t="s">
        <v>215</v>
      </c>
      <c r="D63" s="35">
        <v>12695</v>
      </c>
      <c r="E63" s="318">
        <v>28.665939999999999</v>
      </c>
      <c r="F63" s="35">
        <v>0</v>
      </c>
      <c r="G63" s="318">
        <v>0</v>
      </c>
      <c r="H63" s="35">
        <v>1889</v>
      </c>
      <c r="I63" s="318">
        <v>4.26546</v>
      </c>
      <c r="J63" s="35">
        <v>29209</v>
      </c>
      <c r="K63" s="318">
        <v>65.955380000000005</v>
      </c>
      <c r="L63" s="35">
        <v>248</v>
      </c>
      <c r="M63" s="318">
        <v>0.56000000000000005</v>
      </c>
      <c r="N63" s="35">
        <v>42</v>
      </c>
      <c r="O63" s="318">
        <v>9.4839999999999994E-2</v>
      </c>
      <c r="P63" s="35">
        <v>0</v>
      </c>
      <c r="Q63" s="318">
        <v>0</v>
      </c>
      <c r="R63" s="35">
        <v>203</v>
      </c>
      <c r="S63" s="318">
        <v>0.45838000000000001</v>
      </c>
      <c r="T63" s="151">
        <v>44286</v>
      </c>
    </row>
    <row r="64" spans="1:20" ht="15" customHeight="1" x14ac:dyDescent="0.25">
      <c r="A64" s="409"/>
      <c r="B64" s="116" t="s">
        <v>159</v>
      </c>
      <c r="C64" s="116" t="s">
        <v>216</v>
      </c>
      <c r="D64" s="35">
        <v>409</v>
      </c>
      <c r="E64" s="318">
        <v>3.74851</v>
      </c>
      <c r="F64" s="35">
        <v>0</v>
      </c>
      <c r="G64" s="318">
        <v>0</v>
      </c>
      <c r="H64" s="35">
        <v>516</v>
      </c>
      <c r="I64" s="318">
        <v>4.7291699999999999</v>
      </c>
      <c r="J64" s="35">
        <v>9943</v>
      </c>
      <c r="K64" s="318">
        <v>91.128219999999999</v>
      </c>
      <c r="L64" s="35">
        <v>2</v>
      </c>
      <c r="M64" s="318">
        <v>1.8329999999999999E-2</v>
      </c>
      <c r="N64" s="35">
        <v>1</v>
      </c>
      <c r="O64" s="318">
        <v>9.1699999999999993E-3</v>
      </c>
      <c r="P64" s="35">
        <v>0</v>
      </c>
      <c r="Q64" s="318">
        <v>0</v>
      </c>
      <c r="R64" s="35">
        <v>40</v>
      </c>
      <c r="S64" s="318">
        <v>0.36659999999999998</v>
      </c>
      <c r="T64" s="151">
        <v>10911</v>
      </c>
    </row>
    <row r="65" spans="1:20" ht="15" customHeight="1" x14ac:dyDescent="0.25">
      <c r="A65" s="409"/>
      <c r="B65" s="116" t="s">
        <v>160</v>
      </c>
      <c r="C65" s="116" t="s">
        <v>217</v>
      </c>
      <c r="D65" s="35">
        <v>193</v>
      </c>
      <c r="E65" s="318">
        <v>3.1351499999999999</v>
      </c>
      <c r="F65" s="35">
        <v>0</v>
      </c>
      <c r="G65" s="318">
        <v>0</v>
      </c>
      <c r="H65" s="35">
        <v>55</v>
      </c>
      <c r="I65" s="318">
        <v>0.89344000000000001</v>
      </c>
      <c r="J65" s="35">
        <v>5876</v>
      </c>
      <c r="K65" s="318">
        <v>95.451589999999996</v>
      </c>
      <c r="L65" s="35">
        <v>2</v>
      </c>
      <c r="M65" s="318">
        <v>3.2489999999999998E-2</v>
      </c>
      <c r="N65" s="35">
        <v>2</v>
      </c>
      <c r="O65" s="318">
        <v>3.2489999999999998E-2</v>
      </c>
      <c r="P65" s="35">
        <v>0</v>
      </c>
      <c r="Q65" s="318">
        <v>0</v>
      </c>
      <c r="R65" s="35">
        <v>28</v>
      </c>
      <c r="S65" s="318">
        <v>0.45484000000000002</v>
      </c>
      <c r="T65" s="151">
        <v>6156</v>
      </c>
    </row>
    <row r="66" spans="1:20" ht="14.4" x14ac:dyDescent="0.3">
      <c r="A66" s="412" t="s">
        <v>288</v>
      </c>
      <c r="B66" s="413"/>
      <c r="C66" s="413"/>
      <c r="D66" s="260">
        <v>13297</v>
      </c>
      <c r="E66" s="328">
        <v>21.672940000000001</v>
      </c>
      <c r="F66" s="260">
        <v>0</v>
      </c>
      <c r="G66" s="328">
        <v>0</v>
      </c>
      <c r="H66" s="260">
        <v>2460</v>
      </c>
      <c r="I66" s="328">
        <v>4.0095799999999997</v>
      </c>
      <c r="J66" s="260">
        <v>45028</v>
      </c>
      <c r="K66" s="328">
        <v>73.391679999999994</v>
      </c>
      <c r="L66" s="260">
        <v>252</v>
      </c>
      <c r="M66" s="328">
        <v>0.41073999999999999</v>
      </c>
      <c r="N66" s="260">
        <v>45</v>
      </c>
      <c r="O66" s="328">
        <v>7.3349999999999999E-2</v>
      </c>
      <c r="P66" s="260">
        <v>0</v>
      </c>
      <c r="Q66" s="328">
        <v>0</v>
      </c>
      <c r="R66" s="260">
        <v>271</v>
      </c>
      <c r="S66" s="328">
        <v>0.44170999999999999</v>
      </c>
      <c r="T66" s="263">
        <v>61353</v>
      </c>
    </row>
    <row r="67" spans="1:20" ht="14.4" x14ac:dyDescent="0.3">
      <c r="A67" s="164" t="s">
        <v>11</v>
      </c>
      <c r="B67" s="46" t="s">
        <v>458</v>
      </c>
      <c r="C67" s="116" t="s">
        <v>46</v>
      </c>
      <c r="D67" s="35">
        <v>14411</v>
      </c>
      <c r="E67" s="318">
        <v>29.874169999999999</v>
      </c>
      <c r="F67" s="35">
        <v>33</v>
      </c>
      <c r="G67" s="318">
        <v>6.8409999999999999E-2</v>
      </c>
      <c r="H67" s="35">
        <v>961</v>
      </c>
      <c r="I67" s="318">
        <v>1.9921599999999999</v>
      </c>
      <c r="J67" s="35">
        <v>31157</v>
      </c>
      <c r="K67" s="318">
        <v>64.588819999999998</v>
      </c>
      <c r="L67" s="35">
        <v>15</v>
      </c>
      <c r="M67" s="318">
        <v>3.1099999999999999E-2</v>
      </c>
      <c r="N67" s="35">
        <v>0</v>
      </c>
      <c r="O67" s="318">
        <v>0</v>
      </c>
      <c r="P67" s="35">
        <v>0</v>
      </c>
      <c r="Q67" s="318">
        <v>0</v>
      </c>
      <c r="R67" s="35">
        <v>1662</v>
      </c>
      <c r="S67" s="318">
        <v>3.4453499999999999</v>
      </c>
      <c r="T67" s="151">
        <v>48239</v>
      </c>
    </row>
    <row r="68" spans="1:20" ht="15" customHeight="1" x14ac:dyDescent="0.25">
      <c r="A68" s="414" t="s">
        <v>13</v>
      </c>
      <c r="B68" s="116" t="s">
        <v>383</v>
      </c>
      <c r="C68" s="116" t="s">
        <v>47</v>
      </c>
      <c r="D68" s="35">
        <v>2336</v>
      </c>
      <c r="E68" s="318">
        <v>4.1170999999999998</v>
      </c>
      <c r="F68" s="35">
        <v>930</v>
      </c>
      <c r="G68" s="318">
        <v>1.6390800000000001</v>
      </c>
      <c r="H68" s="35">
        <v>1018</v>
      </c>
      <c r="I68" s="318">
        <v>1.7941800000000001</v>
      </c>
      <c r="J68" s="35">
        <v>51766</v>
      </c>
      <c r="K68" s="318">
        <v>91.235309999999998</v>
      </c>
      <c r="L68" s="35">
        <v>40</v>
      </c>
      <c r="M68" s="318">
        <v>7.0499999999999993E-2</v>
      </c>
      <c r="N68" s="35">
        <v>43</v>
      </c>
      <c r="O68" s="318">
        <v>7.5789999999999996E-2</v>
      </c>
      <c r="P68" s="35">
        <v>1</v>
      </c>
      <c r="Q68" s="318">
        <v>1.7600000000000001E-3</v>
      </c>
      <c r="R68" s="35">
        <v>605</v>
      </c>
      <c r="S68" s="318">
        <v>1.06629</v>
      </c>
      <c r="T68" s="151">
        <v>56739</v>
      </c>
    </row>
    <row r="69" spans="1:20" ht="15" customHeight="1" x14ac:dyDescent="0.25">
      <c r="A69" s="415"/>
      <c r="B69" s="116" t="s">
        <v>384</v>
      </c>
      <c r="C69" s="116" t="s">
        <v>387</v>
      </c>
      <c r="D69" s="35">
        <v>475</v>
      </c>
      <c r="E69" s="318">
        <v>1.25648</v>
      </c>
      <c r="F69" s="35">
        <v>112</v>
      </c>
      <c r="G69" s="318">
        <v>0.29626000000000002</v>
      </c>
      <c r="H69" s="35">
        <v>106</v>
      </c>
      <c r="I69" s="318">
        <v>0.28038999999999997</v>
      </c>
      <c r="J69" s="35">
        <v>37012</v>
      </c>
      <c r="K69" s="318">
        <v>97.904979999999995</v>
      </c>
      <c r="L69" s="35">
        <v>7</v>
      </c>
      <c r="M69" s="318">
        <v>1.8519999999999998E-2</v>
      </c>
      <c r="N69" s="35">
        <v>2</v>
      </c>
      <c r="O69" s="318">
        <v>5.2900000000000004E-3</v>
      </c>
      <c r="P69" s="35">
        <v>0</v>
      </c>
      <c r="Q69" s="318">
        <v>0</v>
      </c>
      <c r="R69" s="35">
        <v>90</v>
      </c>
      <c r="S69" s="318">
        <v>0.23807</v>
      </c>
      <c r="T69" s="151">
        <v>37804</v>
      </c>
    </row>
    <row r="70" spans="1:20" ht="15" customHeight="1" x14ac:dyDescent="0.25">
      <c r="A70" s="416" t="s">
        <v>388</v>
      </c>
      <c r="B70" s="417"/>
      <c r="C70" s="418"/>
      <c r="D70" s="35">
        <v>2811</v>
      </c>
      <c r="E70" s="318">
        <v>2.9732500000000002</v>
      </c>
      <c r="F70" s="35">
        <v>1042</v>
      </c>
      <c r="G70" s="318">
        <v>1.1021399999999999</v>
      </c>
      <c r="H70" s="35">
        <v>1124</v>
      </c>
      <c r="I70" s="318">
        <v>1.1888799999999999</v>
      </c>
      <c r="J70" s="35">
        <v>88778</v>
      </c>
      <c r="K70" s="318">
        <v>93.902249999999995</v>
      </c>
      <c r="L70" s="35">
        <v>47</v>
      </c>
      <c r="M70" s="318">
        <v>4.9709999999999997E-2</v>
      </c>
      <c r="N70" s="35">
        <v>45</v>
      </c>
      <c r="O70" s="318">
        <v>4.7600000000000003E-2</v>
      </c>
      <c r="P70" s="35">
        <v>1</v>
      </c>
      <c r="Q70" s="318">
        <v>1.06E-3</v>
      </c>
      <c r="R70" s="35">
        <v>695</v>
      </c>
      <c r="S70" s="318">
        <v>0.73512</v>
      </c>
      <c r="T70" s="151">
        <v>94543</v>
      </c>
    </row>
    <row r="71" spans="1:20" ht="14.4" x14ac:dyDescent="0.3">
      <c r="A71" s="164" t="s">
        <v>12</v>
      </c>
      <c r="B71" s="116" t="s">
        <v>385</v>
      </c>
      <c r="C71" s="116" t="s">
        <v>48</v>
      </c>
      <c r="D71" s="35">
        <v>9070</v>
      </c>
      <c r="E71" s="318">
        <v>12.85886</v>
      </c>
      <c r="F71" s="35">
        <v>1619</v>
      </c>
      <c r="G71" s="318">
        <v>2.2953100000000002</v>
      </c>
      <c r="H71" s="35">
        <v>2600</v>
      </c>
      <c r="I71" s="318">
        <v>3.6861100000000002</v>
      </c>
      <c r="J71" s="35">
        <v>42751</v>
      </c>
      <c r="K71" s="318">
        <v>60.609630000000003</v>
      </c>
      <c r="L71" s="35">
        <v>564</v>
      </c>
      <c r="M71" s="318">
        <v>0.79959999999999998</v>
      </c>
      <c r="N71" s="35">
        <v>39</v>
      </c>
      <c r="O71" s="318">
        <v>5.5289999999999999E-2</v>
      </c>
      <c r="P71" s="35">
        <v>1</v>
      </c>
      <c r="Q71" s="318">
        <v>1.42E-3</v>
      </c>
      <c r="R71" s="35">
        <v>13891</v>
      </c>
      <c r="S71" s="318">
        <v>19.693770000000001</v>
      </c>
      <c r="T71" s="151">
        <v>70535</v>
      </c>
    </row>
    <row r="72" spans="1:20" ht="15" customHeight="1" x14ac:dyDescent="0.25">
      <c r="A72" s="409" t="s">
        <v>150</v>
      </c>
      <c r="B72" s="304" t="s">
        <v>161</v>
      </c>
      <c r="C72" s="116" t="s">
        <v>162</v>
      </c>
      <c r="D72" s="35">
        <v>14223</v>
      </c>
      <c r="E72" s="318">
        <v>26.52159</v>
      </c>
      <c r="F72" s="35">
        <v>1424</v>
      </c>
      <c r="G72" s="318">
        <v>2.6553300000000002</v>
      </c>
      <c r="H72" s="35">
        <v>653</v>
      </c>
      <c r="I72" s="318">
        <v>1.2176499999999999</v>
      </c>
      <c r="J72" s="35">
        <v>37048</v>
      </c>
      <c r="K72" s="318">
        <v>69.083309999999997</v>
      </c>
      <c r="L72" s="35">
        <v>60</v>
      </c>
      <c r="M72" s="318">
        <v>0.11187999999999999</v>
      </c>
      <c r="N72" s="35">
        <v>12</v>
      </c>
      <c r="O72" s="318">
        <v>2.2380000000000001E-2</v>
      </c>
      <c r="P72" s="35">
        <v>0</v>
      </c>
      <c r="Q72" s="318">
        <v>0</v>
      </c>
      <c r="R72" s="35">
        <v>208</v>
      </c>
      <c r="S72" s="318">
        <v>0.38785999999999998</v>
      </c>
      <c r="T72" s="151">
        <v>53628</v>
      </c>
    </row>
    <row r="73" spans="1:20" ht="15" customHeight="1" x14ac:dyDescent="0.25">
      <c r="A73" s="409"/>
      <c r="B73" s="116" t="s">
        <v>163</v>
      </c>
      <c r="C73" s="116" t="s">
        <v>164</v>
      </c>
      <c r="D73" s="35">
        <v>294</v>
      </c>
      <c r="E73" s="318">
        <v>6.2064599999999999</v>
      </c>
      <c r="F73" s="35">
        <v>29</v>
      </c>
      <c r="G73" s="318">
        <v>0.61219999999999997</v>
      </c>
      <c r="H73" s="35">
        <v>14</v>
      </c>
      <c r="I73" s="318">
        <v>0.29554999999999998</v>
      </c>
      <c r="J73" s="35">
        <v>4333</v>
      </c>
      <c r="K73" s="318">
        <v>91.471400000000003</v>
      </c>
      <c r="L73" s="35">
        <v>1</v>
      </c>
      <c r="M73" s="318">
        <v>2.111E-2</v>
      </c>
      <c r="N73" s="35">
        <v>0</v>
      </c>
      <c r="O73" s="318">
        <v>0</v>
      </c>
      <c r="P73" s="35">
        <v>0</v>
      </c>
      <c r="Q73" s="318">
        <v>0</v>
      </c>
      <c r="R73" s="35">
        <v>66</v>
      </c>
      <c r="S73" s="318">
        <v>1.3932899999999999</v>
      </c>
      <c r="T73" s="151">
        <v>4737</v>
      </c>
    </row>
    <row r="74" spans="1:20" ht="15" customHeight="1" x14ac:dyDescent="0.25">
      <c r="A74" s="409"/>
      <c r="B74" s="116" t="s">
        <v>165</v>
      </c>
      <c r="C74" s="116" t="s">
        <v>166</v>
      </c>
      <c r="D74" s="35">
        <v>2071</v>
      </c>
      <c r="E74" s="318">
        <v>8.5486699999999995</v>
      </c>
      <c r="F74" s="35">
        <v>316</v>
      </c>
      <c r="G74" s="318">
        <v>1.3043800000000001</v>
      </c>
      <c r="H74" s="35">
        <v>73</v>
      </c>
      <c r="I74" s="318">
        <v>0.30132999999999999</v>
      </c>
      <c r="J74" s="35">
        <v>21564</v>
      </c>
      <c r="K74" s="318">
        <v>89.011809999999997</v>
      </c>
      <c r="L74" s="35">
        <v>9</v>
      </c>
      <c r="M74" s="318">
        <v>3.7150000000000002E-2</v>
      </c>
      <c r="N74" s="35">
        <v>0</v>
      </c>
      <c r="O74" s="318">
        <v>0</v>
      </c>
      <c r="P74" s="35">
        <v>0</v>
      </c>
      <c r="Q74" s="318">
        <v>0</v>
      </c>
      <c r="R74" s="35">
        <v>193</v>
      </c>
      <c r="S74" s="318">
        <v>0.79666000000000003</v>
      </c>
      <c r="T74" s="151">
        <v>24226</v>
      </c>
    </row>
    <row r="75" spans="1:20" ht="15" customHeight="1" x14ac:dyDescent="0.25">
      <c r="A75" s="409"/>
      <c r="B75" s="116" t="s">
        <v>167</v>
      </c>
      <c r="C75" s="116" t="s">
        <v>168</v>
      </c>
      <c r="D75" s="35">
        <v>12</v>
      </c>
      <c r="E75" s="318">
        <v>0.60606000000000004</v>
      </c>
      <c r="F75" s="35">
        <v>16</v>
      </c>
      <c r="G75" s="318">
        <v>0.80808000000000002</v>
      </c>
      <c r="H75" s="35">
        <v>27</v>
      </c>
      <c r="I75" s="318">
        <v>1.36364</v>
      </c>
      <c r="J75" s="35">
        <v>1912</v>
      </c>
      <c r="K75" s="318">
        <v>96.565659999999994</v>
      </c>
      <c r="L75" s="35">
        <v>0</v>
      </c>
      <c r="M75" s="318">
        <v>0</v>
      </c>
      <c r="N75" s="35">
        <v>0</v>
      </c>
      <c r="O75" s="318">
        <v>0</v>
      </c>
      <c r="P75" s="35">
        <v>1</v>
      </c>
      <c r="Q75" s="318">
        <v>5.0509999999999999E-2</v>
      </c>
      <c r="R75" s="35">
        <v>12</v>
      </c>
      <c r="S75" s="318">
        <v>0.60606000000000004</v>
      </c>
      <c r="T75" s="151">
        <v>1980</v>
      </c>
    </row>
    <row r="76" spans="1:20" ht="15" customHeight="1" x14ac:dyDescent="0.25">
      <c r="A76" s="409"/>
      <c r="B76" s="116" t="s">
        <v>333</v>
      </c>
      <c r="C76" s="116" t="s">
        <v>334</v>
      </c>
      <c r="D76" s="35">
        <v>10</v>
      </c>
      <c r="E76" s="318">
        <v>5.6640000000000003E-2</v>
      </c>
      <c r="F76" s="35">
        <v>18</v>
      </c>
      <c r="G76" s="318">
        <v>0.10195</v>
      </c>
      <c r="H76" s="35">
        <v>8</v>
      </c>
      <c r="I76" s="318">
        <v>4.5310000000000003E-2</v>
      </c>
      <c r="J76" s="35">
        <v>17574</v>
      </c>
      <c r="K76" s="318">
        <v>99.541210000000007</v>
      </c>
      <c r="L76" s="35">
        <v>1</v>
      </c>
      <c r="M76" s="318">
        <v>5.6600000000000001E-3</v>
      </c>
      <c r="N76" s="35">
        <v>0</v>
      </c>
      <c r="O76" s="318">
        <v>0</v>
      </c>
      <c r="P76" s="35">
        <v>1</v>
      </c>
      <c r="Q76" s="318">
        <v>5.6600000000000001E-3</v>
      </c>
      <c r="R76" s="35">
        <v>43</v>
      </c>
      <c r="S76" s="318">
        <v>0.24356</v>
      </c>
      <c r="T76" s="151">
        <v>17655</v>
      </c>
    </row>
    <row r="77" spans="1:20" ht="14.4" x14ac:dyDescent="0.3">
      <c r="A77" s="412" t="s">
        <v>169</v>
      </c>
      <c r="B77" s="413"/>
      <c r="C77" s="413"/>
      <c r="D77" s="260">
        <v>16610</v>
      </c>
      <c r="E77" s="328">
        <v>16.24831</v>
      </c>
      <c r="F77" s="260">
        <v>1803</v>
      </c>
      <c r="G77" s="328">
        <v>1.7637400000000001</v>
      </c>
      <c r="H77" s="260">
        <v>775</v>
      </c>
      <c r="I77" s="328">
        <v>0.75812000000000002</v>
      </c>
      <c r="J77" s="260">
        <v>82431</v>
      </c>
      <c r="K77" s="328">
        <v>80.636039999999994</v>
      </c>
      <c r="L77" s="260">
        <v>71</v>
      </c>
      <c r="M77" s="328">
        <v>6.9449999999999998E-2</v>
      </c>
      <c r="N77" s="260">
        <v>12</v>
      </c>
      <c r="O77" s="328">
        <v>1.174E-2</v>
      </c>
      <c r="P77" s="260">
        <v>2</v>
      </c>
      <c r="Q77" s="328">
        <v>1.9599999999999999E-3</v>
      </c>
      <c r="R77" s="260">
        <v>522</v>
      </c>
      <c r="S77" s="328">
        <v>0.51063000000000003</v>
      </c>
      <c r="T77" s="263">
        <v>102226</v>
      </c>
    </row>
    <row r="78" spans="1:20" ht="14.4" x14ac:dyDescent="0.3">
      <c r="A78" s="164" t="s">
        <v>420</v>
      </c>
      <c r="B78" s="304" t="s">
        <v>419</v>
      </c>
      <c r="C78" s="116" t="s">
        <v>416</v>
      </c>
      <c r="D78" s="35">
        <v>5885</v>
      </c>
      <c r="E78" s="318">
        <v>18.81514</v>
      </c>
      <c r="F78" s="35">
        <v>0</v>
      </c>
      <c r="G78" s="318">
        <v>0</v>
      </c>
      <c r="H78" s="35">
        <v>828</v>
      </c>
      <c r="I78" s="318">
        <v>2.64723</v>
      </c>
      <c r="J78" s="35">
        <v>24223</v>
      </c>
      <c r="K78" s="318">
        <v>77.444209999999998</v>
      </c>
      <c r="L78" s="35">
        <v>3</v>
      </c>
      <c r="M78" s="318">
        <v>9.5899999999999996E-3</v>
      </c>
      <c r="N78" s="35">
        <v>4</v>
      </c>
      <c r="O78" s="318">
        <v>1.2789999999999999E-2</v>
      </c>
      <c r="P78" s="35">
        <v>0</v>
      </c>
      <c r="Q78" s="318">
        <v>0</v>
      </c>
      <c r="R78" s="35">
        <v>335</v>
      </c>
      <c r="S78" s="318">
        <v>1.07104</v>
      </c>
      <c r="T78" s="151">
        <v>31278</v>
      </c>
    </row>
    <row r="79" spans="1:20" ht="14.4" x14ac:dyDescent="0.3">
      <c r="A79" s="164" t="s">
        <v>151</v>
      </c>
      <c r="B79" s="116" t="s">
        <v>123</v>
      </c>
      <c r="C79" s="116" t="s">
        <v>124</v>
      </c>
      <c r="D79" s="35">
        <v>9108</v>
      </c>
      <c r="E79" s="318">
        <v>22.089639999999999</v>
      </c>
      <c r="F79" s="35">
        <v>0</v>
      </c>
      <c r="G79" s="318">
        <v>0</v>
      </c>
      <c r="H79" s="35">
        <v>1266</v>
      </c>
      <c r="I79" s="318">
        <v>3.07043</v>
      </c>
      <c r="J79" s="35">
        <v>30535</v>
      </c>
      <c r="K79" s="318">
        <v>74.056560000000005</v>
      </c>
      <c r="L79" s="35">
        <v>5</v>
      </c>
      <c r="M79" s="318">
        <v>1.213E-2</v>
      </c>
      <c r="N79" s="35">
        <v>1</v>
      </c>
      <c r="O79" s="318">
        <v>2.4299999999999999E-3</v>
      </c>
      <c r="P79" s="35">
        <v>1</v>
      </c>
      <c r="Q79" s="318">
        <v>2.4299999999999999E-3</v>
      </c>
      <c r="R79" s="35">
        <v>316</v>
      </c>
      <c r="S79" s="318">
        <v>0.76639999999999997</v>
      </c>
      <c r="T79" s="151">
        <v>41232</v>
      </c>
    </row>
    <row r="80" spans="1:20" ht="15" customHeight="1" x14ac:dyDescent="0.25">
      <c r="A80" s="409" t="s">
        <v>15</v>
      </c>
      <c r="B80" s="116" t="s">
        <v>113</v>
      </c>
      <c r="C80" s="116" t="s">
        <v>170</v>
      </c>
      <c r="D80" s="35">
        <v>13025</v>
      </c>
      <c r="E80" s="318">
        <v>32.224939999999997</v>
      </c>
      <c r="F80" s="35">
        <v>705</v>
      </c>
      <c r="G80" s="318">
        <v>1.7442299999999999</v>
      </c>
      <c r="H80" s="35">
        <v>551</v>
      </c>
      <c r="I80" s="318">
        <v>1.3632200000000001</v>
      </c>
      <c r="J80" s="35">
        <v>25495</v>
      </c>
      <c r="K80" s="318">
        <v>63.076770000000003</v>
      </c>
      <c r="L80" s="35">
        <v>67</v>
      </c>
      <c r="M80" s="318">
        <v>0.16575999999999999</v>
      </c>
      <c r="N80" s="35">
        <v>19</v>
      </c>
      <c r="O80" s="318">
        <v>4.7010000000000003E-2</v>
      </c>
      <c r="P80" s="35">
        <v>1</v>
      </c>
      <c r="Q80" s="318">
        <v>2.47E-3</v>
      </c>
      <c r="R80" s="35">
        <v>556</v>
      </c>
      <c r="S80" s="318">
        <v>1.3755900000000001</v>
      </c>
      <c r="T80" s="151">
        <v>40419</v>
      </c>
    </row>
    <row r="81" spans="1:20" ht="15" customHeight="1" x14ac:dyDescent="0.25">
      <c r="A81" s="409"/>
      <c r="B81" s="116" t="s">
        <v>171</v>
      </c>
      <c r="C81" s="116" t="s">
        <v>172</v>
      </c>
      <c r="D81" s="35">
        <v>2</v>
      </c>
      <c r="E81" s="318">
        <v>9.6199999999999994E-2</v>
      </c>
      <c r="F81" s="35">
        <v>0</v>
      </c>
      <c r="G81" s="318">
        <v>0</v>
      </c>
      <c r="H81" s="35">
        <v>0</v>
      </c>
      <c r="I81" s="318">
        <v>0</v>
      </c>
      <c r="J81" s="35">
        <v>2076</v>
      </c>
      <c r="K81" s="318">
        <v>99.855699999999999</v>
      </c>
      <c r="L81" s="35">
        <v>0</v>
      </c>
      <c r="M81" s="318">
        <v>0</v>
      </c>
      <c r="N81" s="35">
        <v>0</v>
      </c>
      <c r="O81" s="318">
        <v>0</v>
      </c>
      <c r="P81" s="35">
        <v>0</v>
      </c>
      <c r="Q81" s="318">
        <v>0</v>
      </c>
      <c r="R81" s="35">
        <v>1</v>
      </c>
      <c r="S81" s="318">
        <v>4.8099999999999997E-2</v>
      </c>
      <c r="T81" s="151">
        <v>2079</v>
      </c>
    </row>
    <row r="82" spans="1:20" ht="14.4" x14ac:dyDescent="0.3">
      <c r="A82" s="412" t="s">
        <v>173</v>
      </c>
      <c r="B82" s="413"/>
      <c r="C82" s="413"/>
      <c r="D82" s="260">
        <v>13027</v>
      </c>
      <c r="E82" s="328">
        <v>30.653210000000001</v>
      </c>
      <c r="F82" s="260">
        <v>705</v>
      </c>
      <c r="G82" s="328">
        <v>1.6589</v>
      </c>
      <c r="H82" s="260">
        <v>551</v>
      </c>
      <c r="I82" s="328">
        <v>1.29653</v>
      </c>
      <c r="J82" s="260">
        <v>27571</v>
      </c>
      <c r="K82" s="328">
        <v>64.875990000000002</v>
      </c>
      <c r="L82" s="260">
        <v>67</v>
      </c>
      <c r="M82" s="328">
        <v>0.15765000000000001</v>
      </c>
      <c r="N82" s="260">
        <v>19</v>
      </c>
      <c r="O82" s="328">
        <v>4.471E-2</v>
      </c>
      <c r="P82" s="260">
        <v>1</v>
      </c>
      <c r="Q82" s="328">
        <v>2.3500000000000001E-3</v>
      </c>
      <c r="R82" s="260">
        <v>557</v>
      </c>
      <c r="S82" s="328">
        <v>1.3106500000000001</v>
      </c>
      <c r="T82" s="263">
        <v>42498</v>
      </c>
    </row>
    <row r="83" spans="1:20" ht="15" thickBot="1" x14ac:dyDescent="0.35">
      <c r="A83" s="410" t="s">
        <v>101</v>
      </c>
      <c r="B83" s="411"/>
      <c r="C83" s="411"/>
      <c r="D83" s="261">
        <v>330828</v>
      </c>
      <c r="E83" s="329">
        <v>19.56541</v>
      </c>
      <c r="F83" s="261">
        <v>8924</v>
      </c>
      <c r="G83" s="329">
        <v>0.52776999999999996</v>
      </c>
      <c r="H83" s="261">
        <v>20716</v>
      </c>
      <c r="I83" s="329">
        <v>1.22516</v>
      </c>
      <c r="J83" s="261">
        <v>1283692</v>
      </c>
      <c r="K83" s="329">
        <v>75.918490000000006</v>
      </c>
      <c r="L83" s="261">
        <v>1412</v>
      </c>
      <c r="M83" s="329">
        <v>8.3510000000000001E-2</v>
      </c>
      <c r="N83" s="261">
        <v>308</v>
      </c>
      <c r="O83" s="329">
        <v>1.822E-2</v>
      </c>
      <c r="P83" s="261">
        <v>28</v>
      </c>
      <c r="Q83" s="329">
        <v>1.66E-3</v>
      </c>
      <c r="R83" s="261">
        <v>44974</v>
      </c>
      <c r="S83" s="329">
        <v>2.6598000000000002</v>
      </c>
      <c r="T83" s="264">
        <v>1690882</v>
      </c>
    </row>
    <row r="85" spans="1:20" ht="14.4" x14ac:dyDescent="0.3">
      <c r="A85" s="155"/>
      <c r="B85" s="155"/>
      <c r="C85" s="155"/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55"/>
      <c r="S85" s="155"/>
      <c r="T85" s="155"/>
    </row>
    <row r="86" spans="1:20" ht="14.4" x14ac:dyDescent="0.3">
      <c r="A86" s="341"/>
      <c r="B86" s="341"/>
      <c r="C86" s="341"/>
      <c r="D86" s="341"/>
      <c r="E86" s="341"/>
      <c r="F86" s="341"/>
      <c r="G86" s="341"/>
      <c r="H86" s="341"/>
      <c r="I86" s="341"/>
      <c r="J86" s="341"/>
      <c r="K86" s="341"/>
      <c r="L86" s="341"/>
      <c r="M86" s="341"/>
      <c r="N86" s="341"/>
      <c r="O86" s="341"/>
      <c r="P86" s="341"/>
      <c r="Q86" s="341"/>
      <c r="R86" s="341"/>
      <c r="S86" s="341"/>
      <c r="T86" s="341"/>
    </row>
    <row r="87" spans="1:20" ht="14.4" x14ac:dyDescent="0.3">
      <c r="A87" s="155"/>
      <c r="E87" s="157"/>
      <c r="G87" s="157"/>
      <c r="I87" s="157"/>
      <c r="K87" s="157"/>
      <c r="M87" s="157"/>
      <c r="O87" s="157"/>
      <c r="Q87" s="157"/>
      <c r="S87" s="157"/>
    </row>
    <row r="88" spans="1:20" ht="14.4" x14ac:dyDescent="0.3">
      <c r="A88" s="155"/>
      <c r="E88" s="157"/>
      <c r="G88" s="157"/>
      <c r="I88" s="157"/>
      <c r="K88" s="157"/>
      <c r="M88" s="157"/>
      <c r="O88" s="157"/>
      <c r="Q88" s="157"/>
      <c r="S88" s="157"/>
    </row>
    <row r="89" spans="1:20" ht="14.4" x14ac:dyDescent="0.3">
      <c r="A89" s="155"/>
      <c r="E89" s="157"/>
      <c r="G89" s="157"/>
      <c r="I89" s="157"/>
      <c r="K89" s="157"/>
      <c r="M89" s="157"/>
      <c r="O89" s="157"/>
      <c r="Q89" s="157"/>
      <c r="S89" s="157"/>
    </row>
    <row r="90" spans="1:20" ht="14.4" x14ac:dyDescent="0.3">
      <c r="A90" s="155"/>
      <c r="E90" s="157"/>
      <c r="G90" s="157"/>
      <c r="I90" s="157"/>
      <c r="K90" s="157"/>
      <c r="M90" s="157"/>
      <c r="O90" s="157"/>
      <c r="Q90" s="157"/>
      <c r="S90" s="157"/>
    </row>
    <row r="91" spans="1:20" ht="14.4" x14ac:dyDescent="0.3">
      <c r="A91" s="155"/>
      <c r="E91" s="157"/>
      <c r="G91" s="157"/>
      <c r="I91" s="157"/>
      <c r="K91" s="157"/>
      <c r="M91" s="157"/>
      <c r="O91" s="157"/>
      <c r="Q91" s="157"/>
      <c r="S91" s="157"/>
    </row>
    <row r="92" spans="1:20" ht="14.4" x14ac:dyDescent="0.3">
      <c r="A92" s="155"/>
      <c r="E92" s="157"/>
      <c r="G92" s="157"/>
      <c r="I92" s="157"/>
      <c r="K92" s="157"/>
      <c r="M92" s="157"/>
      <c r="O92" s="157"/>
      <c r="Q92" s="157"/>
      <c r="S92" s="157"/>
    </row>
    <row r="93" spans="1:20" ht="14.4" x14ac:dyDescent="0.3">
      <c r="A93" s="155"/>
      <c r="E93" s="157"/>
      <c r="G93" s="157"/>
      <c r="I93" s="157"/>
      <c r="K93" s="157"/>
      <c r="M93" s="157"/>
      <c r="O93" s="157"/>
      <c r="Q93" s="157"/>
      <c r="S93" s="157"/>
    </row>
    <row r="94" spans="1:20" ht="14.4" x14ac:dyDescent="0.3">
      <c r="A94" s="155"/>
      <c r="E94" s="157"/>
      <c r="G94" s="157"/>
      <c r="I94" s="157"/>
      <c r="K94" s="157"/>
      <c r="M94" s="157"/>
      <c r="O94" s="157"/>
      <c r="Q94" s="157"/>
      <c r="S94" s="157"/>
    </row>
    <row r="95" spans="1:20" ht="14.4" x14ac:dyDescent="0.3">
      <c r="A95" s="155"/>
      <c r="B95" s="155"/>
      <c r="C95" s="155"/>
      <c r="D95" s="155"/>
      <c r="E95" s="174"/>
      <c r="F95" s="155"/>
      <c r="G95" s="174"/>
      <c r="H95" s="155"/>
      <c r="I95" s="174"/>
      <c r="J95" s="155"/>
      <c r="K95" s="174"/>
      <c r="L95" s="155"/>
      <c r="M95" s="174"/>
      <c r="N95" s="155"/>
      <c r="O95" s="174"/>
      <c r="P95" s="155"/>
      <c r="Q95" s="174"/>
      <c r="R95" s="155"/>
      <c r="S95" s="174"/>
      <c r="T95" s="155"/>
    </row>
    <row r="96" spans="1:20" ht="14.4" x14ac:dyDescent="0.3">
      <c r="A96" s="155"/>
      <c r="E96" s="157"/>
      <c r="G96" s="157"/>
      <c r="I96" s="157"/>
      <c r="K96" s="157"/>
      <c r="M96" s="157"/>
      <c r="O96" s="157"/>
      <c r="Q96" s="157"/>
      <c r="S96" s="157"/>
    </row>
    <row r="97" spans="1:20" ht="14.4" x14ac:dyDescent="0.3">
      <c r="A97" s="155"/>
      <c r="E97" s="157"/>
      <c r="G97" s="157"/>
      <c r="I97" s="157"/>
      <c r="K97" s="157"/>
      <c r="M97" s="157"/>
      <c r="O97" s="157"/>
      <c r="Q97" s="157"/>
      <c r="S97" s="157"/>
    </row>
    <row r="98" spans="1:20" ht="14.4" x14ac:dyDescent="0.3">
      <c r="A98" s="155"/>
      <c r="E98" s="157"/>
      <c r="G98" s="157"/>
      <c r="I98" s="157"/>
      <c r="K98" s="157"/>
      <c r="M98" s="157"/>
      <c r="O98" s="157"/>
      <c r="Q98" s="157"/>
      <c r="S98" s="157"/>
    </row>
    <row r="99" spans="1:20" ht="14.4" x14ac:dyDescent="0.3">
      <c r="A99" s="155"/>
      <c r="E99" s="157"/>
      <c r="G99" s="157"/>
      <c r="I99" s="157"/>
      <c r="K99" s="157"/>
      <c r="M99" s="157"/>
      <c r="O99" s="157"/>
      <c r="Q99" s="157"/>
      <c r="S99" s="157"/>
    </row>
    <row r="100" spans="1:20" ht="14.4" x14ac:dyDescent="0.3">
      <c r="A100" s="155"/>
      <c r="E100" s="157"/>
      <c r="G100" s="157"/>
      <c r="I100" s="157"/>
      <c r="K100" s="157"/>
      <c r="M100" s="157"/>
      <c r="O100" s="157"/>
      <c r="Q100" s="157"/>
      <c r="S100" s="157"/>
    </row>
    <row r="101" spans="1:20" ht="14.4" x14ac:dyDescent="0.3">
      <c r="A101" s="155"/>
      <c r="B101" s="155"/>
      <c r="C101" s="155"/>
      <c r="D101" s="155"/>
      <c r="E101" s="174"/>
      <c r="F101" s="155"/>
      <c r="G101" s="174"/>
      <c r="H101" s="155"/>
      <c r="I101" s="174"/>
      <c r="J101" s="155"/>
      <c r="K101" s="174"/>
      <c r="L101" s="155"/>
      <c r="M101" s="174"/>
      <c r="N101" s="155"/>
      <c r="O101" s="174"/>
      <c r="P101" s="155"/>
      <c r="Q101" s="174"/>
      <c r="R101" s="155"/>
      <c r="S101" s="174"/>
      <c r="T101" s="155"/>
    </row>
    <row r="102" spans="1:20" ht="14.4" x14ac:dyDescent="0.3">
      <c r="A102" s="155"/>
      <c r="E102" s="157"/>
      <c r="G102" s="157"/>
      <c r="I102" s="157"/>
      <c r="K102" s="157"/>
      <c r="M102" s="157"/>
      <c r="O102" s="157"/>
      <c r="Q102" s="157"/>
      <c r="S102" s="157"/>
    </row>
    <row r="103" spans="1:20" ht="14.4" x14ac:dyDescent="0.3">
      <c r="A103" s="155"/>
      <c r="B103" s="155"/>
      <c r="C103" s="155"/>
      <c r="D103" s="155"/>
      <c r="E103" s="174"/>
      <c r="F103" s="155"/>
      <c r="G103" s="174"/>
      <c r="H103" s="155"/>
      <c r="I103" s="174"/>
      <c r="J103" s="155"/>
      <c r="K103" s="174"/>
      <c r="L103" s="155"/>
      <c r="M103" s="174"/>
      <c r="N103" s="155"/>
      <c r="O103" s="174"/>
      <c r="P103" s="155"/>
      <c r="Q103" s="174"/>
      <c r="R103" s="155"/>
      <c r="S103" s="174"/>
      <c r="T103" s="155"/>
    </row>
    <row r="104" spans="1:20" ht="14.4" x14ac:dyDescent="0.3">
      <c r="A104" s="155"/>
      <c r="E104" s="157"/>
      <c r="G104" s="157"/>
      <c r="I104" s="157"/>
      <c r="K104" s="157"/>
      <c r="M104" s="157"/>
      <c r="O104" s="157"/>
      <c r="Q104" s="157"/>
      <c r="S104" s="157"/>
    </row>
    <row r="105" spans="1:20" ht="14.4" x14ac:dyDescent="0.3">
      <c r="A105" s="155"/>
      <c r="E105" s="157"/>
      <c r="G105" s="157"/>
      <c r="I105" s="157"/>
      <c r="K105" s="157"/>
      <c r="M105" s="157"/>
      <c r="O105" s="157"/>
      <c r="Q105" s="157"/>
      <c r="S105" s="157"/>
    </row>
    <row r="106" spans="1:20" ht="14.4" x14ac:dyDescent="0.3">
      <c r="A106" s="155"/>
      <c r="B106" s="155"/>
      <c r="C106" s="155"/>
      <c r="D106" s="155"/>
      <c r="E106" s="174"/>
      <c r="F106" s="155"/>
      <c r="G106" s="174"/>
      <c r="H106" s="155"/>
      <c r="I106" s="174"/>
      <c r="J106" s="155"/>
      <c r="K106" s="174"/>
      <c r="L106" s="155"/>
      <c r="M106" s="174"/>
      <c r="N106" s="155"/>
      <c r="O106" s="174"/>
      <c r="P106" s="155"/>
      <c r="Q106" s="174"/>
      <c r="R106" s="155"/>
      <c r="S106" s="174"/>
      <c r="T106" s="155"/>
    </row>
    <row r="107" spans="1:20" ht="14.4" x14ac:dyDescent="0.3">
      <c r="A107" s="155"/>
      <c r="E107" s="157"/>
      <c r="G107" s="157"/>
      <c r="I107" s="157"/>
      <c r="K107" s="157"/>
      <c r="M107" s="157"/>
      <c r="O107" s="157"/>
      <c r="Q107" s="157"/>
      <c r="S107" s="157"/>
    </row>
    <row r="108" spans="1:20" ht="14.4" x14ac:dyDescent="0.3">
      <c r="A108" s="155"/>
      <c r="E108" s="157"/>
      <c r="G108" s="157"/>
      <c r="I108" s="157"/>
      <c r="K108" s="157"/>
      <c r="M108" s="157"/>
      <c r="O108" s="157"/>
      <c r="Q108" s="157"/>
      <c r="S108" s="157"/>
    </row>
    <row r="109" spans="1:20" ht="14.4" x14ac:dyDescent="0.3">
      <c r="A109" s="155"/>
      <c r="E109" s="157"/>
      <c r="G109" s="157"/>
      <c r="I109" s="157"/>
      <c r="K109" s="157"/>
      <c r="M109" s="157"/>
      <c r="O109" s="157"/>
      <c r="Q109" s="157"/>
      <c r="S109" s="157"/>
    </row>
    <row r="110" spans="1:20" ht="14.4" x14ac:dyDescent="0.3">
      <c r="A110" s="155"/>
      <c r="E110" s="157"/>
      <c r="G110" s="157"/>
      <c r="I110" s="157"/>
      <c r="K110" s="157"/>
      <c r="M110" s="157"/>
      <c r="O110" s="157"/>
      <c r="Q110" s="157"/>
      <c r="S110" s="157"/>
    </row>
    <row r="111" spans="1:20" ht="14.4" x14ac:dyDescent="0.3">
      <c r="A111" s="155"/>
      <c r="E111" s="157"/>
      <c r="G111" s="157"/>
      <c r="I111" s="157"/>
      <c r="K111" s="157"/>
      <c r="M111" s="157"/>
      <c r="O111" s="157"/>
      <c r="Q111" s="157"/>
      <c r="S111" s="157"/>
    </row>
    <row r="112" spans="1:20" ht="14.4" x14ac:dyDescent="0.3">
      <c r="A112" s="155"/>
      <c r="B112" s="155"/>
      <c r="C112" s="155"/>
      <c r="D112" s="155"/>
      <c r="E112" s="174"/>
      <c r="F112" s="155"/>
      <c r="G112" s="174"/>
      <c r="H112" s="155"/>
      <c r="I112" s="174"/>
      <c r="J112" s="155"/>
      <c r="K112" s="174"/>
      <c r="L112" s="155"/>
      <c r="M112" s="174"/>
      <c r="N112" s="155"/>
      <c r="O112" s="174"/>
      <c r="P112" s="155"/>
      <c r="Q112" s="174"/>
      <c r="R112" s="155"/>
      <c r="S112" s="174"/>
      <c r="T112" s="155"/>
    </row>
    <row r="113" spans="1:20" ht="14.4" x14ac:dyDescent="0.3">
      <c r="A113" s="155"/>
      <c r="E113" s="157"/>
      <c r="G113" s="157"/>
      <c r="I113" s="157"/>
      <c r="K113" s="157"/>
      <c r="M113" s="157"/>
      <c r="O113" s="157"/>
      <c r="Q113" s="157"/>
      <c r="S113" s="157"/>
    </row>
    <row r="114" spans="1:20" ht="14.4" x14ac:dyDescent="0.3">
      <c r="A114" s="155"/>
      <c r="E114" s="157"/>
      <c r="G114" s="157"/>
      <c r="I114" s="157"/>
      <c r="K114" s="157"/>
      <c r="M114" s="157"/>
      <c r="O114" s="157"/>
      <c r="Q114" s="157"/>
      <c r="S114" s="157"/>
    </row>
    <row r="115" spans="1:20" ht="14.4" x14ac:dyDescent="0.3">
      <c r="A115" s="155"/>
      <c r="E115" s="157"/>
      <c r="G115" s="157"/>
      <c r="I115" s="157"/>
      <c r="K115" s="157"/>
      <c r="M115" s="157"/>
      <c r="O115" s="157"/>
      <c r="Q115" s="157"/>
      <c r="S115" s="157"/>
    </row>
    <row r="116" spans="1:20" ht="14.4" x14ac:dyDescent="0.3">
      <c r="A116" s="155"/>
      <c r="E116" s="157"/>
      <c r="G116" s="157"/>
      <c r="I116" s="157"/>
      <c r="K116" s="157"/>
      <c r="M116" s="157"/>
      <c r="O116" s="157"/>
      <c r="Q116" s="157"/>
      <c r="S116" s="157"/>
    </row>
    <row r="117" spans="1:20" ht="14.4" x14ac:dyDescent="0.3">
      <c r="A117" s="155"/>
      <c r="E117" s="157"/>
      <c r="G117" s="157"/>
      <c r="I117" s="157"/>
      <c r="K117" s="157"/>
      <c r="M117" s="157"/>
      <c r="O117" s="157"/>
      <c r="Q117" s="157"/>
      <c r="S117" s="157"/>
    </row>
    <row r="118" spans="1:20" ht="14.4" x14ac:dyDescent="0.3">
      <c r="A118" s="155"/>
      <c r="B118" s="155"/>
      <c r="C118" s="155"/>
      <c r="D118" s="155"/>
      <c r="E118" s="174"/>
      <c r="F118" s="155"/>
      <c r="G118" s="174"/>
      <c r="H118" s="155"/>
      <c r="I118" s="174"/>
      <c r="J118" s="155"/>
      <c r="K118" s="174"/>
      <c r="L118" s="155"/>
      <c r="M118" s="174"/>
      <c r="N118" s="155"/>
      <c r="O118" s="174"/>
      <c r="P118" s="155"/>
      <c r="Q118" s="174"/>
      <c r="R118" s="155"/>
      <c r="S118" s="174"/>
      <c r="T118" s="155"/>
    </row>
    <row r="119" spans="1:20" ht="14.4" x14ac:dyDescent="0.3">
      <c r="A119" s="155"/>
      <c r="E119" s="157"/>
      <c r="G119" s="157"/>
      <c r="I119" s="157"/>
      <c r="K119" s="157"/>
      <c r="M119" s="157"/>
      <c r="O119" s="157"/>
      <c r="Q119" s="157"/>
      <c r="S119" s="157"/>
    </row>
    <row r="120" spans="1:20" ht="14.4" x14ac:dyDescent="0.3">
      <c r="A120" s="155"/>
      <c r="E120" s="157"/>
      <c r="G120" s="157"/>
      <c r="I120" s="157"/>
      <c r="K120" s="157"/>
      <c r="M120" s="157"/>
      <c r="O120" s="157"/>
      <c r="Q120" s="157"/>
      <c r="S120" s="157"/>
    </row>
    <row r="121" spans="1:20" ht="14.4" x14ac:dyDescent="0.3">
      <c r="A121" s="155"/>
      <c r="E121" s="157"/>
      <c r="G121" s="157"/>
      <c r="I121" s="157"/>
      <c r="K121" s="157"/>
      <c r="M121" s="157"/>
      <c r="O121" s="157"/>
      <c r="Q121" s="157"/>
      <c r="S121" s="157"/>
    </row>
    <row r="122" spans="1:20" ht="14.4" x14ac:dyDescent="0.3">
      <c r="A122" s="155"/>
      <c r="E122" s="157"/>
      <c r="G122" s="157"/>
      <c r="I122" s="157"/>
      <c r="K122" s="157"/>
      <c r="M122" s="157"/>
      <c r="O122" s="157"/>
      <c r="Q122" s="157"/>
      <c r="S122" s="157"/>
    </row>
    <row r="123" spans="1:20" ht="14.4" x14ac:dyDescent="0.3">
      <c r="A123" s="155"/>
      <c r="B123" s="155"/>
      <c r="C123" s="155"/>
      <c r="D123" s="155"/>
      <c r="E123" s="174"/>
      <c r="F123" s="155"/>
      <c r="G123" s="174"/>
      <c r="H123" s="155"/>
      <c r="I123" s="174"/>
      <c r="J123" s="155"/>
      <c r="K123" s="174"/>
      <c r="L123" s="155"/>
      <c r="M123" s="174"/>
      <c r="N123" s="155"/>
      <c r="O123" s="174"/>
      <c r="P123" s="155"/>
      <c r="Q123" s="174"/>
      <c r="R123" s="155"/>
      <c r="S123" s="174"/>
      <c r="T123" s="155"/>
    </row>
    <row r="124" spans="1:20" ht="14.4" x14ac:dyDescent="0.3">
      <c r="A124" s="155"/>
      <c r="E124" s="157"/>
      <c r="G124" s="157"/>
      <c r="I124" s="157"/>
      <c r="K124" s="157"/>
      <c r="M124" s="157"/>
      <c r="O124" s="157"/>
      <c r="Q124" s="157"/>
      <c r="S124" s="157"/>
    </row>
    <row r="125" spans="1:20" ht="14.4" x14ac:dyDescent="0.3">
      <c r="A125" s="155"/>
      <c r="B125" s="155"/>
      <c r="C125" s="155"/>
      <c r="D125" s="155"/>
      <c r="E125" s="174"/>
      <c r="F125" s="155"/>
      <c r="G125" s="174"/>
      <c r="H125" s="155"/>
      <c r="I125" s="174"/>
      <c r="J125" s="155"/>
      <c r="K125" s="174"/>
      <c r="L125" s="155"/>
      <c r="M125" s="174"/>
      <c r="N125" s="155"/>
      <c r="O125" s="174"/>
      <c r="P125" s="155"/>
      <c r="Q125" s="174"/>
      <c r="R125" s="155"/>
      <c r="S125" s="174"/>
      <c r="T125" s="155"/>
    </row>
    <row r="126" spans="1:20" ht="14.4" x14ac:dyDescent="0.3">
      <c r="A126" s="155"/>
      <c r="E126" s="157"/>
      <c r="G126" s="157"/>
      <c r="I126" s="157"/>
      <c r="K126" s="157"/>
      <c r="M126" s="157"/>
      <c r="O126" s="157"/>
      <c r="Q126" s="157"/>
      <c r="S126" s="157"/>
    </row>
    <row r="127" spans="1:20" ht="14.4" x14ac:dyDescent="0.3">
      <c r="A127" s="155"/>
      <c r="E127" s="157"/>
      <c r="G127" s="157"/>
      <c r="I127" s="157"/>
      <c r="K127" s="157"/>
      <c r="M127" s="157"/>
      <c r="O127" s="157"/>
      <c r="Q127" s="157"/>
      <c r="S127" s="157"/>
    </row>
    <row r="128" spans="1:20" ht="14.4" x14ac:dyDescent="0.3">
      <c r="A128" s="155"/>
      <c r="E128" s="157"/>
      <c r="G128" s="157"/>
      <c r="I128" s="157"/>
      <c r="K128" s="157"/>
      <c r="M128" s="157"/>
      <c r="O128" s="157"/>
      <c r="Q128" s="157"/>
      <c r="S128" s="157"/>
    </row>
    <row r="129" spans="1:20" ht="14.4" x14ac:dyDescent="0.3">
      <c r="A129" s="155"/>
      <c r="E129" s="157"/>
      <c r="G129" s="157"/>
      <c r="I129" s="157"/>
      <c r="K129" s="157"/>
      <c r="M129" s="157"/>
      <c r="O129" s="157"/>
      <c r="Q129" s="157"/>
      <c r="S129" s="157"/>
    </row>
    <row r="130" spans="1:20" ht="14.4" x14ac:dyDescent="0.3">
      <c r="A130" s="155"/>
      <c r="E130" s="157"/>
      <c r="G130" s="157"/>
      <c r="I130" s="157"/>
      <c r="K130" s="157"/>
      <c r="M130" s="157"/>
      <c r="O130" s="157"/>
      <c r="Q130" s="157"/>
      <c r="S130" s="157"/>
    </row>
    <row r="131" spans="1:20" ht="14.4" x14ac:dyDescent="0.3">
      <c r="A131" s="155"/>
      <c r="E131" s="157"/>
      <c r="G131" s="157"/>
      <c r="I131" s="157"/>
      <c r="K131" s="157"/>
      <c r="M131" s="157"/>
      <c r="O131" s="157"/>
      <c r="Q131" s="157"/>
      <c r="S131" s="157"/>
    </row>
    <row r="132" spans="1:20" ht="14.4" x14ac:dyDescent="0.3">
      <c r="A132" s="155"/>
      <c r="B132" s="155"/>
      <c r="C132" s="155"/>
      <c r="D132" s="155"/>
      <c r="E132" s="174"/>
      <c r="F132" s="155"/>
      <c r="G132" s="174"/>
      <c r="H132" s="155"/>
      <c r="I132" s="174"/>
      <c r="J132" s="155"/>
      <c r="K132" s="174"/>
      <c r="L132" s="155"/>
      <c r="M132" s="174"/>
      <c r="N132" s="155"/>
      <c r="O132" s="174"/>
      <c r="P132" s="155"/>
      <c r="Q132" s="174"/>
      <c r="R132" s="155"/>
      <c r="S132" s="174"/>
      <c r="T132" s="155"/>
    </row>
    <row r="133" spans="1:20" ht="14.4" x14ac:dyDescent="0.3">
      <c r="A133" s="155"/>
      <c r="E133" s="157"/>
      <c r="G133" s="157"/>
      <c r="I133" s="157"/>
      <c r="K133" s="157"/>
      <c r="M133" s="157"/>
      <c r="O133" s="157"/>
      <c r="Q133" s="157"/>
      <c r="S133" s="157"/>
    </row>
    <row r="134" spans="1:20" ht="14.4" x14ac:dyDescent="0.3">
      <c r="A134" s="155"/>
      <c r="E134" s="157"/>
      <c r="G134" s="157"/>
      <c r="I134" s="157"/>
      <c r="K134" s="157"/>
      <c r="M134" s="157"/>
      <c r="O134" s="157"/>
      <c r="Q134" s="157"/>
      <c r="S134" s="157"/>
    </row>
    <row r="135" spans="1:20" ht="14.4" x14ac:dyDescent="0.3">
      <c r="A135" s="155"/>
      <c r="E135" s="157"/>
      <c r="G135" s="157"/>
      <c r="I135" s="157"/>
      <c r="K135" s="157"/>
      <c r="M135" s="157"/>
      <c r="O135" s="157"/>
      <c r="Q135" s="157"/>
      <c r="S135" s="157"/>
    </row>
    <row r="136" spans="1:20" ht="14.4" x14ac:dyDescent="0.3">
      <c r="A136" s="155"/>
      <c r="E136" s="157"/>
      <c r="G136" s="157"/>
      <c r="I136" s="157"/>
      <c r="K136" s="157"/>
      <c r="M136" s="157"/>
      <c r="O136" s="157"/>
      <c r="Q136" s="157"/>
      <c r="S136" s="157"/>
    </row>
    <row r="137" spans="1:20" ht="14.4" x14ac:dyDescent="0.3">
      <c r="A137" s="155"/>
      <c r="B137" s="155"/>
      <c r="C137" s="155"/>
      <c r="D137" s="155"/>
      <c r="E137" s="174"/>
      <c r="F137" s="155"/>
      <c r="G137" s="174"/>
      <c r="H137" s="155"/>
      <c r="I137" s="174"/>
      <c r="J137" s="155"/>
      <c r="K137" s="174"/>
      <c r="L137" s="155"/>
      <c r="M137" s="174"/>
      <c r="N137" s="155"/>
      <c r="O137" s="174"/>
      <c r="P137" s="155"/>
      <c r="Q137" s="174"/>
      <c r="R137" s="155"/>
      <c r="S137" s="174"/>
      <c r="T137" s="155"/>
    </row>
    <row r="138" spans="1:20" ht="14.4" x14ac:dyDescent="0.3">
      <c r="A138" s="155"/>
      <c r="E138" s="157"/>
      <c r="G138" s="157"/>
      <c r="I138" s="157"/>
      <c r="K138" s="157"/>
      <c r="M138" s="157"/>
      <c r="O138" s="157"/>
      <c r="Q138" s="157"/>
      <c r="S138" s="157"/>
    </row>
    <row r="139" spans="1:20" ht="14.4" x14ac:dyDescent="0.3">
      <c r="A139" s="155"/>
      <c r="E139" s="157"/>
      <c r="G139" s="157"/>
      <c r="I139" s="157"/>
      <c r="K139" s="157"/>
      <c r="M139" s="157"/>
      <c r="O139" s="157"/>
      <c r="Q139" s="157"/>
      <c r="S139" s="157"/>
    </row>
    <row r="140" spans="1:20" ht="14.4" x14ac:dyDescent="0.3">
      <c r="A140" s="155"/>
      <c r="E140" s="157"/>
      <c r="G140" s="157"/>
      <c r="I140" s="157"/>
      <c r="K140" s="157"/>
      <c r="M140" s="157"/>
      <c r="O140" s="157"/>
      <c r="Q140" s="157"/>
      <c r="S140" s="157"/>
    </row>
    <row r="141" spans="1:20" ht="14.4" x14ac:dyDescent="0.3">
      <c r="A141" s="155"/>
      <c r="B141" s="155"/>
      <c r="C141" s="155"/>
      <c r="D141" s="155"/>
      <c r="E141" s="174"/>
      <c r="F141" s="155"/>
      <c r="G141" s="174"/>
      <c r="H141" s="155"/>
      <c r="I141" s="174"/>
      <c r="J141" s="155"/>
      <c r="K141" s="174"/>
      <c r="L141" s="155"/>
      <c r="M141" s="174"/>
      <c r="N141" s="155"/>
      <c r="O141" s="174"/>
      <c r="P141" s="155"/>
      <c r="Q141" s="174"/>
      <c r="R141" s="155"/>
      <c r="S141" s="174"/>
      <c r="T141" s="155"/>
    </row>
    <row r="142" spans="1:20" ht="14.4" x14ac:dyDescent="0.3">
      <c r="A142" s="155"/>
      <c r="E142" s="157"/>
      <c r="G142" s="157"/>
      <c r="I142" s="157"/>
      <c r="K142" s="157"/>
      <c r="M142" s="157"/>
      <c r="O142" s="157"/>
      <c r="Q142" s="157"/>
      <c r="S142" s="157"/>
    </row>
    <row r="143" spans="1:20" ht="14.4" x14ac:dyDescent="0.3">
      <c r="A143" s="155"/>
      <c r="E143" s="157"/>
      <c r="G143" s="157"/>
      <c r="I143" s="157"/>
      <c r="K143" s="157"/>
      <c r="M143" s="157"/>
      <c r="O143" s="157"/>
      <c r="Q143" s="157"/>
      <c r="S143" s="157"/>
    </row>
    <row r="144" spans="1:20" ht="14.4" x14ac:dyDescent="0.3">
      <c r="A144" s="155"/>
      <c r="E144" s="157"/>
      <c r="G144" s="157"/>
      <c r="I144" s="157"/>
      <c r="K144" s="157"/>
      <c r="M144" s="157"/>
      <c r="O144" s="157"/>
      <c r="Q144" s="157"/>
      <c r="S144" s="157"/>
    </row>
    <row r="145" spans="1:20" ht="14.4" x14ac:dyDescent="0.3">
      <c r="A145" s="155"/>
      <c r="E145" s="157"/>
      <c r="G145" s="157"/>
      <c r="I145" s="157"/>
      <c r="K145" s="157"/>
      <c r="M145" s="157"/>
      <c r="O145" s="157"/>
      <c r="Q145" s="157"/>
      <c r="S145" s="157"/>
    </row>
    <row r="146" spans="1:20" ht="14.4" x14ac:dyDescent="0.3">
      <c r="A146" s="155"/>
      <c r="E146" s="157"/>
      <c r="G146" s="157"/>
      <c r="I146" s="157"/>
      <c r="K146" s="157"/>
      <c r="M146" s="157"/>
      <c r="O146" s="157"/>
      <c r="Q146" s="157"/>
      <c r="S146" s="157"/>
    </row>
    <row r="147" spans="1:20" ht="14.4" x14ac:dyDescent="0.3">
      <c r="A147" s="155"/>
      <c r="E147" s="157"/>
      <c r="G147" s="157"/>
      <c r="I147" s="157"/>
      <c r="K147" s="157"/>
      <c r="M147" s="157"/>
      <c r="O147" s="157"/>
      <c r="Q147" s="157"/>
      <c r="S147" s="157"/>
    </row>
    <row r="148" spans="1:20" ht="14.4" x14ac:dyDescent="0.3">
      <c r="A148" s="155"/>
      <c r="E148" s="157"/>
      <c r="G148" s="157"/>
      <c r="I148" s="157"/>
      <c r="K148" s="157"/>
      <c r="M148" s="157"/>
      <c r="O148" s="157"/>
      <c r="Q148" s="157"/>
      <c r="S148" s="157"/>
    </row>
    <row r="149" spans="1:20" ht="14.4" x14ac:dyDescent="0.3">
      <c r="A149" s="155"/>
      <c r="E149" s="157"/>
      <c r="G149" s="157"/>
      <c r="I149" s="157"/>
      <c r="K149" s="157"/>
      <c r="M149" s="157"/>
      <c r="O149" s="157"/>
      <c r="Q149" s="157"/>
      <c r="S149" s="157"/>
    </row>
    <row r="150" spans="1:20" ht="14.4" x14ac:dyDescent="0.3">
      <c r="A150" s="155"/>
      <c r="E150" s="157"/>
      <c r="G150" s="157"/>
      <c r="I150" s="157"/>
      <c r="K150" s="157"/>
      <c r="M150" s="157"/>
      <c r="O150" s="157"/>
      <c r="Q150" s="157"/>
      <c r="S150" s="157"/>
    </row>
    <row r="151" spans="1:20" ht="14.4" x14ac:dyDescent="0.3">
      <c r="A151" s="155"/>
      <c r="B151" s="155"/>
      <c r="C151" s="155"/>
      <c r="D151" s="155"/>
      <c r="E151" s="174"/>
      <c r="F151" s="155"/>
      <c r="G151" s="174"/>
      <c r="H151" s="155"/>
      <c r="I151" s="174"/>
      <c r="J151" s="155"/>
      <c r="K151" s="174"/>
      <c r="L151" s="155"/>
      <c r="M151" s="174"/>
      <c r="N151" s="155"/>
      <c r="O151" s="174"/>
      <c r="P151" s="155"/>
      <c r="Q151" s="174"/>
      <c r="R151" s="155"/>
      <c r="S151" s="174"/>
      <c r="T151" s="155"/>
    </row>
    <row r="152" spans="1:20" ht="14.4" x14ac:dyDescent="0.3">
      <c r="A152" s="155"/>
      <c r="E152" s="157"/>
      <c r="G152" s="157"/>
      <c r="I152" s="157"/>
      <c r="K152" s="157"/>
      <c r="M152" s="157"/>
      <c r="O152" s="157"/>
      <c r="Q152" s="157"/>
      <c r="S152" s="157"/>
    </row>
    <row r="153" spans="1:20" ht="14.4" x14ac:dyDescent="0.3">
      <c r="A153" s="155"/>
      <c r="E153" s="157"/>
      <c r="G153" s="157"/>
      <c r="I153" s="157"/>
      <c r="K153" s="157"/>
      <c r="M153" s="157"/>
      <c r="O153" s="157"/>
      <c r="Q153" s="157"/>
      <c r="S153" s="157"/>
    </row>
    <row r="154" spans="1:20" ht="14.4" x14ac:dyDescent="0.3">
      <c r="A154" s="155"/>
      <c r="E154" s="157"/>
      <c r="G154" s="157"/>
      <c r="I154" s="157"/>
      <c r="K154" s="157"/>
      <c r="M154" s="157"/>
      <c r="O154" s="157"/>
      <c r="Q154" s="157"/>
      <c r="S154" s="157"/>
    </row>
    <row r="155" spans="1:20" ht="14.4" x14ac:dyDescent="0.3">
      <c r="A155" s="155"/>
      <c r="B155" s="155"/>
      <c r="C155" s="155"/>
      <c r="D155" s="155"/>
      <c r="E155" s="174"/>
      <c r="F155" s="155"/>
      <c r="G155" s="174"/>
      <c r="H155" s="155"/>
      <c r="I155" s="174"/>
      <c r="J155" s="155"/>
      <c r="K155" s="174"/>
      <c r="L155" s="155"/>
      <c r="M155" s="174"/>
      <c r="N155" s="155"/>
      <c r="O155" s="174"/>
      <c r="P155" s="155"/>
      <c r="Q155" s="174"/>
      <c r="R155" s="155"/>
      <c r="S155" s="174"/>
      <c r="T155" s="155"/>
    </row>
    <row r="156" spans="1:20" ht="14.4" x14ac:dyDescent="0.3">
      <c r="A156" s="156"/>
      <c r="B156" s="156"/>
      <c r="C156" s="156"/>
      <c r="D156" s="156"/>
      <c r="E156" s="158"/>
      <c r="F156" s="156"/>
      <c r="G156" s="158"/>
      <c r="H156" s="156"/>
      <c r="I156" s="158"/>
      <c r="J156" s="156"/>
      <c r="K156" s="158"/>
      <c r="L156" s="156"/>
      <c r="M156" s="158"/>
      <c r="N156" s="156"/>
      <c r="O156" s="158"/>
      <c r="P156" s="156"/>
      <c r="Q156" s="158"/>
      <c r="R156" s="156"/>
      <c r="S156" s="158"/>
      <c r="T156" s="156"/>
    </row>
  </sheetData>
  <mergeCells count="38">
    <mergeCell ref="A50:C50"/>
    <mergeCell ref="A11:A19"/>
    <mergeCell ref="A31:C31"/>
    <mergeCell ref="A37:C37"/>
    <mergeCell ref="A43:C43"/>
    <mergeCell ref="A48:C48"/>
    <mergeCell ref="A29:A30"/>
    <mergeCell ref="A21:A25"/>
    <mergeCell ref="A20:C20"/>
    <mergeCell ref="A26:C26"/>
    <mergeCell ref="A28:C28"/>
    <mergeCell ref="A51:A56"/>
    <mergeCell ref="A44:A47"/>
    <mergeCell ref="A38:A42"/>
    <mergeCell ref="A32:A36"/>
    <mergeCell ref="A83:C83"/>
    <mergeCell ref="A80:A81"/>
    <mergeCell ref="A72:A76"/>
    <mergeCell ref="A63:A65"/>
    <mergeCell ref="A58:A61"/>
    <mergeCell ref="A57:C57"/>
    <mergeCell ref="A62:C62"/>
    <mergeCell ref="A66:C66"/>
    <mergeCell ref="A77:C77"/>
    <mergeCell ref="A82:C82"/>
    <mergeCell ref="A68:A69"/>
    <mergeCell ref="A70:C70"/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83"/>
  <sheetViews>
    <sheetView zoomScaleNormal="100" zoomScaleSheetLayoutView="100" workbookViewId="0">
      <pane xSplit="3" ySplit="10" topLeftCell="D11" activePane="bottomRight" state="frozenSplit"/>
      <selection pane="topRight" activeCell="K1" sqref="K1"/>
      <selection pane="bottomLeft" activeCell="A25" sqref="A25"/>
      <selection pane="bottomRight" activeCell="B11" sqref="B11:C19"/>
    </sheetView>
  </sheetViews>
  <sheetFormatPr defaultRowHeight="13.2" x14ac:dyDescent="0.25"/>
  <cols>
    <col min="1" max="1" width="21" customWidth="1"/>
    <col min="2" max="2" width="8.6640625" bestFit="1" customWidth="1"/>
    <col min="3" max="3" width="31.88671875" bestFit="1" customWidth="1"/>
    <col min="4" max="4" width="12.109375" customWidth="1"/>
    <col min="5" max="5" width="12.109375" style="60" customWidth="1"/>
    <col min="6" max="6" width="12.109375" customWidth="1"/>
    <col min="7" max="9" width="12.109375" style="60" customWidth="1"/>
    <col min="10" max="10" width="12.109375" customWidth="1"/>
    <col min="11" max="11" width="12.109375" style="60" customWidth="1"/>
    <col min="12" max="12" width="12.109375" customWidth="1"/>
    <col min="13" max="13" width="12.109375" style="60" customWidth="1"/>
    <col min="14" max="14" width="12.109375" customWidth="1"/>
    <col min="15" max="15" width="12.109375" style="60" customWidth="1"/>
    <col min="16" max="16" width="12.109375" customWidth="1"/>
  </cols>
  <sheetData>
    <row r="2" spans="1:16" x14ac:dyDescent="0.25">
      <c r="A2" s="375" t="s">
        <v>468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</row>
    <row r="3" spans="1:16" x14ac:dyDescent="0.25">
      <c r="B3" s="9"/>
      <c r="C3" s="9"/>
      <c r="D3" s="9"/>
    </row>
    <row r="4" spans="1:16" x14ac:dyDescent="0.25">
      <c r="A4" s="375" t="s">
        <v>60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</row>
    <row r="6" spans="1:16" x14ac:dyDescent="0.25">
      <c r="A6" s="1" t="s">
        <v>271</v>
      </c>
    </row>
    <row r="7" spans="1:16" ht="13.8" thickBot="1" x14ac:dyDescent="0.3"/>
    <row r="8" spans="1:16" x14ac:dyDescent="0.25">
      <c r="A8" s="175"/>
      <c r="B8" s="176"/>
      <c r="C8" s="177"/>
      <c r="D8" s="421" t="s">
        <v>175</v>
      </c>
      <c r="E8" s="422"/>
      <c r="F8" s="422"/>
      <c r="G8" s="422"/>
      <c r="H8" s="422"/>
      <c r="I8" s="422"/>
      <c r="J8" s="422"/>
      <c r="K8" s="422"/>
      <c r="L8" s="422"/>
      <c r="M8" s="422"/>
      <c r="N8" s="422"/>
      <c r="O8" s="422"/>
      <c r="P8" s="423"/>
    </row>
    <row r="9" spans="1:16" x14ac:dyDescent="0.25">
      <c r="A9" s="179"/>
      <c r="B9" s="178"/>
      <c r="C9" s="185"/>
      <c r="D9" s="424" t="s">
        <v>82</v>
      </c>
      <c r="E9" s="425"/>
      <c r="F9" s="425" t="s">
        <v>452</v>
      </c>
      <c r="G9" s="425"/>
      <c r="H9" s="425" t="s">
        <v>453</v>
      </c>
      <c r="I9" s="425"/>
      <c r="J9" s="425" t="s">
        <v>80</v>
      </c>
      <c r="K9" s="425"/>
      <c r="L9" s="425" t="s">
        <v>81</v>
      </c>
      <c r="M9" s="425"/>
      <c r="N9" s="425" t="s">
        <v>83</v>
      </c>
      <c r="O9" s="425"/>
      <c r="P9" s="426" t="s">
        <v>63</v>
      </c>
    </row>
    <row r="10" spans="1:16" ht="13.8" thickBot="1" x14ac:dyDescent="0.3">
      <c r="A10" s="180" t="s">
        <v>7</v>
      </c>
      <c r="B10" s="181" t="s">
        <v>16</v>
      </c>
      <c r="C10" s="234" t="s">
        <v>56</v>
      </c>
      <c r="D10" s="244" t="s">
        <v>197</v>
      </c>
      <c r="E10" s="183" t="s">
        <v>52</v>
      </c>
      <c r="F10" s="184" t="s">
        <v>197</v>
      </c>
      <c r="G10" s="183" t="s">
        <v>52</v>
      </c>
      <c r="H10" s="184" t="s">
        <v>197</v>
      </c>
      <c r="I10" s="183" t="s">
        <v>52</v>
      </c>
      <c r="J10" s="184" t="s">
        <v>197</v>
      </c>
      <c r="K10" s="183" t="s">
        <v>52</v>
      </c>
      <c r="L10" s="184" t="s">
        <v>197</v>
      </c>
      <c r="M10" s="183" t="s">
        <v>52</v>
      </c>
      <c r="N10" s="184" t="s">
        <v>197</v>
      </c>
      <c r="O10" s="183" t="s">
        <v>52</v>
      </c>
      <c r="P10" s="406"/>
    </row>
    <row r="11" spans="1:16" ht="12.75" customHeight="1" x14ac:dyDescent="0.25">
      <c r="A11" s="419" t="s">
        <v>314</v>
      </c>
      <c r="B11" s="370" t="s">
        <v>417</v>
      </c>
      <c r="C11" s="163" t="s">
        <v>58</v>
      </c>
      <c r="D11" s="27">
        <v>2029</v>
      </c>
      <c r="E11" s="330">
        <v>8.3244399999999992</v>
      </c>
      <c r="F11" s="3">
        <v>4425</v>
      </c>
      <c r="G11" s="330">
        <v>18.154589999999999</v>
      </c>
      <c r="H11" s="3">
        <v>10481</v>
      </c>
      <c r="I11" s="330">
        <v>43.00074</v>
      </c>
      <c r="J11" s="27">
        <v>7087</v>
      </c>
      <c r="K11" s="330">
        <v>29.076059999999998</v>
      </c>
      <c r="L11" s="3">
        <v>352</v>
      </c>
      <c r="M11" s="330">
        <v>1.4441600000000001</v>
      </c>
      <c r="N11" s="27">
        <v>0</v>
      </c>
      <c r="O11" s="330">
        <v>0</v>
      </c>
      <c r="P11" s="233">
        <v>24374</v>
      </c>
    </row>
    <row r="12" spans="1:16" ht="12.75" customHeight="1" x14ac:dyDescent="0.25">
      <c r="A12" s="420"/>
      <c r="B12" s="46" t="s">
        <v>118</v>
      </c>
      <c r="C12" s="46" t="s">
        <v>22</v>
      </c>
      <c r="D12" s="26">
        <v>31</v>
      </c>
      <c r="E12" s="331">
        <v>5.2139999999999999E-2</v>
      </c>
      <c r="F12" s="29">
        <v>754</v>
      </c>
      <c r="G12" s="331">
        <v>1.26806</v>
      </c>
      <c r="H12" s="29">
        <v>23479</v>
      </c>
      <c r="I12" s="331">
        <v>39.48639</v>
      </c>
      <c r="J12" s="26">
        <v>21221</v>
      </c>
      <c r="K12" s="331">
        <v>35.688940000000002</v>
      </c>
      <c r="L12" s="29">
        <v>13976</v>
      </c>
      <c r="M12" s="331">
        <v>23.504480000000001</v>
      </c>
      <c r="N12" s="26">
        <v>0</v>
      </c>
      <c r="O12" s="331">
        <v>0</v>
      </c>
      <c r="P12" s="172">
        <v>59461</v>
      </c>
    </row>
    <row r="13" spans="1:16" ht="12.75" customHeight="1" x14ac:dyDescent="0.25">
      <c r="A13" s="420"/>
      <c r="B13" s="46" t="s">
        <v>119</v>
      </c>
      <c r="C13" s="46" t="s">
        <v>31</v>
      </c>
      <c r="D13" s="26">
        <v>1064</v>
      </c>
      <c r="E13" s="331">
        <v>2.45818</v>
      </c>
      <c r="F13" s="29">
        <v>6584</v>
      </c>
      <c r="G13" s="331">
        <v>15.21116</v>
      </c>
      <c r="H13" s="29">
        <v>22683</v>
      </c>
      <c r="I13" s="331">
        <v>52.405050000000003</v>
      </c>
      <c r="J13" s="26">
        <v>12513</v>
      </c>
      <c r="K13" s="331">
        <v>28.90907</v>
      </c>
      <c r="L13" s="29">
        <v>386</v>
      </c>
      <c r="M13" s="331">
        <v>0.89178000000000002</v>
      </c>
      <c r="N13" s="26">
        <v>54</v>
      </c>
      <c r="O13" s="331">
        <v>0.12476</v>
      </c>
      <c r="P13" s="172">
        <v>43284</v>
      </c>
    </row>
    <row r="14" spans="1:16" ht="12.75" customHeight="1" x14ac:dyDescent="0.25">
      <c r="A14" s="420"/>
      <c r="B14" s="46" t="s">
        <v>120</v>
      </c>
      <c r="C14" s="46" t="s">
        <v>32</v>
      </c>
      <c r="D14" s="26">
        <v>177</v>
      </c>
      <c r="E14" s="331">
        <v>0.63832</v>
      </c>
      <c r="F14" s="29">
        <v>1347</v>
      </c>
      <c r="G14" s="331">
        <v>4.8577300000000001</v>
      </c>
      <c r="H14" s="29">
        <v>9360</v>
      </c>
      <c r="I14" s="331">
        <v>33.755270000000003</v>
      </c>
      <c r="J14" s="26">
        <v>16484</v>
      </c>
      <c r="K14" s="331">
        <v>59.44679</v>
      </c>
      <c r="L14" s="29">
        <v>361</v>
      </c>
      <c r="M14" s="331">
        <v>1.30189</v>
      </c>
      <c r="N14" s="26">
        <v>0</v>
      </c>
      <c r="O14" s="331">
        <v>0</v>
      </c>
      <c r="P14" s="172">
        <v>27729</v>
      </c>
    </row>
    <row r="15" spans="1:16" ht="12.75" customHeight="1" x14ac:dyDescent="0.25">
      <c r="A15" s="420"/>
      <c r="B15" s="46" t="s">
        <v>121</v>
      </c>
      <c r="C15" s="46" t="s">
        <v>33</v>
      </c>
      <c r="D15" s="26">
        <v>162</v>
      </c>
      <c r="E15" s="331">
        <v>0.71372000000000002</v>
      </c>
      <c r="F15" s="29">
        <v>3923</v>
      </c>
      <c r="G15" s="331">
        <v>17.283460000000002</v>
      </c>
      <c r="H15" s="29">
        <v>8432</v>
      </c>
      <c r="I15" s="331">
        <v>37.148650000000004</v>
      </c>
      <c r="J15" s="26">
        <v>9930</v>
      </c>
      <c r="K15" s="331">
        <v>43.748350000000002</v>
      </c>
      <c r="L15" s="29">
        <v>251</v>
      </c>
      <c r="M15" s="331">
        <v>1.10582</v>
      </c>
      <c r="N15" s="26">
        <v>0</v>
      </c>
      <c r="O15" s="331">
        <v>0</v>
      </c>
      <c r="P15" s="172">
        <v>22698</v>
      </c>
    </row>
    <row r="16" spans="1:16" ht="12.75" customHeight="1" x14ac:dyDescent="0.25">
      <c r="A16" s="420"/>
      <c r="B16" s="46" t="s">
        <v>122</v>
      </c>
      <c r="C16" s="46" t="s">
        <v>36</v>
      </c>
      <c r="D16" s="26">
        <v>1031</v>
      </c>
      <c r="E16" s="331">
        <v>5.1395799999999996</v>
      </c>
      <c r="F16" s="29">
        <v>2966</v>
      </c>
      <c r="G16" s="331">
        <v>14.785640000000001</v>
      </c>
      <c r="H16" s="29">
        <v>7591</v>
      </c>
      <c r="I16" s="331">
        <v>37.841479999999997</v>
      </c>
      <c r="J16" s="26">
        <v>8354</v>
      </c>
      <c r="K16" s="331">
        <v>41.645060000000001</v>
      </c>
      <c r="L16" s="29">
        <v>118</v>
      </c>
      <c r="M16" s="331">
        <v>0.58823999999999999</v>
      </c>
      <c r="N16" s="26">
        <v>0</v>
      </c>
      <c r="O16" s="331">
        <v>0</v>
      </c>
      <c r="P16" s="172">
        <v>20060</v>
      </c>
    </row>
    <row r="17" spans="1:16" ht="12.75" customHeight="1" x14ac:dyDescent="0.25">
      <c r="A17" s="420"/>
      <c r="B17" s="46" t="s">
        <v>372</v>
      </c>
      <c r="C17" s="46" t="s">
        <v>57</v>
      </c>
      <c r="D17" s="26">
        <v>1177</v>
      </c>
      <c r="E17" s="331">
        <v>4.5293599999999996</v>
      </c>
      <c r="F17" s="29">
        <v>4103</v>
      </c>
      <c r="G17" s="331">
        <v>15.78927</v>
      </c>
      <c r="H17" s="29">
        <v>11780</v>
      </c>
      <c r="I17" s="331">
        <v>45.332099999999997</v>
      </c>
      <c r="J17" s="26">
        <v>8580</v>
      </c>
      <c r="K17" s="331">
        <v>33.017780000000002</v>
      </c>
      <c r="L17" s="29">
        <v>346</v>
      </c>
      <c r="M17" s="331">
        <v>1.3314900000000001</v>
      </c>
      <c r="N17" s="26">
        <v>0</v>
      </c>
      <c r="O17" s="331">
        <v>0</v>
      </c>
      <c r="P17" s="172">
        <v>25986</v>
      </c>
    </row>
    <row r="18" spans="1:16" ht="12.75" customHeight="1" x14ac:dyDescent="0.25">
      <c r="A18" s="420"/>
      <c r="B18" s="339" t="s">
        <v>467</v>
      </c>
      <c r="C18" s="46" t="s">
        <v>466</v>
      </c>
      <c r="D18" s="26">
        <v>310</v>
      </c>
      <c r="E18" s="331">
        <v>1.00278</v>
      </c>
      <c r="F18" s="29">
        <v>3660</v>
      </c>
      <c r="G18" s="331">
        <v>11.8393</v>
      </c>
      <c r="H18" s="29">
        <v>10344</v>
      </c>
      <c r="I18" s="331">
        <v>33.460569999999997</v>
      </c>
      <c r="J18" s="26">
        <v>15184</v>
      </c>
      <c r="K18" s="331">
        <v>49.116900000000001</v>
      </c>
      <c r="L18" s="29">
        <v>968</v>
      </c>
      <c r="M18" s="331">
        <v>3.1312700000000002</v>
      </c>
      <c r="N18" s="26">
        <v>448</v>
      </c>
      <c r="O18" s="331">
        <v>1.4491799999999999</v>
      </c>
      <c r="P18" s="172">
        <v>30914</v>
      </c>
    </row>
    <row r="19" spans="1:16" ht="12.75" customHeight="1" x14ac:dyDescent="0.25">
      <c r="A19" s="415"/>
      <c r="B19" s="339" t="s">
        <v>474</v>
      </c>
      <c r="C19" s="46" t="s">
        <v>36</v>
      </c>
      <c r="D19" s="26">
        <v>197</v>
      </c>
      <c r="E19" s="331">
        <v>5.5728400000000002</v>
      </c>
      <c r="F19" s="29">
        <v>638</v>
      </c>
      <c r="G19" s="331">
        <v>18.048089999999998</v>
      </c>
      <c r="H19" s="29">
        <v>1337</v>
      </c>
      <c r="I19" s="331">
        <v>37.821779999999997</v>
      </c>
      <c r="J19" s="26">
        <v>1344</v>
      </c>
      <c r="K19" s="331">
        <v>38.019799999999996</v>
      </c>
      <c r="L19" s="29">
        <v>19</v>
      </c>
      <c r="M19" s="331">
        <v>0.53747999999999996</v>
      </c>
      <c r="N19" s="26">
        <v>0</v>
      </c>
      <c r="O19" s="331">
        <v>0</v>
      </c>
      <c r="P19" s="172">
        <v>3535</v>
      </c>
    </row>
    <row r="20" spans="1:16" ht="12.75" customHeight="1" x14ac:dyDescent="0.3">
      <c r="A20" s="412" t="s">
        <v>315</v>
      </c>
      <c r="B20" s="413"/>
      <c r="C20" s="413"/>
      <c r="D20" s="26">
        <v>6178</v>
      </c>
      <c r="E20" s="331">
        <v>2.39419</v>
      </c>
      <c r="F20" s="29">
        <v>28400</v>
      </c>
      <c r="G20" s="331">
        <v>11.006</v>
      </c>
      <c r="H20" s="29">
        <v>105487</v>
      </c>
      <c r="I20" s="331">
        <v>40.879939999999998</v>
      </c>
      <c r="J20" s="26">
        <v>100697</v>
      </c>
      <c r="K20" s="331">
        <v>39.02364</v>
      </c>
      <c r="L20" s="29">
        <v>16777</v>
      </c>
      <c r="M20" s="331">
        <v>6.5016800000000003</v>
      </c>
      <c r="N20" s="26">
        <v>502</v>
      </c>
      <c r="O20" s="331">
        <v>0.19453999999999999</v>
      </c>
      <c r="P20" s="172">
        <v>258041</v>
      </c>
    </row>
    <row r="21" spans="1:16" ht="12.75" customHeight="1" x14ac:dyDescent="0.25">
      <c r="A21" s="409" t="s">
        <v>316</v>
      </c>
      <c r="B21" s="116" t="s">
        <v>373</v>
      </c>
      <c r="C21" s="116" t="s">
        <v>30</v>
      </c>
      <c r="D21" s="26">
        <v>2201</v>
      </c>
      <c r="E21" s="331">
        <v>4.7736799999999997</v>
      </c>
      <c r="F21" s="29">
        <v>13941</v>
      </c>
      <c r="G21" s="331">
        <v>30.236190000000001</v>
      </c>
      <c r="H21" s="29">
        <v>19054</v>
      </c>
      <c r="I21" s="331">
        <v>41.325609999999998</v>
      </c>
      <c r="J21" s="26">
        <v>10114</v>
      </c>
      <c r="K21" s="331">
        <v>21.935929999999999</v>
      </c>
      <c r="L21" s="29">
        <v>582</v>
      </c>
      <c r="M21" s="331">
        <v>1.2622800000000001</v>
      </c>
      <c r="N21" s="26">
        <v>215</v>
      </c>
      <c r="O21" s="331">
        <v>0.46631</v>
      </c>
      <c r="P21" s="172">
        <v>46107</v>
      </c>
    </row>
    <row r="22" spans="1:16" ht="12.75" customHeight="1" x14ac:dyDescent="0.25">
      <c r="A22" s="409"/>
      <c r="B22" s="116" t="s">
        <v>374</v>
      </c>
      <c r="C22" s="116" t="s">
        <v>375</v>
      </c>
      <c r="D22" s="26">
        <v>1</v>
      </c>
      <c r="E22" s="331">
        <v>6.2100000000000002E-3</v>
      </c>
      <c r="F22" s="29">
        <v>186</v>
      </c>
      <c r="G22" s="331">
        <v>1.1541999999999999</v>
      </c>
      <c r="H22" s="29">
        <v>2175</v>
      </c>
      <c r="I22" s="331">
        <v>13.496740000000001</v>
      </c>
      <c r="J22" s="26">
        <v>13298</v>
      </c>
      <c r="K22" s="331">
        <v>82.519390000000001</v>
      </c>
      <c r="L22" s="29">
        <v>392</v>
      </c>
      <c r="M22" s="331">
        <v>2.4325199999999998</v>
      </c>
      <c r="N22" s="26">
        <v>63</v>
      </c>
      <c r="O22" s="331">
        <v>0.39094000000000001</v>
      </c>
      <c r="P22" s="172">
        <v>16115</v>
      </c>
    </row>
    <row r="23" spans="1:16" ht="12.75" customHeight="1" x14ac:dyDescent="0.25">
      <c r="A23" s="409"/>
      <c r="B23" s="116" t="s">
        <v>114</v>
      </c>
      <c r="C23" s="116" t="s">
        <v>34</v>
      </c>
      <c r="D23" s="26">
        <v>1621</v>
      </c>
      <c r="E23" s="331">
        <v>4.7991200000000003</v>
      </c>
      <c r="F23" s="29">
        <v>6583</v>
      </c>
      <c r="G23" s="331">
        <v>19.48959</v>
      </c>
      <c r="H23" s="29">
        <v>14474</v>
      </c>
      <c r="I23" s="331">
        <v>42.851640000000003</v>
      </c>
      <c r="J23" s="26">
        <v>10513</v>
      </c>
      <c r="K23" s="331">
        <v>31.12473</v>
      </c>
      <c r="L23" s="29">
        <v>553</v>
      </c>
      <c r="M23" s="331">
        <v>1.6372100000000001</v>
      </c>
      <c r="N23" s="26">
        <v>33</v>
      </c>
      <c r="O23" s="331">
        <v>9.7699999999999995E-2</v>
      </c>
      <c r="P23" s="172">
        <v>33777</v>
      </c>
    </row>
    <row r="24" spans="1:16" ht="12.75" customHeight="1" x14ac:dyDescent="0.25">
      <c r="A24" s="409"/>
      <c r="B24" s="116" t="s">
        <v>112</v>
      </c>
      <c r="C24" s="116" t="s">
        <v>44</v>
      </c>
      <c r="D24" s="26">
        <v>4513</v>
      </c>
      <c r="E24" s="331">
        <v>8.9864599999999992</v>
      </c>
      <c r="F24" s="29">
        <v>12166</v>
      </c>
      <c r="G24" s="331">
        <v>24.22541</v>
      </c>
      <c r="H24" s="29">
        <v>26721</v>
      </c>
      <c r="I24" s="331">
        <v>53.207889999999999</v>
      </c>
      <c r="J24" s="26">
        <v>6474</v>
      </c>
      <c r="K24" s="331">
        <v>12.89128</v>
      </c>
      <c r="L24" s="29">
        <v>264</v>
      </c>
      <c r="M24" s="331">
        <v>0.52568999999999999</v>
      </c>
      <c r="N24" s="26">
        <v>82</v>
      </c>
      <c r="O24" s="331">
        <v>0.16328000000000001</v>
      </c>
      <c r="P24" s="172">
        <v>50220</v>
      </c>
    </row>
    <row r="25" spans="1:16" ht="12.75" customHeight="1" x14ac:dyDescent="0.25">
      <c r="A25" s="409"/>
      <c r="B25" s="327" t="s">
        <v>406</v>
      </c>
      <c r="C25" s="46" t="s">
        <v>35</v>
      </c>
      <c r="D25" s="26">
        <v>2453</v>
      </c>
      <c r="E25" s="331">
        <v>3.0136599999999998</v>
      </c>
      <c r="F25" s="29">
        <v>12526</v>
      </c>
      <c r="G25" s="331">
        <v>15.388960000000001</v>
      </c>
      <c r="H25" s="29">
        <v>46067</v>
      </c>
      <c r="I25" s="331">
        <v>56.596150000000002</v>
      </c>
      <c r="J25" s="26">
        <v>19945</v>
      </c>
      <c r="K25" s="331">
        <v>24.50366</v>
      </c>
      <c r="L25" s="29">
        <v>352</v>
      </c>
      <c r="M25" s="331">
        <v>0.43245</v>
      </c>
      <c r="N25" s="26">
        <v>53</v>
      </c>
      <c r="O25" s="331">
        <v>6.5110000000000001E-2</v>
      </c>
      <c r="P25" s="172">
        <v>81396</v>
      </c>
    </row>
    <row r="26" spans="1:16" ht="12.75" customHeight="1" x14ac:dyDescent="0.3">
      <c r="A26" s="412" t="s">
        <v>317</v>
      </c>
      <c r="B26" s="413"/>
      <c r="C26" s="413"/>
      <c r="D26" s="26">
        <v>10789</v>
      </c>
      <c r="E26" s="331">
        <v>4.7400200000000003</v>
      </c>
      <c r="F26" s="29">
        <v>45402</v>
      </c>
      <c r="G26" s="331">
        <v>19.946840000000002</v>
      </c>
      <c r="H26" s="29">
        <v>108491</v>
      </c>
      <c r="I26" s="331">
        <v>47.664259999999999</v>
      </c>
      <c r="J26" s="26">
        <v>60344</v>
      </c>
      <c r="K26" s="331">
        <v>26.511430000000001</v>
      </c>
      <c r="L26" s="29">
        <v>2143</v>
      </c>
      <c r="M26" s="331">
        <v>0.9415</v>
      </c>
      <c r="N26" s="26">
        <v>446</v>
      </c>
      <c r="O26" s="331">
        <v>0.19594</v>
      </c>
      <c r="P26" s="172">
        <v>227615</v>
      </c>
    </row>
    <row r="27" spans="1:16" ht="14.4" x14ac:dyDescent="0.3">
      <c r="A27" s="164" t="s">
        <v>318</v>
      </c>
      <c r="B27" s="116" t="s">
        <v>115</v>
      </c>
      <c r="C27" s="116" t="s">
        <v>29</v>
      </c>
      <c r="D27" s="26">
        <v>2246</v>
      </c>
      <c r="E27" s="331">
        <v>5.0296700000000003</v>
      </c>
      <c r="F27" s="29">
        <v>5943</v>
      </c>
      <c r="G27" s="331">
        <v>13.3087</v>
      </c>
      <c r="H27" s="29">
        <v>16147</v>
      </c>
      <c r="I27" s="331">
        <v>36.159439999999996</v>
      </c>
      <c r="J27" s="26">
        <v>19420</v>
      </c>
      <c r="K27" s="331">
        <v>43.488970000000002</v>
      </c>
      <c r="L27" s="29">
        <v>820</v>
      </c>
      <c r="M27" s="331">
        <v>1.8363</v>
      </c>
      <c r="N27" s="26">
        <v>79</v>
      </c>
      <c r="O27" s="331">
        <v>0.17691000000000001</v>
      </c>
      <c r="P27" s="172">
        <v>44655</v>
      </c>
    </row>
    <row r="28" spans="1:16" ht="14.4" x14ac:dyDescent="0.3">
      <c r="A28" s="412" t="s">
        <v>319</v>
      </c>
      <c r="B28" s="413"/>
      <c r="C28" s="413"/>
      <c r="D28" s="26">
        <v>2246</v>
      </c>
      <c r="E28" s="331">
        <v>5.0296700000000003</v>
      </c>
      <c r="F28" s="29">
        <v>5943</v>
      </c>
      <c r="G28" s="331">
        <v>13.3087</v>
      </c>
      <c r="H28" s="29">
        <v>16147</v>
      </c>
      <c r="I28" s="331">
        <v>36.159439999999996</v>
      </c>
      <c r="J28" s="26">
        <v>19420</v>
      </c>
      <c r="K28" s="331">
        <v>43.488970000000002</v>
      </c>
      <c r="L28" s="29">
        <v>820</v>
      </c>
      <c r="M28" s="331">
        <v>1.8363</v>
      </c>
      <c r="N28" s="26">
        <v>79</v>
      </c>
      <c r="O28" s="331">
        <v>0.17691000000000001</v>
      </c>
      <c r="P28" s="172">
        <v>44655</v>
      </c>
    </row>
    <row r="29" spans="1:16" ht="12.75" customHeight="1" x14ac:dyDescent="0.25">
      <c r="A29" s="409" t="s">
        <v>320</v>
      </c>
      <c r="B29" s="116" t="s">
        <v>125</v>
      </c>
      <c r="C29" s="116" t="s">
        <v>24</v>
      </c>
      <c r="D29" s="26">
        <v>1146</v>
      </c>
      <c r="E29" s="331">
        <v>4.4800599999999999</v>
      </c>
      <c r="F29" s="29">
        <v>3328</v>
      </c>
      <c r="G29" s="331">
        <v>13.010160000000001</v>
      </c>
      <c r="H29" s="29">
        <v>10214</v>
      </c>
      <c r="I29" s="331">
        <v>39.929630000000003</v>
      </c>
      <c r="J29" s="26">
        <v>7578</v>
      </c>
      <c r="K29" s="331">
        <v>29.62471</v>
      </c>
      <c r="L29" s="29">
        <v>3314</v>
      </c>
      <c r="M29" s="331">
        <v>12.95543</v>
      </c>
      <c r="N29" s="26">
        <v>0</v>
      </c>
      <c r="O29" s="331">
        <v>0</v>
      </c>
      <c r="P29" s="172">
        <v>25580</v>
      </c>
    </row>
    <row r="30" spans="1:16" ht="12.75" customHeight="1" x14ac:dyDescent="0.25">
      <c r="A30" s="409"/>
      <c r="B30" s="116" t="s">
        <v>126</v>
      </c>
      <c r="C30" s="116" t="s">
        <v>389</v>
      </c>
      <c r="D30" s="26">
        <v>600</v>
      </c>
      <c r="E30" s="331">
        <v>3.92747</v>
      </c>
      <c r="F30" s="29">
        <v>1902</v>
      </c>
      <c r="G30" s="331">
        <v>12.450089999999999</v>
      </c>
      <c r="H30" s="29">
        <v>5438</v>
      </c>
      <c r="I30" s="331">
        <v>35.59599</v>
      </c>
      <c r="J30" s="26">
        <v>6145</v>
      </c>
      <c r="K30" s="331">
        <v>40.223869999999998</v>
      </c>
      <c r="L30" s="29">
        <v>1192</v>
      </c>
      <c r="M30" s="331">
        <v>7.8025799999999998</v>
      </c>
      <c r="N30" s="26">
        <v>0</v>
      </c>
      <c r="O30" s="331">
        <v>0</v>
      </c>
      <c r="P30" s="172">
        <v>15277</v>
      </c>
    </row>
    <row r="31" spans="1:16" ht="12.75" customHeight="1" x14ac:dyDescent="0.3">
      <c r="A31" s="412" t="s">
        <v>321</v>
      </c>
      <c r="B31" s="413"/>
      <c r="C31" s="413"/>
      <c r="D31" s="26">
        <v>1746</v>
      </c>
      <c r="E31" s="331">
        <v>4.2734399999999999</v>
      </c>
      <c r="F31" s="29">
        <v>5230</v>
      </c>
      <c r="G31" s="331">
        <v>12.800739999999999</v>
      </c>
      <c r="H31" s="29">
        <v>15652</v>
      </c>
      <c r="I31" s="331">
        <v>38.309220000000003</v>
      </c>
      <c r="J31" s="26">
        <v>13723</v>
      </c>
      <c r="K31" s="331">
        <v>33.587879999999998</v>
      </c>
      <c r="L31" s="29">
        <v>4506</v>
      </c>
      <c r="M31" s="331">
        <v>11.02871</v>
      </c>
      <c r="N31" s="26">
        <v>0</v>
      </c>
      <c r="O31" s="331">
        <v>0</v>
      </c>
      <c r="P31" s="172">
        <v>40857</v>
      </c>
    </row>
    <row r="32" spans="1:16" ht="12.75" customHeight="1" x14ac:dyDescent="0.25">
      <c r="A32" s="409" t="s">
        <v>322</v>
      </c>
      <c r="B32" s="116" t="s">
        <v>127</v>
      </c>
      <c r="C32" s="116" t="s">
        <v>25</v>
      </c>
      <c r="D32" s="26">
        <v>717</v>
      </c>
      <c r="E32" s="331">
        <v>3.0830799999999998</v>
      </c>
      <c r="F32" s="29">
        <v>3912</v>
      </c>
      <c r="G32" s="331">
        <v>16.821470000000001</v>
      </c>
      <c r="H32" s="29">
        <v>8615</v>
      </c>
      <c r="I32" s="331">
        <v>37.044199999999996</v>
      </c>
      <c r="J32" s="26">
        <v>9716</v>
      </c>
      <c r="K32" s="331">
        <v>41.778469999999999</v>
      </c>
      <c r="L32" s="29">
        <v>281</v>
      </c>
      <c r="M32" s="331">
        <v>1.2082900000000001</v>
      </c>
      <c r="N32" s="26">
        <v>15</v>
      </c>
      <c r="O32" s="331">
        <v>6.4500000000000002E-2</v>
      </c>
      <c r="P32" s="172">
        <v>23256</v>
      </c>
    </row>
    <row r="33" spans="1:16" ht="12.75" customHeight="1" x14ac:dyDescent="0.25">
      <c r="A33" s="409"/>
      <c r="B33" s="116" t="s">
        <v>128</v>
      </c>
      <c r="C33" s="116" t="s">
        <v>104</v>
      </c>
      <c r="D33" s="26">
        <v>688</v>
      </c>
      <c r="E33" s="331">
        <v>4.1775500000000001</v>
      </c>
      <c r="F33" s="29">
        <v>3134</v>
      </c>
      <c r="G33" s="331">
        <v>19.029689999999999</v>
      </c>
      <c r="H33" s="29">
        <v>5784</v>
      </c>
      <c r="I33" s="331">
        <v>35.120530000000002</v>
      </c>
      <c r="J33" s="26">
        <v>6540</v>
      </c>
      <c r="K33" s="331">
        <v>39.710970000000003</v>
      </c>
      <c r="L33" s="29">
        <v>316</v>
      </c>
      <c r="M33" s="331">
        <v>1.91876</v>
      </c>
      <c r="N33" s="26">
        <v>7</v>
      </c>
      <c r="O33" s="331">
        <v>4.2500000000000003E-2</v>
      </c>
      <c r="P33" s="172">
        <v>16469</v>
      </c>
    </row>
    <row r="34" spans="1:16" ht="12.75" customHeight="1" x14ac:dyDescent="0.25">
      <c r="A34" s="409"/>
      <c r="B34" s="116" t="s">
        <v>129</v>
      </c>
      <c r="C34" s="116" t="s">
        <v>27</v>
      </c>
      <c r="D34" s="26">
        <v>976</v>
      </c>
      <c r="E34" s="331">
        <v>4.2889799999999996</v>
      </c>
      <c r="F34" s="29">
        <v>6256</v>
      </c>
      <c r="G34" s="331">
        <v>27.49165</v>
      </c>
      <c r="H34" s="29">
        <v>9181</v>
      </c>
      <c r="I34" s="331">
        <v>40.345399999999998</v>
      </c>
      <c r="J34" s="26">
        <v>6243</v>
      </c>
      <c r="K34" s="331">
        <v>27.434519999999999</v>
      </c>
      <c r="L34" s="29">
        <v>78</v>
      </c>
      <c r="M34" s="331">
        <v>0.34277000000000002</v>
      </c>
      <c r="N34" s="26">
        <v>22</v>
      </c>
      <c r="O34" s="331">
        <v>9.6680000000000002E-2</v>
      </c>
      <c r="P34" s="172">
        <v>22756</v>
      </c>
    </row>
    <row r="35" spans="1:16" ht="12.75" customHeight="1" x14ac:dyDescent="0.25">
      <c r="A35" s="409"/>
      <c r="B35" s="116" t="s">
        <v>130</v>
      </c>
      <c r="C35" s="116" t="s">
        <v>28</v>
      </c>
      <c r="D35" s="26">
        <v>87</v>
      </c>
      <c r="E35" s="331">
        <v>1.14958</v>
      </c>
      <c r="F35" s="29">
        <v>389</v>
      </c>
      <c r="G35" s="331">
        <v>5.1400600000000001</v>
      </c>
      <c r="H35" s="29">
        <v>4124</v>
      </c>
      <c r="I35" s="331">
        <v>54.492600000000003</v>
      </c>
      <c r="J35" s="26">
        <v>2946</v>
      </c>
      <c r="K35" s="331">
        <v>38.927059999999997</v>
      </c>
      <c r="L35" s="29">
        <v>8</v>
      </c>
      <c r="M35" s="331">
        <v>0.10571</v>
      </c>
      <c r="N35" s="26">
        <v>14</v>
      </c>
      <c r="O35" s="331">
        <v>0.18498999999999999</v>
      </c>
      <c r="P35" s="172">
        <v>7568</v>
      </c>
    </row>
    <row r="36" spans="1:16" ht="12.75" customHeight="1" x14ac:dyDescent="0.25">
      <c r="A36" s="409"/>
      <c r="B36" s="116" t="s">
        <v>131</v>
      </c>
      <c r="C36" s="116" t="s">
        <v>105</v>
      </c>
      <c r="D36" s="26">
        <v>1361</v>
      </c>
      <c r="E36" s="331">
        <v>4.4362599999999999</v>
      </c>
      <c r="F36" s="29">
        <v>5086</v>
      </c>
      <c r="G36" s="331">
        <v>16.578119999999998</v>
      </c>
      <c r="H36" s="29">
        <v>14286</v>
      </c>
      <c r="I36" s="331">
        <v>46.566049999999997</v>
      </c>
      <c r="J36" s="26">
        <v>9438</v>
      </c>
      <c r="K36" s="331">
        <v>30.76371</v>
      </c>
      <c r="L36" s="29">
        <v>462</v>
      </c>
      <c r="M36" s="331">
        <v>1.5059199999999999</v>
      </c>
      <c r="N36" s="26">
        <v>46</v>
      </c>
      <c r="O36" s="331">
        <v>0.14993999999999999</v>
      </c>
      <c r="P36" s="172">
        <v>30679</v>
      </c>
    </row>
    <row r="37" spans="1:16" ht="12.75" customHeight="1" x14ac:dyDescent="0.3">
      <c r="A37" s="412" t="s">
        <v>323</v>
      </c>
      <c r="B37" s="413"/>
      <c r="C37" s="413"/>
      <c r="D37" s="26">
        <v>3829</v>
      </c>
      <c r="E37" s="331">
        <v>3.8013300000000001</v>
      </c>
      <c r="F37" s="29">
        <v>18777</v>
      </c>
      <c r="G37" s="331">
        <v>18.641290000000001</v>
      </c>
      <c r="H37" s="29">
        <v>41990</v>
      </c>
      <c r="I37" s="331">
        <v>41.686520000000002</v>
      </c>
      <c r="J37" s="26">
        <v>34883</v>
      </c>
      <c r="K37" s="331">
        <v>34.630890000000001</v>
      </c>
      <c r="L37" s="29">
        <v>1145</v>
      </c>
      <c r="M37" s="331">
        <v>1.13672</v>
      </c>
      <c r="N37" s="26">
        <v>104</v>
      </c>
      <c r="O37" s="331">
        <v>0.10324999999999999</v>
      </c>
      <c r="P37" s="172">
        <v>100728</v>
      </c>
    </row>
    <row r="38" spans="1:16" ht="12.75" customHeight="1" x14ac:dyDescent="0.25">
      <c r="A38" s="409" t="s">
        <v>324</v>
      </c>
      <c r="B38" s="116" t="s">
        <v>132</v>
      </c>
      <c r="C38" s="116" t="s">
        <v>23</v>
      </c>
      <c r="D38" s="26">
        <v>1164</v>
      </c>
      <c r="E38" s="331">
        <v>5.1481599999999998</v>
      </c>
      <c r="F38" s="29">
        <v>3260</v>
      </c>
      <c r="G38" s="331">
        <v>14.4184</v>
      </c>
      <c r="H38" s="29">
        <v>9614</v>
      </c>
      <c r="I38" s="331">
        <v>42.521009999999997</v>
      </c>
      <c r="J38" s="26">
        <v>8241</v>
      </c>
      <c r="K38" s="331">
        <v>36.44847</v>
      </c>
      <c r="L38" s="29">
        <v>322</v>
      </c>
      <c r="M38" s="331">
        <v>1.42415</v>
      </c>
      <c r="N38" s="26">
        <v>9</v>
      </c>
      <c r="O38" s="331">
        <v>3.9809999999999998E-2</v>
      </c>
      <c r="P38" s="172">
        <v>22610</v>
      </c>
    </row>
    <row r="39" spans="1:16" ht="12.75" customHeight="1" x14ac:dyDescent="0.25">
      <c r="A39" s="409"/>
      <c r="B39" s="116" t="s">
        <v>133</v>
      </c>
      <c r="C39" s="116" t="s">
        <v>26</v>
      </c>
      <c r="D39" s="26">
        <v>1087</v>
      </c>
      <c r="E39" s="331">
        <v>5.0539300000000003</v>
      </c>
      <c r="F39" s="29">
        <v>3981</v>
      </c>
      <c r="G39" s="331">
        <v>18.50939</v>
      </c>
      <c r="H39" s="29">
        <v>8481</v>
      </c>
      <c r="I39" s="331">
        <v>39.431840000000001</v>
      </c>
      <c r="J39" s="26">
        <v>7744</v>
      </c>
      <c r="K39" s="331">
        <v>36.005209999999998</v>
      </c>
      <c r="L39" s="29">
        <v>205</v>
      </c>
      <c r="M39" s="331">
        <v>0.95313000000000003</v>
      </c>
      <c r="N39" s="26">
        <v>10</v>
      </c>
      <c r="O39" s="331">
        <v>4.6489999999999997E-2</v>
      </c>
      <c r="P39" s="172">
        <v>21508</v>
      </c>
    </row>
    <row r="40" spans="1:16" ht="12.75" customHeight="1" x14ac:dyDescent="0.25">
      <c r="A40" s="409"/>
      <c r="B40" s="116" t="s">
        <v>134</v>
      </c>
      <c r="C40" s="116" t="s">
        <v>194</v>
      </c>
      <c r="D40" s="26">
        <v>569</v>
      </c>
      <c r="E40" s="331">
        <v>2.97485</v>
      </c>
      <c r="F40" s="29">
        <v>1621</v>
      </c>
      <c r="G40" s="331">
        <v>8.4749300000000005</v>
      </c>
      <c r="H40" s="29">
        <v>7124</v>
      </c>
      <c r="I40" s="331">
        <v>37.245780000000003</v>
      </c>
      <c r="J40" s="26">
        <v>9143</v>
      </c>
      <c r="K40" s="331">
        <v>47.801540000000003</v>
      </c>
      <c r="L40" s="29">
        <v>643</v>
      </c>
      <c r="M40" s="331">
        <v>3.3617400000000002</v>
      </c>
      <c r="N40" s="26">
        <v>27</v>
      </c>
      <c r="O40" s="331">
        <v>0.14116000000000001</v>
      </c>
      <c r="P40" s="172">
        <v>19127</v>
      </c>
    </row>
    <row r="41" spans="1:16" ht="12.75" customHeight="1" x14ac:dyDescent="0.25">
      <c r="A41" s="409"/>
      <c r="B41" s="116" t="s">
        <v>135</v>
      </c>
      <c r="C41" s="116" t="s">
        <v>19</v>
      </c>
      <c r="D41" s="26">
        <v>633</v>
      </c>
      <c r="E41" s="331">
        <v>2.97323</v>
      </c>
      <c r="F41" s="29">
        <v>2847</v>
      </c>
      <c r="G41" s="331">
        <v>13.372479999999999</v>
      </c>
      <c r="H41" s="29">
        <v>7297</v>
      </c>
      <c r="I41" s="331">
        <v>34.27431</v>
      </c>
      <c r="J41" s="26">
        <v>10312</v>
      </c>
      <c r="K41" s="331">
        <v>48.435890000000001</v>
      </c>
      <c r="L41" s="29">
        <v>188</v>
      </c>
      <c r="M41" s="331">
        <v>0.88304000000000005</v>
      </c>
      <c r="N41" s="26">
        <v>13</v>
      </c>
      <c r="O41" s="331">
        <v>6.1060000000000003E-2</v>
      </c>
      <c r="P41" s="172">
        <v>21290</v>
      </c>
    </row>
    <row r="42" spans="1:16" ht="12.75" customHeight="1" x14ac:dyDescent="0.25">
      <c r="A42" s="409"/>
      <c r="B42" s="116" t="s">
        <v>377</v>
      </c>
      <c r="C42" s="116" t="s">
        <v>376</v>
      </c>
      <c r="D42" s="26">
        <v>1704</v>
      </c>
      <c r="E42" s="331">
        <v>4.4398099999999996</v>
      </c>
      <c r="F42" s="29">
        <v>4391</v>
      </c>
      <c r="G42" s="331">
        <v>11.440849999999999</v>
      </c>
      <c r="H42" s="29">
        <v>19924</v>
      </c>
      <c r="I42" s="331">
        <v>51.91245</v>
      </c>
      <c r="J42" s="26">
        <v>12010</v>
      </c>
      <c r="K42" s="331">
        <v>31.292339999999999</v>
      </c>
      <c r="L42" s="29">
        <v>334</v>
      </c>
      <c r="M42" s="331">
        <v>0.87024000000000001</v>
      </c>
      <c r="N42" s="26">
        <v>17</v>
      </c>
      <c r="O42" s="331">
        <v>4.4290000000000003E-2</v>
      </c>
      <c r="P42" s="172">
        <v>38380</v>
      </c>
    </row>
    <row r="43" spans="1:16" ht="12.75" customHeight="1" x14ac:dyDescent="0.3">
      <c r="A43" s="412" t="s">
        <v>325</v>
      </c>
      <c r="B43" s="413"/>
      <c r="C43" s="413"/>
      <c r="D43" s="26">
        <v>5157</v>
      </c>
      <c r="E43" s="331">
        <v>4.1955799999999996</v>
      </c>
      <c r="F43" s="29">
        <v>16100</v>
      </c>
      <c r="G43" s="331">
        <v>13.09848</v>
      </c>
      <c r="H43" s="29">
        <v>52440</v>
      </c>
      <c r="I43" s="331">
        <v>42.663629999999998</v>
      </c>
      <c r="J43" s="26">
        <v>47450</v>
      </c>
      <c r="K43" s="331">
        <v>38.603909999999999</v>
      </c>
      <c r="L43" s="29">
        <v>1692</v>
      </c>
      <c r="M43" s="331">
        <v>1.37656</v>
      </c>
      <c r="N43" s="26">
        <v>76</v>
      </c>
      <c r="O43" s="331">
        <v>6.1830000000000003E-2</v>
      </c>
      <c r="P43" s="172">
        <v>122915</v>
      </c>
    </row>
    <row r="44" spans="1:16" ht="12.75" customHeight="1" x14ac:dyDescent="0.25">
      <c r="A44" s="409" t="s">
        <v>10</v>
      </c>
      <c r="B44" s="116" t="s">
        <v>136</v>
      </c>
      <c r="C44" s="116" t="s">
        <v>17</v>
      </c>
      <c r="D44" s="26">
        <v>16</v>
      </c>
      <c r="E44" s="331">
        <v>0.26716000000000001</v>
      </c>
      <c r="F44" s="29">
        <v>235</v>
      </c>
      <c r="G44" s="331">
        <v>3.9238599999999999</v>
      </c>
      <c r="H44" s="29">
        <v>1822</v>
      </c>
      <c r="I44" s="331">
        <v>30.422440000000002</v>
      </c>
      <c r="J44" s="26">
        <v>3331</v>
      </c>
      <c r="K44" s="331">
        <v>55.618630000000003</v>
      </c>
      <c r="L44" s="29">
        <v>566</v>
      </c>
      <c r="M44" s="331">
        <v>9.4506599999999992</v>
      </c>
      <c r="N44" s="26">
        <v>19</v>
      </c>
      <c r="O44" s="331">
        <v>0.31724999999999998</v>
      </c>
      <c r="P44" s="172">
        <v>5989</v>
      </c>
    </row>
    <row r="45" spans="1:16" ht="12.75" customHeight="1" x14ac:dyDescent="0.25">
      <c r="A45" s="409"/>
      <c r="B45" s="116" t="s">
        <v>137</v>
      </c>
      <c r="C45" s="116" t="s">
        <v>18</v>
      </c>
      <c r="D45" s="26">
        <v>84</v>
      </c>
      <c r="E45" s="331">
        <v>0.52385000000000004</v>
      </c>
      <c r="F45" s="29">
        <v>604</v>
      </c>
      <c r="G45" s="331">
        <v>3.7667600000000001</v>
      </c>
      <c r="H45" s="29">
        <v>4706</v>
      </c>
      <c r="I45" s="331">
        <v>29.348299999999998</v>
      </c>
      <c r="J45" s="26">
        <v>10102</v>
      </c>
      <c r="K45" s="331">
        <v>62.999690000000001</v>
      </c>
      <c r="L45" s="29">
        <v>528</v>
      </c>
      <c r="M45" s="331">
        <v>3.2928000000000002</v>
      </c>
      <c r="N45" s="26">
        <v>11</v>
      </c>
      <c r="O45" s="331">
        <v>6.8599999999999994E-2</v>
      </c>
      <c r="P45" s="172">
        <v>16035</v>
      </c>
    </row>
    <row r="46" spans="1:16" ht="12.75" customHeight="1" x14ac:dyDescent="0.25">
      <c r="A46" s="409"/>
      <c r="B46" s="116" t="s">
        <v>138</v>
      </c>
      <c r="C46" s="116" t="s">
        <v>20</v>
      </c>
      <c r="D46" s="26">
        <v>209</v>
      </c>
      <c r="E46" s="331">
        <v>1.49596</v>
      </c>
      <c r="F46" s="29">
        <v>1402</v>
      </c>
      <c r="G46" s="331">
        <v>10.035069999999999</v>
      </c>
      <c r="H46" s="29">
        <v>4531</v>
      </c>
      <c r="I46" s="331">
        <v>32.431469999999997</v>
      </c>
      <c r="J46" s="26">
        <v>7273</v>
      </c>
      <c r="K46" s="331">
        <v>52.057830000000003</v>
      </c>
      <c r="L46" s="29">
        <v>551</v>
      </c>
      <c r="M46" s="331">
        <v>3.9438800000000001</v>
      </c>
      <c r="N46" s="26">
        <v>5</v>
      </c>
      <c r="O46" s="331">
        <v>3.5790000000000002E-2</v>
      </c>
      <c r="P46" s="172">
        <v>13971</v>
      </c>
    </row>
    <row r="47" spans="1:16" ht="12.75" customHeight="1" x14ac:dyDescent="0.25">
      <c r="A47" s="409"/>
      <c r="B47" s="116" t="s">
        <v>139</v>
      </c>
      <c r="C47" s="116" t="s">
        <v>45</v>
      </c>
      <c r="D47" s="26">
        <v>4706</v>
      </c>
      <c r="E47" s="331">
        <v>11.355079999999999</v>
      </c>
      <c r="F47" s="29">
        <v>11570</v>
      </c>
      <c r="G47" s="331">
        <v>27.917190000000002</v>
      </c>
      <c r="H47" s="29">
        <v>10626</v>
      </c>
      <c r="I47" s="331">
        <v>25.639420000000001</v>
      </c>
      <c r="J47" s="26">
        <v>13970</v>
      </c>
      <c r="K47" s="331">
        <v>33.70814</v>
      </c>
      <c r="L47" s="29">
        <v>546</v>
      </c>
      <c r="M47" s="331">
        <v>1.3174399999999999</v>
      </c>
      <c r="N47" s="26">
        <v>26</v>
      </c>
      <c r="O47" s="331">
        <v>6.2740000000000004E-2</v>
      </c>
      <c r="P47" s="172">
        <v>41444</v>
      </c>
    </row>
    <row r="48" spans="1:16" ht="12.75" customHeight="1" x14ac:dyDescent="0.3">
      <c r="A48" s="412" t="s">
        <v>155</v>
      </c>
      <c r="B48" s="413"/>
      <c r="C48" s="413"/>
      <c r="D48" s="26">
        <v>5015</v>
      </c>
      <c r="E48" s="331">
        <v>6.47607</v>
      </c>
      <c r="F48" s="29">
        <v>13811</v>
      </c>
      <c r="G48" s="331">
        <v>17.834679999999999</v>
      </c>
      <c r="H48" s="29">
        <v>21685</v>
      </c>
      <c r="I48" s="331">
        <v>28.002690000000001</v>
      </c>
      <c r="J48" s="26">
        <v>34676</v>
      </c>
      <c r="K48" s="331">
        <v>44.778469999999999</v>
      </c>
      <c r="L48" s="29">
        <v>2191</v>
      </c>
      <c r="M48" s="331">
        <v>2.8293200000000001</v>
      </c>
      <c r="N48" s="26">
        <v>61</v>
      </c>
      <c r="O48" s="331">
        <v>7.8770000000000007E-2</v>
      </c>
      <c r="P48" s="172">
        <v>77439</v>
      </c>
    </row>
    <row r="49" spans="1:16" ht="12.75" customHeight="1" x14ac:dyDescent="0.25">
      <c r="A49" s="259" t="s">
        <v>14</v>
      </c>
      <c r="B49" s="304" t="s">
        <v>418</v>
      </c>
      <c r="C49" s="116" t="s">
        <v>21</v>
      </c>
      <c r="D49" s="26">
        <v>1843</v>
      </c>
      <c r="E49" s="331">
        <v>6.78721</v>
      </c>
      <c r="F49" s="29">
        <v>8565</v>
      </c>
      <c r="G49" s="331">
        <v>31.542310000000001</v>
      </c>
      <c r="H49" s="29">
        <v>7354</v>
      </c>
      <c r="I49" s="331">
        <v>27.08257</v>
      </c>
      <c r="J49" s="26">
        <v>9152</v>
      </c>
      <c r="K49" s="331">
        <v>33.704059999999998</v>
      </c>
      <c r="L49" s="29">
        <v>240</v>
      </c>
      <c r="M49" s="331">
        <v>0.88385000000000002</v>
      </c>
      <c r="N49" s="26">
        <v>0</v>
      </c>
      <c r="O49" s="331">
        <v>0</v>
      </c>
      <c r="P49" s="172">
        <v>27154</v>
      </c>
    </row>
    <row r="50" spans="1:16" ht="12.75" customHeight="1" x14ac:dyDescent="0.3">
      <c r="A50" s="412" t="s">
        <v>156</v>
      </c>
      <c r="B50" s="413"/>
      <c r="C50" s="413"/>
      <c r="D50" s="26">
        <v>1843</v>
      </c>
      <c r="E50" s="331">
        <v>6.78721</v>
      </c>
      <c r="F50" s="29">
        <v>8565</v>
      </c>
      <c r="G50" s="331">
        <v>31.542310000000001</v>
      </c>
      <c r="H50" s="29">
        <v>7354</v>
      </c>
      <c r="I50" s="331">
        <v>27.08257</v>
      </c>
      <c r="J50" s="26">
        <v>9152</v>
      </c>
      <c r="K50" s="331">
        <v>33.704059999999998</v>
      </c>
      <c r="L50" s="29">
        <v>240</v>
      </c>
      <c r="M50" s="331">
        <v>0.88385000000000002</v>
      </c>
      <c r="N50" s="26">
        <v>0</v>
      </c>
      <c r="O50" s="331">
        <v>0</v>
      </c>
      <c r="P50" s="172">
        <v>27154</v>
      </c>
    </row>
    <row r="51" spans="1:16" ht="12.75" customHeight="1" x14ac:dyDescent="0.25">
      <c r="A51" s="409" t="s">
        <v>8</v>
      </c>
      <c r="B51" s="116" t="s">
        <v>378</v>
      </c>
      <c r="C51" s="116" t="s">
        <v>59</v>
      </c>
      <c r="D51" s="26">
        <v>4731</v>
      </c>
      <c r="E51" s="331">
        <v>9.8570700000000002</v>
      </c>
      <c r="F51" s="29">
        <v>7160</v>
      </c>
      <c r="G51" s="331">
        <v>14.917909999999999</v>
      </c>
      <c r="H51" s="29">
        <v>26172</v>
      </c>
      <c r="I51" s="331">
        <v>54.529539999999997</v>
      </c>
      <c r="J51" s="26">
        <v>9410</v>
      </c>
      <c r="K51" s="331">
        <v>19.605799999999999</v>
      </c>
      <c r="L51" s="29">
        <v>508</v>
      </c>
      <c r="M51" s="331">
        <v>1.0584199999999999</v>
      </c>
      <c r="N51" s="26">
        <v>15</v>
      </c>
      <c r="O51" s="331">
        <v>3.125E-2</v>
      </c>
      <c r="P51" s="172">
        <v>47996</v>
      </c>
    </row>
    <row r="52" spans="1:16" ht="12.75" customHeight="1" x14ac:dyDescent="0.25">
      <c r="A52" s="409"/>
      <c r="B52" s="116" t="s">
        <v>140</v>
      </c>
      <c r="C52" s="116" t="s">
        <v>37</v>
      </c>
      <c r="D52" s="26">
        <v>908</v>
      </c>
      <c r="E52" s="331">
        <v>3.26972</v>
      </c>
      <c r="F52" s="29">
        <v>3295</v>
      </c>
      <c r="G52" s="331">
        <v>11.865320000000001</v>
      </c>
      <c r="H52" s="29">
        <v>11288</v>
      </c>
      <c r="I52" s="331">
        <v>40.648180000000004</v>
      </c>
      <c r="J52" s="26">
        <v>11750</v>
      </c>
      <c r="K52" s="331">
        <v>42.31185</v>
      </c>
      <c r="L52" s="29">
        <v>524</v>
      </c>
      <c r="M52" s="331">
        <v>1.88693</v>
      </c>
      <c r="N52" s="26">
        <v>5</v>
      </c>
      <c r="O52" s="331">
        <v>1.8010000000000002E-2</v>
      </c>
      <c r="P52" s="172">
        <v>27770</v>
      </c>
    </row>
    <row r="53" spans="1:16" ht="12.75" customHeight="1" x14ac:dyDescent="0.25">
      <c r="A53" s="409"/>
      <c r="B53" s="116" t="s">
        <v>141</v>
      </c>
      <c r="C53" s="116" t="s">
        <v>38</v>
      </c>
      <c r="D53" s="26">
        <v>595</v>
      </c>
      <c r="E53" s="331">
        <v>2.8870900000000002</v>
      </c>
      <c r="F53" s="29">
        <v>5781</v>
      </c>
      <c r="G53" s="331">
        <v>28.050850000000001</v>
      </c>
      <c r="H53" s="29">
        <v>7380</v>
      </c>
      <c r="I53" s="331">
        <v>35.809600000000003</v>
      </c>
      <c r="J53" s="26">
        <v>6307</v>
      </c>
      <c r="K53" s="331">
        <v>30.60313</v>
      </c>
      <c r="L53" s="29">
        <v>540</v>
      </c>
      <c r="M53" s="331">
        <v>2.6202100000000002</v>
      </c>
      <c r="N53" s="26">
        <v>6</v>
      </c>
      <c r="O53" s="331">
        <v>2.911E-2</v>
      </c>
      <c r="P53" s="172">
        <v>20609</v>
      </c>
    </row>
    <row r="54" spans="1:16" ht="12.75" customHeight="1" x14ac:dyDescent="0.25">
      <c r="A54" s="409"/>
      <c r="B54" s="116" t="s">
        <v>379</v>
      </c>
      <c r="C54" s="116" t="s">
        <v>39</v>
      </c>
      <c r="D54" s="26">
        <v>1743</v>
      </c>
      <c r="E54" s="331">
        <v>4.7858299999999998</v>
      </c>
      <c r="F54" s="29">
        <v>10124</v>
      </c>
      <c r="G54" s="331">
        <v>27.797910000000002</v>
      </c>
      <c r="H54" s="29">
        <v>13857</v>
      </c>
      <c r="I54" s="331">
        <v>38.047780000000003</v>
      </c>
      <c r="J54" s="26">
        <v>10367</v>
      </c>
      <c r="K54" s="331">
        <v>28.465129999999998</v>
      </c>
      <c r="L54" s="29">
        <v>323</v>
      </c>
      <c r="M54" s="331">
        <v>0.88688</v>
      </c>
      <c r="N54" s="26">
        <v>6</v>
      </c>
      <c r="O54" s="331">
        <v>1.6469999999999999E-2</v>
      </c>
      <c r="P54" s="172">
        <v>36420</v>
      </c>
    </row>
    <row r="55" spans="1:16" ht="12.75" customHeight="1" x14ac:dyDescent="0.25">
      <c r="A55" s="409"/>
      <c r="B55" s="116" t="s">
        <v>380</v>
      </c>
      <c r="C55" s="116" t="s">
        <v>40</v>
      </c>
      <c r="D55" s="26">
        <v>0</v>
      </c>
      <c r="E55" s="331">
        <v>0</v>
      </c>
      <c r="F55" s="29">
        <v>36</v>
      </c>
      <c r="G55" s="331">
        <v>0.19511999999999999</v>
      </c>
      <c r="H55" s="29">
        <v>2383</v>
      </c>
      <c r="I55" s="331">
        <v>12.915990000000001</v>
      </c>
      <c r="J55" s="26">
        <v>14943</v>
      </c>
      <c r="K55" s="331">
        <v>80.991870000000006</v>
      </c>
      <c r="L55" s="29">
        <v>1087</v>
      </c>
      <c r="M55" s="331">
        <v>5.8916000000000004</v>
      </c>
      <c r="N55" s="26">
        <v>1</v>
      </c>
      <c r="O55" s="331">
        <v>5.4200000000000003E-3</v>
      </c>
      <c r="P55" s="172">
        <v>18450</v>
      </c>
    </row>
    <row r="56" spans="1:16" ht="12.75" customHeight="1" x14ac:dyDescent="0.25">
      <c r="A56" s="409"/>
      <c r="B56" s="116" t="s">
        <v>142</v>
      </c>
      <c r="C56" s="116" t="s">
        <v>41</v>
      </c>
      <c r="D56" s="26">
        <v>748</v>
      </c>
      <c r="E56" s="331">
        <v>2.2213599999999998</v>
      </c>
      <c r="F56" s="29">
        <v>4249</v>
      </c>
      <c r="G56" s="331">
        <v>12.61842</v>
      </c>
      <c r="H56" s="29">
        <v>14453</v>
      </c>
      <c r="I56" s="331">
        <v>42.92163</v>
      </c>
      <c r="J56" s="26">
        <v>14209</v>
      </c>
      <c r="K56" s="331">
        <v>42.197009999999999</v>
      </c>
      <c r="L56" s="29">
        <v>8</v>
      </c>
      <c r="M56" s="331">
        <v>2.376E-2</v>
      </c>
      <c r="N56" s="26">
        <v>6</v>
      </c>
      <c r="O56" s="331">
        <v>1.7819999999999999E-2</v>
      </c>
      <c r="P56" s="172">
        <v>33673</v>
      </c>
    </row>
    <row r="57" spans="1:16" ht="12.75" customHeight="1" x14ac:dyDescent="0.3">
      <c r="A57" s="412" t="s">
        <v>157</v>
      </c>
      <c r="B57" s="413"/>
      <c r="C57" s="413"/>
      <c r="D57" s="26">
        <v>8725</v>
      </c>
      <c r="E57" s="331">
        <v>4.7183099999999998</v>
      </c>
      <c r="F57" s="29">
        <v>30645</v>
      </c>
      <c r="G57" s="331">
        <v>16.572209999999998</v>
      </c>
      <c r="H57" s="29">
        <v>75533</v>
      </c>
      <c r="I57" s="331">
        <v>40.84675</v>
      </c>
      <c r="J57" s="26">
        <v>66986</v>
      </c>
      <c r="K57" s="331">
        <v>36.224710000000002</v>
      </c>
      <c r="L57" s="29">
        <v>2990</v>
      </c>
      <c r="M57" s="331">
        <v>1.61693</v>
      </c>
      <c r="N57" s="26">
        <v>39</v>
      </c>
      <c r="O57" s="331">
        <v>2.1090000000000001E-2</v>
      </c>
      <c r="P57" s="172">
        <v>184918</v>
      </c>
    </row>
    <row r="58" spans="1:16" ht="12.75" customHeight="1" x14ac:dyDescent="0.25">
      <c r="A58" s="409" t="s">
        <v>9</v>
      </c>
      <c r="B58" s="116" t="s">
        <v>381</v>
      </c>
      <c r="C58" s="116" t="s">
        <v>287</v>
      </c>
      <c r="D58" s="26">
        <v>2198</v>
      </c>
      <c r="E58" s="331">
        <v>6.4064800000000002</v>
      </c>
      <c r="F58" s="29">
        <v>6946</v>
      </c>
      <c r="G58" s="331">
        <v>20.245419999999999</v>
      </c>
      <c r="H58" s="29">
        <v>13954</v>
      </c>
      <c r="I58" s="331">
        <v>40.67154</v>
      </c>
      <c r="J58" s="26">
        <v>10620</v>
      </c>
      <c r="K58" s="331">
        <v>30.953980000000001</v>
      </c>
      <c r="L58" s="29">
        <v>334</v>
      </c>
      <c r="M58" s="331">
        <v>0.97350999999999999</v>
      </c>
      <c r="N58" s="26">
        <v>257</v>
      </c>
      <c r="O58" s="331">
        <v>0.74907000000000001</v>
      </c>
      <c r="P58" s="172">
        <v>34309</v>
      </c>
    </row>
    <row r="59" spans="1:16" ht="12.75" customHeight="1" x14ac:dyDescent="0.25">
      <c r="A59" s="409"/>
      <c r="B59" s="116" t="s">
        <v>382</v>
      </c>
      <c r="C59" s="116" t="s">
        <v>42</v>
      </c>
      <c r="D59" s="26">
        <v>305</v>
      </c>
      <c r="E59" s="331">
        <v>1.3567</v>
      </c>
      <c r="F59" s="29">
        <v>4048</v>
      </c>
      <c r="G59" s="331">
        <v>18.006319999999999</v>
      </c>
      <c r="H59" s="29">
        <v>9501</v>
      </c>
      <c r="I59" s="331">
        <v>42.262349999999998</v>
      </c>
      <c r="J59" s="26">
        <v>8451</v>
      </c>
      <c r="K59" s="331">
        <v>37.591740000000001</v>
      </c>
      <c r="L59" s="29">
        <v>132</v>
      </c>
      <c r="M59" s="331">
        <v>0.58716000000000002</v>
      </c>
      <c r="N59" s="26">
        <v>44</v>
      </c>
      <c r="O59" s="331">
        <v>0.19572000000000001</v>
      </c>
      <c r="P59" s="172">
        <v>22481</v>
      </c>
    </row>
    <row r="60" spans="1:16" ht="12.75" customHeight="1" x14ac:dyDescent="0.25">
      <c r="A60" s="409"/>
      <c r="B60" s="116" t="s">
        <v>143</v>
      </c>
      <c r="C60" s="116" t="s">
        <v>43</v>
      </c>
      <c r="D60" s="26">
        <v>566</v>
      </c>
      <c r="E60" s="331">
        <v>2.3499099999999999</v>
      </c>
      <c r="F60" s="29">
        <v>3461</v>
      </c>
      <c r="G60" s="331">
        <v>14.369339999999999</v>
      </c>
      <c r="H60" s="29">
        <v>8313</v>
      </c>
      <c r="I60" s="331">
        <v>34.513829999999999</v>
      </c>
      <c r="J60" s="26">
        <v>11381</v>
      </c>
      <c r="K60" s="331">
        <v>47.251519999999999</v>
      </c>
      <c r="L60" s="29">
        <v>355</v>
      </c>
      <c r="M60" s="331">
        <v>1.4738899999999999</v>
      </c>
      <c r="N60" s="26">
        <v>10</v>
      </c>
      <c r="O60" s="331">
        <v>4.1520000000000001E-2</v>
      </c>
      <c r="P60" s="172">
        <v>24086</v>
      </c>
    </row>
    <row r="61" spans="1:16" ht="12.75" customHeight="1" x14ac:dyDescent="0.25">
      <c r="A61" s="409"/>
      <c r="B61" s="116" t="s">
        <v>144</v>
      </c>
      <c r="C61" s="116" t="s">
        <v>196</v>
      </c>
      <c r="D61" s="26">
        <v>1422</v>
      </c>
      <c r="E61" s="331">
        <v>4.2095900000000004</v>
      </c>
      <c r="F61" s="29">
        <v>7746</v>
      </c>
      <c r="G61" s="331">
        <v>22.930730000000001</v>
      </c>
      <c r="H61" s="29">
        <v>12146</v>
      </c>
      <c r="I61" s="331">
        <v>35.956189999999999</v>
      </c>
      <c r="J61" s="26">
        <v>12127</v>
      </c>
      <c r="K61" s="331">
        <v>35.899940000000001</v>
      </c>
      <c r="L61" s="29">
        <v>295</v>
      </c>
      <c r="M61" s="331">
        <v>0.87329999999999997</v>
      </c>
      <c r="N61" s="26">
        <v>44</v>
      </c>
      <c r="O61" s="331">
        <v>0.13025</v>
      </c>
      <c r="P61" s="172">
        <v>33780</v>
      </c>
    </row>
    <row r="62" spans="1:16" ht="12.75" customHeight="1" x14ac:dyDescent="0.3">
      <c r="A62" s="412" t="s">
        <v>158</v>
      </c>
      <c r="B62" s="413"/>
      <c r="C62" s="413"/>
      <c r="D62" s="26">
        <v>4491</v>
      </c>
      <c r="E62" s="331">
        <v>3.9169299999999998</v>
      </c>
      <c r="F62" s="29">
        <v>22201</v>
      </c>
      <c r="G62" s="331">
        <v>19.363140000000001</v>
      </c>
      <c r="H62" s="29">
        <v>43914</v>
      </c>
      <c r="I62" s="331">
        <v>38.300660000000001</v>
      </c>
      <c r="J62" s="26">
        <v>42579</v>
      </c>
      <c r="K62" s="331">
        <v>37.136299999999999</v>
      </c>
      <c r="L62" s="29">
        <v>1116</v>
      </c>
      <c r="M62" s="331">
        <v>0.97335000000000005</v>
      </c>
      <c r="N62" s="26">
        <v>355</v>
      </c>
      <c r="O62" s="331">
        <v>0.30962000000000001</v>
      </c>
      <c r="P62" s="172">
        <v>114656</v>
      </c>
    </row>
    <row r="63" spans="1:16" ht="12.75" customHeight="1" x14ac:dyDescent="0.25">
      <c r="A63" s="409" t="s">
        <v>149</v>
      </c>
      <c r="B63" s="116" t="s">
        <v>116</v>
      </c>
      <c r="C63" s="116" t="s">
        <v>215</v>
      </c>
      <c r="D63" s="26">
        <v>4893</v>
      </c>
      <c r="E63" s="331">
        <v>11.048640000000001</v>
      </c>
      <c r="F63" s="29">
        <v>10248</v>
      </c>
      <c r="G63" s="331">
        <v>23.140499999999999</v>
      </c>
      <c r="H63" s="29">
        <v>13855</v>
      </c>
      <c r="I63" s="331">
        <v>31.28528</v>
      </c>
      <c r="J63" s="26">
        <v>14470</v>
      </c>
      <c r="K63" s="331">
        <v>32.67398</v>
      </c>
      <c r="L63" s="29">
        <v>811</v>
      </c>
      <c r="M63" s="331">
        <v>1.83128</v>
      </c>
      <c r="N63" s="26">
        <v>9</v>
      </c>
      <c r="O63" s="331">
        <v>2.0320000000000001E-2</v>
      </c>
      <c r="P63" s="172">
        <v>44286</v>
      </c>
    </row>
    <row r="64" spans="1:16" ht="12.75" customHeight="1" x14ac:dyDescent="0.25">
      <c r="A64" s="409"/>
      <c r="B64" s="116" t="s">
        <v>159</v>
      </c>
      <c r="C64" s="116" t="s">
        <v>216</v>
      </c>
      <c r="D64" s="26">
        <v>6</v>
      </c>
      <c r="E64" s="331">
        <v>5.4989999999999997E-2</v>
      </c>
      <c r="F64" s="29">
        <v>105</v>
      </c>
      <c r="G64" s="331">
        <v>0.96233000000000002</v>
      </c>
      <c r="H64" s="29">
        <v>1696</v>
      </c>
      <c r="I64" s="331">
        <v>15.543950000000001</v>
      </c>
      <c r="J64" s="26">
        <v>9022</v>
      </c>
      <c r="K64" s="331">
        <v>82.687200000000004</v>
      </c>
      <c r="L64" s="29">
        <v>82</v>
      </c>
      <c r="M64" s="331">
        <v>0.75153999999999999</v>
      </c>
      <c r="N64" s="26">
        <v>0</v>
      </c>
      <c r="O64" s="331">
        <v>0</v>
      </c>
      <c r="P64" s="172">
        <v>10911</v>
      </c>
    </row>
    <row r="65" spans="1:16" ht="12.75" customHeight="1" x14ac:dyDescent="0.25">
      <c r="A65" s="409"/>
      <c r="B65" s="116" t="s">
        <v>160</v>
      </c>
      <c r="C65" s="116" t="s">
        <v>217</v>
      </c>
      <c r="D65" s="26">
        <v>29</v>
      </c>
      <c r="E65" s="331">
        <v>0.47109000000000001</v>
      </c>
      <c r="F65" s="29">
        <v>335</v>
      </c>
      <c r="G65" s="331">
        <v>5.4418499999999996</v>
      </c>
      <c r="H65" s="29">
        <v>2545</v>
      </c>
      <c r="I65" s="331">
        <v>41.34178</v>
      </c>
      <c r="J65" s="26">
        <v>3138</v>
      </c>
      <c r="K65" s="331">
        <v>50.97466</v>
      </c>
      <c r="L65" s="29">
        <v>109</v>
      </c>
      <c r="M65" s="331">
        <v>1.7706299999999999</v>
      </c>
      <c r="N65" s="26">
        <v>0</v>
      </c>
      <c r="O65" s="331">
        <v>0</v>
      </c>
      <c r="P65" s="172">
        <v>6156</v>
      </c>
    </row>
    <row r="66" spans="1:16" ht="12.75" customHeight="1" x14ac:dyDescent="0.3">
      <c r="A66" s="412" t="s">
        <v>288</v>
      </c>
      <c r="B66" s="413"/>
      <c r="C66" s="413"/>
      <c r="D66" s="26">
        <v>4928</v>
      </c>
      <c r="E66" s="331">
        <v>8.0322099999999992</v>
      </c>
      <c r="F66" s="29">
        <v>10688</v>
      </c>
      <c r="G66" s="331">
        <v>17.420500000000001</v>
      </c>
      <c r="H66" s="29">
        <v>18096</v>
      </c>
      <c r="I66" s="331">
        <v>29.494890000000002</v>
      </c>
      <c r="J66" s="26">
        <v>26630</v>
      </c>
      <c r="K66" s="331">
        <v>43.404559999999996</v>
      </c>
      <c r="L66" s="29">
        <v>1002</v>
      </c>
      <c r="M66" s="331">
        <v>1.63317</v>
      </c>
      <c r="N66" s="26">
        <v>9</v>
      </c>
      <c r="O66" s="331">
        <v>1.4670000000000001E-2</v>
      </c>
      <c r="P66" s="172">
        <v>61353</v>
      </c>
    </row>
    <row r="67" spans="1:16" ht="14.4" x14ac:dyDescent="0.3">
      <c r="A67" s="164" t="s">
        <v>11</v>
      </c>
      <c r="B67" s="46" t="s">
        <v>458</v>
      </c>
      <c r="C67" s="116" t="s">
        <v>46</v>
      </c>
      <c r="D67" s="26">
        <v>4081</v>
      </c>
      <c r="E67" s="331">
        <v>8.4599600000000006</v>
      </c>
      <c r="F67" s="29">
        <v>16598</v>
      </c>
      <c r="G67" s="331">
        <v>34.40784</v>
      </c>
      <c r="H67" s="29">
        <v>17537</v>
      </c>
      <c r="I67" s="331">
        <v>36.354399999999998</v>
      </c>
      <c r="J67" s="26">
        <v>9812</v>
      </c>
      <c r="K67" s="331">
        <v>20.340389999999999</v>
      </c>
      <c r="L67" s="29">
        <v>192</v>
      </c>
      <c r="M67" s="331">
        <v>0.39801999999999998</v>
      </c>
      <c r="N67" s="26">
        <v>19</v>
      </c>
      <c r="O67" s="331">
        <v>3.9390000000000001E-2</v>
      </c>
      <c r="P67" s="172">
        <v>48239</v>
      </c>
    </row>
    <row r="68" spans="1:16" x14ac:dyDescent="0.25">
      <c r="A68" s="414" t="s">
        <v>13</v>
      </c>
      <c r="B68" s="116" t="s">
        <v>383</v>
      </c>
      <c r="C68" s="116" t="s">
        <v>47</v>
      </c>
      <c r="D68" s="26">
        <v>280</v>
      </c>
      <c r="E68" s="331">
        <v>0.49348999999999998</v>
      </c>
      <c r="F68" s="29">
        <v>7225</v>
      </c>
      <c r="G68" s="331">
        <v>12.733750000000001</v>
      </c>
      <c r="H68" s="29">
        <v>11746</v>
      </c>
      <c r="I68" s="331">
        <v>20.701809999999998</v>
      </c>
      <c r="J68" s="26">
        <v>32482</v>
      </c>
      <c r="K68" s="331">
        <v>57.248100000000001</v>
      </c>
      <c r="L68" s="29">
        <v>5006</v>
      </c>
      <c r="M68" s="331">
        <v>8.8228600000000004</v>
      </c>
      <c r="N68" s="26">
        <v>0</v>
      </c>
      <c r="O68" s="331">
        <v>0</v>
      </c>
      <c r="P68" s="172">
        <v>56739</v>
      </c>
    </row>
    <row r="69" spans="1:16" x14ac:dyDescent="0.25">
      <c r="A69" s="415"/>
      <c r="B69" s="116" t="s">
        <v>384</v>
      </c>
      <c r="C69" s="116" t="s">
        <v>387</v>
      </c>
      <c r="D69" s="26">
        <v>34</v>
      </c>
      <c r="E69" s="331">
        <v>8.9940000000000006E-2</v>
      </c>
      <c r="F69" s="29">
        <v>1722</v>
      </c>
      <c r="G69" s="331">
        <v>4.5550699999999997</v>
      </c>
      <c r="H69" s="29">
        <v>6523</v>
      </c>
      <c r="I69" s="331">
        <v>17.25479</v>
      </c>
      <c r="J69" s="26">
        <v>26248</v>
      </c>
      <c r="K69" s="331">
        <v>69.431809999999999</v>
      </c>
      <c r="L69" s="29">
        <v>3277</v>
      </c>
      <c r="M69" s="331">
        <v>8.6683900000000005</v>
      </c>
      <c r="N69" s="26">
        <v>0</v>
      </c>
      <c r="O69" s="331">
        <v>0</v>
      </c>
      <c r="P69" s="172">
        <v>37804</v>
      </c>
    </row>
    <row r="70" spans="1:16" ht="14.4" x14ac:dyDescent="0.25">
      <c r="A70" s="416" t="s">
        <v>388</v>
      </c>
      <c r="B70" s="417"/>
      <c r="C70" s="418"/>
      <c r="D70" s="26">
        <v>314</v>
      </c>
      <c r="E70" s="331">
        <v>0.33212000000000003</v>
      </c>
      <c r="F70" s="29">
        <v>8947</v>
      </c>
      <c r="G70" s="331">
        <v>9.4634199999999993</v>
      </c>
      <c r="H70" s="29">
        <v>18269</v>
      </c>
      <c r="I70" s="331">
        <v>19.32348</v>
      </c>
      <c r="J70" s="26">
        <v>58730</v>
      </c>
      <c r="K70" s="331">
        <v>62.119880000000002</v>
      </c>
      <c r="L70" s="29">
        <v>8283</v>
      </c>
      <c r="M70" s="331">
        <v>8.7610899999999994</v>
      </c>
      <c r="N70" s="26">
        <v>0</v>
      </c>
      <c r="O70" s="331">
        <v>0</v>
      </c>
      <c r="P70" s="172">
        <v>94543</v>
      </c>
    </row>
    <row r="71" spans="1:16" ht="14.4" x14ac:dyDescent="0.3">
      <c r="A71" s="164" t="s">
        <v>12</v>
      </c>
      <c r="B71" s="116" t="s">
        <v>385</v>
      </c>
      <c r="C71" s="116" t="s">
        <v>48</v>
      </c>
      <c r="D71" s="26">
        <v>4363</v>
      </c>
      <c r="E71" s="331">
        <v>6.1855799999999999</v>
      </c>
      <c r="F71" s="29">
        <v>13328</v>
      </c>
      <c r="G71" s="331">
        <v>18.895579999999999</v>
      </c>
      <c r="H71" s="29">
        <v>25967</v>
      </c>
      <c r="I71" s="331">
        <v>36.814349999999997</v>
      </c>
      <c r="J71" s="26">
        <v>25796</v>
      </c>
      <c r="K71" s="331">
        <v>36.571910000000003</v>
      </c>
      <c r="L71" s="29">
        <v>1012</v>
      </c>
      <c r="M71" s="331">
        <v>1.43475</v>
      </c>
      <c r="N71" s="26">
        <v>69</v>
      </c>
      <c r="O71" s="331">
        <v>9.7820000000000004E-2</v>
      </c>
      <c r="P71" s="172">
        <v>70535</v>
      </c>
    </row>
    <row r="72" spans="1:16" ht="12.75" customHeight="1" x14ac:dyDescent="0.25">
      <c r="A72" s="409" t="s">
        <v>150</v>
      </c>
      <c r="B72" s="304" t="s">
        <v>161</v>
      </c>
      <c r="C72" s="116" t="s">
        <v>162</v>
      </c>
      <c r="D72" s="26">
        <v>5717</v>
      </c>
      <c r="E72" s="331">
        <v>10.66048</v>
      </c>
      <c r="F72" s="29">
        <v>18012</v>
      </c>
      <c r="G72" s="331">
        <v>33.586930000000002</v>
      </c>
      <c r="H72" s="29">
        <v>20193</v>
      </c>
      <c r="I72" s="331">
        <v>37.653840000000002</v>
      </c>
      <c r="J72" s="26">
        <v>8982</v>
      </c>
      <c r="K72" s="331">
        <v>16.748709999999999</v>
      </c>
      <c r="L72" s="29">
        <v>724</v>
      </c>
      <c r="M72" s="331">
        <v>1.3500399999999999</v>
      </c>
      <c r="N72" s="26">
        <v>0</v>
      </c>
      <c r="O72" s="331">
        <v>0</v>
      </c>
      <c r="P72" s="172">
        <v>53628</v>
      </c>
    </row>
    <row r="73" spans="1:16" ht="12.75" customHeight="1" x14ac:dyDescent="0.25">
      <c r="A73" s="409"/>
      <c r="B73" s="116" t="s">
        <v>163</v>
      </c>
      <c r="C73" s="116" t="s">
        <v>164</v>
      </c>
      <c r="D73" s="26">
        <v>28</v>
      </c>
      <c r="E73" s="331">
        <v>0.59109</v>
      </c>
      <c r="F73" s="29">
        <v>586</v>
      </c>
      <c r="G73" s="331">
        <v>12.370699999999999</v>
      </c>
      <c r="H73" s="29">
        <v>2557</v>
      </c>
      <c r="I73" s="331">
        <v>53.979309999999998</v>
      </c>
      <c r="J73" s="26">
        <v>1449</v>
      </c>
      <c r="K73" s="331">
        <v>30.588979999999999</v>
      </c>
      <c r="L73" s="29">
        <v>117</v>
      </c>
      <c r="M73" s="331">
        <v>2.4699200000000001</v>
      </c>
      <c r="N73" s="26">
        <v>0</v>
      </c>
      <c r="O73" s="331">
        <v>0</v>
      </c>
      <c r="P73" s="172">
        <v>4737</v>
      </c>
    </row>
    <row r="74" spans="1:16" ht="12.75" customHeight="1" x14ac:dyDescent="0.25">
      <c r="A74" s="409"/>
      <c r="B74" s="116" t="s">
        <v>165</v>
      </c>
      <c r="C74" s="116" t="s">
        <v>166</v>
      </c>
      <c r="D74" s="26">
        <v>702</v>
      </c>
      <c r="E74" s="331">
        <v>2.89771</v>
      </c>
      <c r="F74" s="29">
        <v>3170</v>
      </c>
      <c r="G74" s="331">
        <v>13.08512</v>
      </c>
      <c r="H74" s="29">
        <v>9986</v>
      </c>
      <c r="I74" s="331">
        <v>41.220179999999999</v>
      </c>
      <c r="J74" s="26">
        <v>9503</v>
      </c>
      <c r="K74" s="331">
        <v>39.22645</v>
      </c>
      <c r="L74" s="29">
        <v>865</v>
      </c>
      <c r="M74" s="331">
        <v>3.5705399999999998</v>
      </c>
      <c r="N74" s="26">
        <v>0</v>
      </c>
      <c r="O74" s="331">
        <v>0</v>
      </c>
      <c r="P74" s="172">
        <v>24226</v>
      </c>
    </row>
    <row r="75" spans="1:16" ht="12.75" customHeight="1" x14ac:dyDescent="0.25">
      <c r="A75" s="409"/>
      <c r="B75" s="116" t="s">
        <v>167</v>
      </c>
      <c r="C75" s="116" t="s">
        <v>168</v>
      </c>
      <c r="D75" s="26">
        <v>6</v>
      </c>
      <c r="E75" s="331">
        <v>0.30303000000000002</v>
      </c>
      <c r="F75" s="29">
        <v>180</v>
      </c>
      <c r="G75" s="331">
        <v>9.0909099999999992</v>
      </c>
      <c r="H75" s="29">
        <v>1411</v>
      </c>
      <c r="I75" s="331">
        <v>71.262630000000001</v>
      </c>
      <c r="J75" s="26">
        <v>381</v>
      </c>
      <c r="K75" s="331">
        <v>19.242419999999999</v>
      </c>
      <c r="L75" s="29">
        <v>2</v>
      </c>
      <c r="M75" s="331">
        <v>0.10101</v>
      </c>
      <c r="N75" s="26">
        <v>0</v>
      </c>
      <c r="O75" s="331">
        <v>0</v>
      </c>
      <c r="P75" s="172">
        <v>1980</v>
      </c>
    </row>
    <row r="76" spans="1:16" ht="12.75" customHeight="1" x14ac:dyDescent="0.25">
      <c r="A76" s="409"/>
      <c r="B76" s="116" t="s">
        <v>333</v>
      </c>
      <c r="C76" s="116" t="s">
        <v>334</v>
      </c>
      <c r="D76" s="26">
        <v>0</v>
      </c>
      <c r="E76" s="331">
        <v>0</v>
      </c>
      <c r="F76" s="29">
        <v>0</v>
      </c>
      <c r="G76" s="331">
        <v>0</v>
      </c>
      <c r="H76" s="29">
        <v>1276</v>
      </c>
      <c r="I76" s="331">
        <v>7.2274099999999999</v>
      </c>
      <c r="J76" s="26">
        <v>16084</v>
      </c>
      <c r="K76" s="331">
        <v>91.101669999999999</v>
      </c>
      <c r="L76" s="29">
        <v>295</v>
      </c>
      <c r="M76" s="331">
        <v>1.6709099999999999</v>
      </c>
      <c r="N76" s="26">
        <v>0</v>
      </c>
      <c r="O76" s="331">
        <v>0</v>
      </c>
      <c r="P76" s="172">
        <v>17655</v>
      </c>
    </row>
    <row r="77" spans="1:16" ht="12.75" customHeight="1" x14ac:dyDescent="0.3">
      <c r="A77" s="412" t="s">
        <v>169</v>
      </c>
      <c r="B77" s="413"/>
      <c r="C77" s="413"/>
      <c r="D77" s="26">
        <v>6453</v>
      </c>
      <c r="E77" s="331">
        <v>6.3124799999999999</v>
      </c>
      <c r="F77" s="29">
        <v>21948</v>
      </c>
      <c r="G77" s="331">
        <v>21.470079999999999</v>
      </c>
      <c r="H77" s="29">
        <v>35423</v>
      </c>
      <c r="I77" s="331">
        <v>34.651649999999997</v>
      </c>
      <c r="J77" s="26">
        <v>36399</v>
      </c>
      <c r="K77" s="331">
        <v>35.606400000000001</v>
      </c>
      <c r="L77" s="29">
        <v>2003</v>
      </c>
      <c r="M77" s="331">
        <v>1.9593799999999999</v>
      </c>
      <c r="N77" s="26">
        <v>0</v>
      </c>
      <c r="O77" s="331">
        <v>0</v>
      </c>
      <c r="P77" s="172">
        <v>102226</v>
      </c>
    </row>
    <row r="78" spans="1:16" ht="12.75" customHeight="1" x14ac:dyDescent="0.3">
      <c r="A78" s="164" t="s">
        <v>420</v>
      </c>
      <c r="B78" s="304" t="s">
        <v>419</v>
      </c>
      <c r="C78" s="116" t="s">
        <v>416</v>
      </c>
      <c r="D78" s="26">
        <v>1502</v>
      </c>
      <c r="E78" s="331">
        <v>4.8021000000000003</v>
      </c>
      <c r="F78" s="29">
        <v>4410</v>
      </c>
      <c r="G78" s="331">
        <v>14.09937</v>
      </c>
      <c r="H78" s="29">
        <v>13119</v>
      </c>
      <c r="I78" s="331">
        <v>41.943219999999997</v>
      </c>
      <c r="J78" s="26">
        <v>10893</v>
      </c>
      <c r="K78" s="331">
        <v>34.8264</v>
      </c>
      <c r="L78" s="29">
        <v>1354</v>
      </c>
      <c r="M78" s="331">
        <v>4.3289200000000001</v>
      </c>
      <c r="N78" s="26">
        <v>0</v>
      </c>
      <c r="O78" s="331">
        <v>0</v>
      </c>
      <c r="P78" s="172">
        <v>31278</v>
      </c>
    </row>
    <row r="79" spans="1:16" ht="14.4" x14ac:dyDescent="0.3">
      <c r="A79" s="164" t="s">
        <v>151</v>
      </c>
      <c r="B79" s="116" t="s">
        <v>123</v>
      </c>
      <c r="C79" s="116" t="s">
        <v>124</v>
      </c>
      <c r="D79" s="26">
        <v>4686</v>
      </c>
      <c r="E79" s="331">
        <v>11.36496</v>
      </c>
      <c r="F79" s="29">
        <v>11778</v>
      </c>
      <c r="G79" s="331">
        <v>28.565190000000001</v>
      </c>
      <c r="H79" s="29">
        <v>10275</v>
      </c>
      <c r="I79" s="331">
        <v>24.919969999999999</v>
      </c>
      <c r="J79" s="26">
        <v>13929</v>
      </c>
      <c r="K79" s="331">
        <v>33.78201</v>
      </c>
      <c r="L79" s="29">
        <v>564</v>
      </c>
      <c r="M79" s="331">
        <v>1.3678699999999999</v>
      </c>
      <c r="N79" s="26">
        <v>0</v>
      </c>
      <c r="O79" s="331">
        <v>0</v>
      </c>
      <c r="P79" s="172">
        <v>41232</v>
      </c>
    </row>
    <row r="80" spans="1:16" ht="12.75" customHeight="1" x14ac:dyDescent="0.25">
      <c r="A80" s="409" t="s">
        <v>15</v>
      </c>
      <c r="B80" s="116" t="s">
        <v>113</v>
      </c>
      <c r="C80" s="116" t="s">
        <v>170</v>
      </c>
      <c r="D80" s="26">
        <v>1926</v>
      </c>
      <c r="E80" s="331">
        <v>4.7650899999999998</v>
      </c>
      <c r="F80" s="29">
        <v>7614</v>
      </c>
      <c r="G80" s="331">
        <v>18.837679999999999</v>
      </c>
      <c r="H80" s="29">
        <v>17792</v>
      </c>
      <c r="I80" s="331">
        <v>44.018900000000002</v>
      </c>
      <c r="J80" s="26">
        <v>11431</v>
      </c>
      <c r="K80" s="331">
        <v>28.28125</v>
      </c>
      <c r="L80" s="29">
        <v>1425</v>
      </c>
      <c r="M80" s="331">
        <v>3.5255700000000001</v>
      </c>
      <c r="N80" s="26">
        <v>231</v>
      </c>
      <c r="O80" s="331">
        <v>0.57150999999999996</v>
      </c>
      <c r="P80" s="172">
        <v>40419</v>
      </c>
    </row>
    <row r="81" spans="1:16" ht="12.75" customHeight="1" x14ac:dyDescent="0.25">
      <c r="A81" s="409"/>
      <c r="B81" s="116" t="s">
        <v>171</v>
      </c>
      <c r="C81" s="116" t="s">
        <v>172</v>
      </c>
      <c r="D81" s="26">
        <v>0</v>
      </c>
      <c r="E81" s="331">
        <v>0</v>
      </c>
      <c r="F81" s="29">
        <v>0</v>
      </c>
      <c r="G81" s="331">
        <v>0</v>
      </c>
      <c r="H81" s="29">
        <v>15</v>
      </c>
      <c r="I81" s="331">
        <v>0.72150000000000003</v>
      </c>
      <c r="J81" s="26">
        <v>1979</v>
      </c>
      <c r="K81" s="331">
        <v>95.19</v>
      </c>
      <c r="L81" s="29">
        <v>77</v>
      </c>
      <c r="M81" s="331">
        <v>3.7037</v>
      </c>
      <c r="N81" s="26">
        <v>8</v>
      </c>
      <c r="O81" s="331">
        <v>0.38479999999999998</v>
      </c>
      <c r="P81" s="172">
        <v>2079</v>
      </c>
    </row>
    <row r="82" spans="1:16" ht="12.75" customHeight="1" thickBot="1" x14ac:dyDescent="0.35">
      <c r="A82" s="412" t="s">
        <v>173</v>
      </c>
      <c r="B82" s="413"/>
      <c r="C82" s="413"/>
      <c r="D82" s="26">
        <v>1926</v>
      </c>
      <c r="E82" s="331">
        <v>4.5319799999999999</v>
      </c>
      <c r="F82" s="29">
        <v>7614</v>
      </c>
      <c r="G82" s="331">
        <v>17.916139999999999</v>
      </c>
      <c r="H82" s="29">
        <v>17807</v>
      </c>
      <c r="I82" s="331">
        <v>41.900799999999997</v>
      </c>
      <c r="J82" s="26">
        <v>13410</v>
      </c>
      <c r="K82" s="331">
        <v>31.55443</v>
      </c>
      <c r="L82" s="29">
        <v>1502</v>
      </c>
      <c r="M82" s="331">
        <v>3.5342799999999999</v>
      </c>
      <c r="N82" s="26">
        <v>239</v>
      </c>
      <c r="O82" s="331">
        <v>0.56237999999999999</v>
      </c>
      <c r="P82" s="172">
        <v>42498</v>
      </c>
    </row>
    <row r="83" spans="1:16" ht="15" thickBot="1" x14ac:dyDescent="0.35">
      <c r="A83" s="427" t="s">
        <v>101</v>
      </c>
      <c r="B83" s="428"/>
      <c r="C83" s="429"/>
      <c r="D83" s="265">
        <v>78272</v>
      </c>
      <c r="E83" s="332">
        <v>4.62906</v>
      </c>
      <c r="F83" s="249">
        <v>290385</v>
      </c>
      <c r="G83" s="332">
        <v>17.173580000000001</v>
      </c>
      <c r="H83" s="249">
        <v>645186</v>
      </c>
      <c r="I83" s="332">
        <v>38.156770000000002</v>
      </c>
      <c r="J83" s="265">
        <v>625509</v>
      </c>
      <c r="K83" s="332">
        <v>36.99306</v>
      </c>
      <c r="L83" s="249">
        <v>49532</v>
      </c>
      <c r="M83" s="332">
        <v>2.92936</v>
      </c>
      <c r="N83" s="265">
        <v>1998</v>
      </c>
      <c r="O83" s="332">
        <v>0.11816</v>
      </c>
      <c r="P83" s="266">
        <v>1690882</v>
      </c>
    </row>
  </sheetData>
  <mergeCells count="37">
    <mergeCell ref="A68:A69"/>
    <mergeCell ref="A70:C70"/>
    <mergeCell ref="A58:A61"/>
    <mergeCell ref="A62:C62"/>
    <mergeCell ref="A63:A65"/>
    <mergeCell ref="A66:C66"/>
    <mergeCell ref="A44:A47"/>
    <mergeCell ref="A48:C48"/>
    <mergeCell ref="A50:C50"/>
    <mergeCell ref="A51:A56"/>
    <mergeCell ref="A57:C57"/>
    <mergeCell ref="A83:C83"/>
    <mergeCell ref="A72:A76"/>
    <mergeCell ref="A77:C77"/>
    <mergeCell ref="A80:A81"/>
    <mergeCell ref="A82:C82"/>
    <mergeCell ref="A43:C43"/>
    <mergeCell ref="A4:P4"/>
    <mergeCell ref="A20:C20"/>
    <mergeCell ref="A21:A25"/>
    <mergeCell ref="A26:C26"/>
    <mergeCell ref="A28:C28"/>
    <mergeCell ref="A29:A30"/>
    <mergeCell ref="A31:C31"/>
    <mergeCell ref="A32:A36"/>
    <mergeCell ref="A37:C37"/>
    <mergeCell ref="A38:A42"/>
    <mergeCell ref="H9:I9"/>
    <mergeCell ref="A11:A19"/>
    <mergeCell ref="A2:P2"/>
    <mergeCell ref="D8:P8"/>
    <mergeCell ref="D9:E9"/>
    <mergeCell ref="F9:G9"/>
    <mergeCell ref="J9:K9"/>
    <mergeCell ref="L9:M9"/>
    <mergeCell ref="N9:O9"/>
    <mergeCell ref="P9:P10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6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81"/>
  <sheetViews>
    <sheetView zoomScaleNormal="100" zoomScaleSheetLayoutView="100" workbookViewId="0">
      <selection activeCell="B17" sqref="B17:C17"/>
    </sheetView>
  </sheetViews>
  <sheetFormatPr defaultRowHeight="13.2" x14ac:dyDescent="0.25"/>
  <cols>
    <col min="1" max="1" width="25.88671875" style="53" customWidth="1"/>
    <col min="2" max="2" width="8.6640625" bestFit="1" customWidth="1"/>
    <col min="3" max="3" width="33.33203125" customWidth="1"/>
    <col min="4" max="4" width="14.6640625" customWidth="1"/>
    <col min="6" max="6" width="10.6640625" customWidth="1"/>
    <col min="9" max="9" width="8.33203125" customWidth="1"/>
  </cols>
  <sheetData>
    <row r="2" spans="1:6" x14ac:dyDescent="0.25">
      <c r="A2" s="375" t="s">
        <v>468</v>
      </c>
      <c r="B2" s="375"/>
      <c r="C2" s="375"/>
      <c r="D2" s="375"/>
      <c r="E2" s="375"/>
      <c r="F2" s="375"/>
    </row>
    <row r="3" spans="1:6" x14ac:dyDescent="0.25">
      <c r="B3" s="9"/>
      <c r="C3" s="9"/>
    </row>
    <row r="4" spans="1:6" x14ac:dyDescent="0.25">
      <c r="A4" s="375" t="s">
        <v>60</v>
      </c>
      <c r="B4" s="375"/>
      <c r="C4" s="375"/>
      <c r="D4" s="375"/>
      <c r="E4" s="375"/>
      <c r="F4" s="375"/>
    </row>
    <row r="6" spans="1:6" x14ac:dyDescent="0.25">
      <c r="A6" s="89" t="s">
        <v>312</v>
      </c>
    </row>
    <row r="7" spans="1:6" ht="13.8" thickBot="1" x14ac:dyDescent="0.3">
      <c r="A7" s="89"/>
      <c r="B7" s="21"/>
      <c r="C7" s="21"/>
    </row>
    <row r="8" spans="1:6" ht="41.25" customHeight="1" thickBot="1" x14ac:dyDescent="0.3">
      <c r="A8" s="222" t="s">
        <v>7</v>
      </c>
      <c r="B8" s="223" t="s">
        <v>16</v>
      </c>
      <c r="C8" s="223" t="s">
        <v>56</v>
      </c>
      <c r="D8" s="333" t="s">
        <v>208</v>
      </c>
      <c r="E8" s="306" t="s">
        <v>52</v>
      </c>
      <c r="F8" s="334" t="s">
        <v>63</v>
      </c>
    </row>
    <row r="9" spans="1:6" ht="12.75" customHeight="1" x14ac:dyDescent="0.25">
      <c r="A9" s="419" t="s">
        <v>314</v>
      </c>
      <c r="B9" s="370" t="s">
        <v>417</v>
      </c>
      <c r="C9" s="163" t="s">
        <v>58</v>
      </c>
      <c r="D9" s="40">
        <v>24370</v>
      </c>
      <c r="E9" s="335">
        <f>D9/F9</f>
        <v>0.99983589070320833</v>
      </c>
      <c r="F9" s="150">
        <v>24374</v>
      </c>
    </row>
    <row r="10" spans="1:6" ht="12.75" customHeight="1" x14ac:dyDescent="0.25">
      <c r="A10" s="420"/>
      <c r="B10" s="46" t="s">
        <v>118</v>
      </c>
      <c r="C10" s="46" t="s">
        <v>22</v>
      </c>
      <c r="D10" s="42">
        <v>59455</v>
      </c>
      <c r="E10" s="232">
        <f t="shared" ref="E10:E75" si="0">D10/F10</f>
        <v>0.99989909352348594</v>
      </c>
      <c r="F10" s="151">
        <v>59461</v>
      </c>
    </row>
    <row r="11" spans="1:6" ht="12.75" customHeight="1" x14ac:dyDescent="0.25">
      <c r="A11" s="420"/>
      <c r="B11" s="46" t="s">
        <v>119</v>
      </c>
      <c r="C11" s="46" t="s">
        <v>31</v>
      </c>
      <c r="D11" s="42">
        <v>2990</v>
      </c>
      <c r="E11" s="232">
        <f t="shared" si="0"/>
        <v>6.9078643378615648E-2</v>
      </c>
      <c r="F11" s="151">
        <v>43284</v>
      </c>
    </row>
    <row r="12" spans="1:6" ht="12.75" customHeight="1" x14ac:dyDescent="0.25">
      <c r="A12" s="420"/>
      <c r="B12" s="46" t="s">
        <v>120</v>
      </c>
      <c r="C12" s="46" t="s">
        <v>32</v>
      </c>
      <c r="D12" s="42">
        <v>27728</v>
      </c>
      <c r="E12" s="232">
        <f t="shared" si="0"/>
        <v>0.99996393667279748</v>
      </c>
      <c r="F12" s="151">
        <v>27729</v>
      </c>
    </row>
    <row r="13" spans="1:6" ht="12.75" customHeight="1" x14ac:dyDescent="0.25">
      <c r="A13" s="420"/>
      <c r="B13" s="46" t="s">
        <v>121</v>
      </c>
      <c r="C13" s="46" t="s">
        <v>33</v>
      </c>
      <c r="D13" s="42">
        <v>317</v>
      </c>
      <c r="E13" s="232">
        <f t="shared" si="0"/>
        <v>1.3965988192792317E-2</v>
      </c>
      <c r="F13" s="151">
        <v>22698</v>
      </c>
    </row>
    <row r="14" spans="1:6" ht="12.75" customHeight="1" x14ac:dyDescent="0.25">
      <c r="A14" s="420"/>
      <c r="B14" s="46" t="s">
        <v>122</v>
      </c>
      <c r="C14" s="46" t="s">
        <v>36</v>
      </c>
      <c r="D14" s="42">
        <v>20059</v>
      </c>
      <c r="E14" s="232">
        <f t="shared" si="0"/>
        <v>0.99995014955134598</v>
      </c>
      <c r="F14" s="151">
        <v>20060</v>
      </c>
    </row>
    <row r="15" spans="1:6" ht="12.75" customHeight="1" x14ac:dyDescent="0.25">
      <c r="A15" s="420"/>
      <c r="B15" s="46" t="s">
        <v>372</v>
      </c>
      <c r="C15" s="46" t="s">
        <v>57</v>
      </c>
      <c r="D15" s="42">
        <v>25982</v>
      </c>
      <c r="E15" s="232">
        <f t="shared" si="0"/>
        <v>0.99984607096128686</v>
      </c>
      <c r="F15" s="151">
        <v>25986</v>
      </c>
    </row>
    <row r="16" spans="1:6" ht="12.75" customHeight="1" x14ac:dyDescent="0.25">
      <c r="A16" s="420"/>
      <c r="B16" s="339" t="s">
        <v>467</v>
      </c>
      <c r="C16" s="46" t="s">
        <v>466</v>
      </c>
      <c r="D16" s="42">
        <v>1264</v>
      </c>
      <c r="E16" s="232">
        <f t="shared" si="0"/>
        <v>4.088762373034871E-2</v>
      </c>
      <c r="F16" s="151">
        <v>30914</v>
      </c>
    </row>
    <row r="17" spans="1:6" ht="12.75" customHeight="1" x14ac:dyDescent="0.25">
      <c r="A17" s="415"/>
      <c r="B17" s="339" t="s">
        <v>474</v>
      </c>
      <c r="C17" s="46" t="s">
        <v>36</v>
      </c>
      <c r="D17" s="42">
        <v>3535</v>
      </c>
      <c r="E17" s="232">
        <f t="shared" si="0"/>
        <v>1</v>
      </c>
      <c r="F17" s="151">
        <v>3535</v>
      </c>
    </row>
    <row r="18" spans="1:6" ht="12.75" customHeight="1" x14ac:dyDescent="0.3">
      <c r="A18" s="392" t="s">
        <v>315</v>
      </c>
      <c r="B18" s="393"/>
      <c r="C18" s="431"/>
      <c r="D18" s="42">
        <v>165700</v>
      </c>
      <c r="E18" s="232">
        <f t="shared" si="0"/>
        <v>0.64214601555566753</v>
      </c>
      <c r="F18" s="151">
        <v>258041</v>
      </c>
    </row>
    <row r="19" spans="1:6" ht="12.75" customHeight="1" x14ac:dyDescent="0.25">
      <c r="A19" s="414" t="s">
        <v>316</v>
      </c>
      <c r="B19" s="116" t="s">
        <v>373</v>
      </c>
      <c r="C19" s="116" t="s">
        <v>30</v>
      </c>
      <c r="D19" s="42">
        <v>14407</v>
      </c>
      <c r="E19" s="232">
        <f t="shared" si="0"/>
        <v>0.31246882252152602</v>
      </c>
      <c r="F19" s="151">
        <v>46107</v>
      </c>
    </row>
    <row r="20" spans="1:6" ht="12.75" customHeight="1" x14ac:dyDescent="0.25">
      <c r="A20" s="420"/>
      <c r="B20" s="116" t="s">
        <v>374</v>
      </c>
      <c r="C20" s="116" t="s">
        <v>375</v>
      </c>
      <c r="D20" s="42">
        <v>1226</v>
      </c>
      <c r="E20" s="232">
        <f t="shared" si="0"/>
        <v>7.6078188023580517E-2</v>
      </c>
      <c r="F20" s="151">
        <v>16115</v>
      </c>
    </row>
    <row r="21" spans="1:6" ht="12.75" customHeight="1" x14ac:dyDescent="0.25">
      <c r="A21" s="420"/>
      <c r="B21" s="116" t="s">
        <v>114</v>
      </c>
      <c r="C21" s="116" t="s">
        <v>34</v>
      </c>
      <c r="D21" s="42">
        <v>3647</v>
      </c>
      <c r="E21" s="232">
        <f t="shared" si="0"/>
        <v>0.10797288095449566</v>
      </c>
      <c r="F21" s="151">
        <v>33777</v>
      </c>
    </row>
    <row r="22" spans="1:6" ht="12.75" customHeight="1" x14ac:dyDescent="0.25">
      <c r="A22" s="420"/>
      <c r="B22" s="116" t="s">
        <v>112</v>
      </c>
      <c r="C22" s="116" t="s">
        <v>44</v>
      </c>
      <c r="D22" s="42">
        <v>11547</v>
      </c>
      <c r="E22" s="232">
        <f t="shared" si="0"/>
        <v>0.22992831541218639</v>
      </c>
      <c r="F22" s="151">
        <v>50220</v>
      </c>
    </row>
    <row r="23" spans="1:6" ht="12.75" customHeight="1" x14ac:dyDescent="0.25">
      <c r="A23" s="415"/>
      <c r="B23" s="327" t="s">
        <v>406</v>
      </c>
      <c r="C23" s="46" t="s">
        <v>35</v>
      </c>
      <c r="D23" s="42">
        <v>19696</v>
      </c>
      <c r="E23" s="232">
        <f t="shared" si="0"/>
        <v>0.24197749275148656</v>
      </c>
      <c r="F23" s="151">
        <v>81396</v>
      </c>
    </row>
    <row r="24" spans="1:6" ht="12.75" customHeight="1" x14ac:dyDescent="0.3">
      <c r="A24" s="392" t="s">
        <v>317</v>
      </c>
      <c r="B24" s="393"/>
      <c r="C24" s="431"/>
      <c r="D24" s="42">
        <v>50523</v>
      </c>
      <c r="E24" s="232">
        <f t="shared" si="0"/>
        <v>0.22196691782176042</v>
      </c>
      <c r="F24" s="151">
        <v>227615</v>
      </c>
    </row>
    <row r="25" spans="1:6" ht="14.4" x14ac:dyDescent="0.3">
      <c r="A25" s="164" t="s">
        <v>318</v>
      </c>
      <c r="B25" s="116" t="s">
        <v>115</v>
      </c>
      <c r="C25" s="116" t="s">
        <v>29</v>
      </c>
      <c r="D25" s="42">
        <v>18263</v>
      </c>
      <c r="E25" s="232">
        <f t="shared" si="0"/>
        <v>0.40897995745157317</v>
      </c>
      <c r="F25" s="151">
        <v>44655</v>
      </c>
    </row>
    <row r="26" spans="1:6" ht="14.4" x14ac:dyDescent="0.3">
      <c r="A26" s="392" t="s">
        <v>319</v>
      </c>
      <c r="B26" s="393"/>
      <c r="C26" s="431"/>
      <c r="D26" s="42">
        <v>18263</v>
      </c>
      <c r="E26" s="232">
        <f t="shared" si="0"/>
        <v>0.40897995745157317</v>
      </c>
      <c r="F26" s="151">
        <v>44655</v>
      </c>
    </row>
    <row r="27" spans="1:6" ht="12.75" customHeight="1" x14ac:dyDescent="0.25">
      <c r="A27" s="414" t="s">
        <v>320</v>
      </c>
      <c r="B27" s="116" t="s">
        <v>125</v>
      </c>
      <c r="C27" s="116" t="s">
        <v>24</v>
      </c>
      <c r="D27" s="152">
        <v>25579</v>
      </c>
      <c r="E27" s="232">
        <f t="shared" si="0"/>
        <v>0.99996090695856132</v>
      </c>
      <c r="F27" s="151">
        <v>25580</v>
      </c>
    </row>
    <row r="28" spans="1:6" ht="12.75" customHeight="1" x14ac:dyDescent="0.25">
      <c r="A28" s="415"/>
      <c r="B28" s="116" t="s">
        <v>126</v>
      </c>
      <c r="C28" s="116" t="s">
        <v>389</v>
      </c>
      <c r="D28" s="152">
        <v>15277</v>
      </c>
      <c r="E28" s="232">
        <f t="shared" si="0"/>
        <v>1</v>
      </c>
      <c r="F28" s="151">
        <v>15277</v>
      </c>
    </row>
    <row r="29" spans="1:6" ht="12.75" customHeight="1" x14ac:dyDescent="0.3">
      <c r="A29" s="392" t="s">
        <v>321</v>
      </c>
      <c r="B29" s="393"/>
      <c r="C29" s="431"/>
      <c r="D29" s="42">
        <v>40856</v>
      </c>
      <c r="E29" s="232">
        <f t="shared" si="0"/>
        <v>0.99997552438994541</v>
      </c>
      <c r="F29" s="151">
        <v>40857</v>
      </c>
    </row>
    <row r="30" spans="1:6" ht="12.75" customHeight="1" x14ac:dyDescent="0.25">
      <c r="A30" s="414" t="s">
        <v>322</v>
      </c>
      <c r="B30" s="116" t="s">
        <v>127</v>
      </c>
      <c r="C30" s="116" t="s">
        <v>25</v>
      </c>
      <c r="D30" s="42">
        <v>973</v>
      </c>
      <c r="E30" s="232">
        <f t="shared" si="0"/>
        <v>4.1838665290677673E-2</v>
      </c>
      <c r="F30" s="151">
        <v>23256</v>
      </c>
    </row>
    <row r="31" spans="1:6" ht="12.75" customHeight="1" x14ac:dyDescent="0.25">
      <c r="A31" s="420"/>
      <c r="B31" s="116" t="s">
        <v>128</v>
      </c>
      <c r="C31" s="116" t="s">
        <v>104</v>
      </c>
      <c r="D31" s="42">
        <v>674</v>
      </c>
      <c r="E31" s="232">
        <f t="shared" si="0"/>
        <v>4.0925374946869875E-2</v>
      </c>
      <c r="F31" s="151">
        <v>16469</v>
      </c>
    </row>
    <row r="32" spans="1:6" ht="12.75" customHeight="1" x14ac:dyDescent="0.25">
      <c r="A32" s="420"/>
      <c r="B32" s="116" t="s">
        <v>129</v>
      </c>
      <c r="C32" s="116" t="s">
        <v>27</v>
      </c>
      <c r="D32" s="42">
        <v>1748</v>
      </c>
      <c r="E32" s="232">
        <f t="shared" si="0"/>
        <v>7.6814905958867988E-2</v>
      </c>
      <c r="F32" s="151">
        <v>22756</v>
      </c>
    </row>
    <row r="33" spans="1:6" ht="12.75" customHeight="1" x14ac:dyDescent="0.25">
      <c r="A33" s="420"/>
      <c r="B33" s="116" t="s">
        <v>130</v>
      </c>
      <c r="C33" s="116" t="s">
        <v>28</v>
      </c>
      <c r="D33" s="42">
        <v>111</v>
      </c>
      <c r="E33" s="232">
        <f t="shared" si="0"/>
        <v>1.4667019027484143E-2</v>
      </c>
      <c r="F33" s="151">
        <v>7568</v>
      </c>
    </row>
    <row r="34" spans="1:6" ht="12.75" customHeight="1" x14ac:dyDescent="0.25">
      <c r="A34" s="415"/>
      <c r="B34" s="116" t="s">
        <v>131</v>
      </c>
      <c r="C34" s="116" t="s">
        <v>105</v>
      </c>
      <c r="D34" s="42">
        <v>4667</v>
      </c>
      <c r="E34" s="232">
        <f t="shared" si="0"/>
        <v>0.15212360246422635</v>
      </c>
      <c r="F34" s="151">
        <v>30679</v>
      </c>
    </row>
    <row r="35" spans="1:6" ht="12.75" customHeight="1" x14ac:dyDescent="0.3">
      <c r="A35" s="392" t="s">
        <v>323</v>
      </c>
      <c r="B35" s="393"/>
      <c r="C35" s="431"/>
      <c r="D35" s="42">
        <v>8173</v>
      </c>
      <c r="E35" s="232">
        <f t="shared" si="0"/>
        <v>8.1139305853387342E-2</v>
      </c>
      <c r="F35" s="151">
        <v>100728</v>
      </c>
    </row>
    <row r="36" spans="1:6" ht="12.75" customHeight="1" x14ac:dyDescent="0.25">
      <c r="A36" s="414" t="s">
        <v>324</v>
      </c>
      <c r="B36" s="116" t="s">
        <v>132</v>
      </c>
      <c r="C36" s="116" t="s">
        <v>23</v>
      </c>
      <c r="D36" s="42">
        <v>4106</v>
      </c>
      <c r="E36" s="232">
        <f t="shared" si="0"/>
        <v>0.18160106147722246</v>
      </c>
      <c r="F36" s="151">
        <v>22610</v>
      </c>
    </row>
    <row r="37" spans="1:6" ht="12.75" customHeight="1" x14ac:dyDescent="0.25">
      <c r="A37" s="420"/>
      <c r="B37" s="116" t="s">
        <v>133</v>
      </c>
      <c r="C37" s="116" t="s">
        <v>26</v>
      </c>
      <c r="D37" s="42">
        <v>6300</v>
      </c>
      <c r="E37" s="232">
        <f t="shared" si="0"/>
        <v>0.2929142644597359</v>
      </c>
      <c r="F37" s="151">
        <v>21508</v>
      </c>
    </row>
    <row r="38" spans="1:6" ht="12.75" customHeight="1" x14ac:dyDescent="0.25">
      <c r="A38" s="420"/>
      <c r="B38" s="116" t="s">
        <v>134</v>
      </c>
      <c r="C38" s="116" t="s">
        <v>194</v>
      </c>
      <c r="D38" s="42">
        <v>3472</v>
      </c>
      <c r="E38" s="232">
        <f t="shared" si="0"/>
        <v>0.18152350081037277</v>
      </c>
      <c r="F38" s="151">
        <v>19127</v>
      </c>
    </row>
    <row r="39" spans="1:6" ht="12.75" customHeight="1" x14ac:dyDescent="0.25">
      <c r="A39" s="420"/>
      <c r="B39" s="116" t="s">
        <v>135</v>
      </c>
      <c r="C39" s="116" t="s">
        <v>19</v>
      </c>
      <c r="D39" s="42">
        <v>744</v>
      </c>
      <c r="E39" s="232">
        <f t="shared" si="0"/>
        <v>3.4945984030061064E-2</v>
      </c>
      <c r="F39" s="151">
        <v>21290</v>
      </c>
    </row>
    <row r="40" spans="1:6" ht="12.75" customHeight="1" x14ac:dyDescent="0.25">
      <c r="A40" s="415"/>
      <c r="B40" s="116" t="s">
        <v>377</v>
      </c>
      <c r="C40" s="116" t="s">
        <v>376</v>
      </c>
      <c r="D40" s="42">
        <v>5428</v>
      </c>
      <c r="E40" s="232">
        <f t="shared" si="0"/>
        <v>0.14142782699322565</v>
      </c>
      <c r="F40" s="151">
        <v>38380</v>
      </c>
    </row>
    <row r="41" spans="1:6" ht="12.75" customHeight="1" x14ac:dyDescent="0.3">
      <c r="A41" s="392" t="s">
        <v>325</v>
      </c>
      <c r="B41" s="393"/>
      <c r="C41" s="431"/>
      <c r="D41" s="42">
        <v>20050</v>
      </c>
      <c r="E41" s="232">
        <f t="shared" si="0"/>
        <v>0.16312085587601188</v>
      </c>
      <c r="F41" s="151">
        <v>122915</v>
      </c>
    </row>
    <row r="42" spans="1:6" ht="12.75" customHeight="1" x14ac:dyDescent="0.25">
      <c r="A42" s="414" t="s">
        <v>10</v>
      </c>
      <c r="B42" s="116" t="s">
        <v>136</v>
      </c>
      <c r="C42" s="116" t="s">
        <v>17</v>
      </c>
      <c r="D42" s="42">
        <v>2808</v>
      </c>
      <c r="E42" s="232">
        <f t="shared" si="0"/>
        <v>0.46885957588913008</v>
      </c>
      <c r="F42" s="151">
        <v>5989</v>
      </c>
    </row>
    <row r="43" spans="1:6" ht="12.75" customHeight="1" x14ac:dyDescent="0.25">
      <c r="A43" s="420"/>
      <c r="B43" s="116" t="s">
        <v>137</v>
      </c>
      <c r="C43" s="116" t="s">
        <v>18</v>
      </c>
      <c r="D43" s="42">
        <v>7449</v>
      </c>
      <c r="E43" s="232">
        <f t="shared" si="0"/>
        <v>0.46454630495790461</v>
      </c>
      <c r="F43" s="151">
        <v>16035</v>
      </c>
    </row>
    <row r="44" spans="1:6" ht="12.75" customHeight="1" x14ac:dyDescent="0.25">
      <c r="A44" s="420"/>
      <c r="B44" s="116" t="s">
        <v>138</v>
      </c>
      <c r="C44" s="116" t="s">
        <v>20</v>
      </c>
      <c r="D44" s="42">
        <v>7134</v>
      </c>
      <c r="E44" s="232">
        <f t="shared" si="0"/>
        <v>0.51062916040369333</v>
      </c>
      <c r="F44" s="151">
        <v>13971</v>
      </c>
    </row>
    <row r="45" spans="1:6" ht="12.75" customHeight="1" x14ac:dyDescent="0.25">
      <c r="A45" s="415"/>
      <c r="B45" s="116" t="s">
        <v>139</v>
      </c>
      <c r="C45" s="116" t="s">
        <v>45</v>
      </c>
      <c r="D45" s="42">
        <v>23953</v>
      </c>
      <c r="E45" s="232">
        <f t="shared" si="0"/>
        <v>0.57796062156162531</v>
      </c>
      <c r="F45" s="151">
        <v>41444</v>
      </c>
    </row>
    <row r="46" spans="1:6" ht="12.75" customHeight="1" x14ac:dyDescent="0.3">
      <c r="A46" s="392" t="s">
        <v>155</v>
      </c>
      <c r="B46" s="393"/>
      <c r="C46" s="431"/>
      <c r="D46" s="42">
        <v>41344</v>
      </c>
      <c r="E46" s="232">
        <f t="shared" si="0"/>
        <v>0.53389119177675326</v>
      </c>
      <c r="F46" s="151">
        <v>77439</v>
      </c>
    </row>
    <row r="47" spans="1:6" ht="12.75" customHeight="1" x14ac:dyDescent="0.25">
      <c r="A47" s="259" t="s">
        <v>14</v>
      </c>
      <c r="B47" s="304" t="s">
        <v>418</v>
      </c>
      <c r="C47" s="116" t="s">
        <v>21</v>
      </c>
      <c r="D47" s="42">
        <v>27152</v>
      </c>
      <c r="E47" s="232">
        <f t="shared" si="0"/>
        <v>0.9999263460263681</v>
      </c>
      <c r="F47" s="151">
        <v>27154</v>
      </c>
    </row>
    <row r="48" spans="1:6" ht="12.75" customHeight="1" x14ac:dyDescent="0.3">
      <c r="A48" s="392" t="s">
        <v>156</v>
      </c>
      <c r="B48" s="393"/>
      <c r="C48" s="431"/>
      <c r="D48" s="42">
        <v>27152</v>
      </c>
      <c r="E48" s="232">
        <f t="shared" si="0"/>
        <v>0.9999263460263681</v>
      </c>
      <c r="F48" s="151">
        <v>27154</v>
      </c>
    </row>
    <row r="49" spans="1:6" ht="12.75" customHeight="1" x14ac:dyDescent="0.25">
      <c r="A49" s="414" t="s">
        <v>8</v>
      </c>
      <c r="B49" s="116" t="s">
        <v>378</v>
      </c>
      <c r="C49" s="116" t="s">
        <v>59</v>
      </c>
      <c r="D49" s="42">
        <v>36690</v>
      </c>
      <c r="E49" s="232">
        <f t="shared" si="0"/>
        <v>0.76443870322526875</v>
      </c>
      <c r="F49" s="151">
        <v>47996</v>
      </c>
    </row>
    <row r="50" spans="1:6" ht="12.75" customHeight="1" x14ac:dyDescent="0.25">
      <c r="A50" s="420"/>
      <c r="B50" s="116" t="s">
        <v>140</v>
      </c>
      <c r="C50" s="116" t="s">
        <v>37</v>
      </c>
      <c r="D50" s="42">
        <v>20157</v>
      </c>
      <c r="E50" s="232">
        <f t="shared" si="0"/>
        <v>0.72585523946705077</v>
      </c>
      <c r="F50" s="151">
        <v>27770</v>
      </c>
    </row>
    <row r="51" spans="1:6" ht="12.75" customHeight="1" x14ac:dyDescent="0.25">
      <c r="A51" s="420"/>
      <c r="B51" s="116" t="s">
        <v>141</v>
      </c>
      <c r="C51" s="116" t="s">
        <v>38</v>
      </c>
      <c r="D51" s="152">
        <v>13796</v>
      </c>
      <c r="E51" s="232">
        <f t="shared" si="0"/>
        <v>0.6694162744432044</v>
      </c>
      <c r="F51" s="151">
        <v>20609</v>
      </c>
    </row>
    <row r="52" spans="1:6" ht="12.75" customHeight="1" x14ac:dyDescent="0.25">
      <c r="A52" s="420"/>
      <c r="B52" s="116" t="s">
        <v>379</v>
      </c>
      <c r="C52" s="116" t="s">
        <v>39</v>
      </c>
      <c r="D52" s="42">
        <v>26404</v>
      </c>
      <c r="E52" s="232">
        <f t="shared" si="0"/>
        <v>0.72498627127951676</v>
      </c>
      <c r="F52" s="151">
        <v>36420</v>
      </c>
    </row>
    <row r="53" spans="1:6" ht="12.75" customHeight="1" x14ac:dyDescent="0.25">
      <c r="A53" s="420"/>
      <c r="B53" s="116" t="s">
        <v>380</v>
      </c>
      <c r="C53" s="116" t="s">
        <v>40</v>
      </c>
      <c r="D53" s="42">
        <v>20</v>
      </c>
      <c r="E53" s="232">
        <f t="shared" si="0"/>
        <v>1.0840108401084011E-3</v>
      </c>
      <c r="F53" s="151">
        <v>18450</v>
      </c>
    </row>
    <row r="54" spans="1:6" ht="12.75" customHeight="1" x14ac:dyDescent="0.25">
      <c r="A54" s="415"/>
      <c r="B54" s="116" t="s">
        <v>142</v>
      </c>
      <c r="C54" s="116" t="s">
        <v>41</v>
      </c>
      <c r="D54" s="42">
        <v>920</v>
      </c>
      <c r="E54" s="232">
        <f t="shared" si="0"/>
        <v>2.7321592967659548E-2</v>
      </c>
      <c r="F54" s="151">
        <v>33673</v>
      </c>
    </row>
    <row r="55" spans="1:6" ht="12.75" customHeight="1" x14ac:dyDescent="0.3">
      <c r="A55" s="392" t="s">
        <v>157</v>
      </c>
      <c r="B55" s="393"/>
      <c r="C55" s="431"/>
      <c r="D55" s="42">
        <v>97987</v>
      </c>
      <c r="E55" s="232">
        <f t="shared" si="0"/>
        <v>0.52989433154154819</v>
      </c>
      <c r="F55" s="151">
        <v>184918</v>
      </c>
    </row>
    <row r="56" spans="1:6" ht="12.75" customHeight="1" x14ac:dyDescent="0.25">
      <c r="A56" s="414" t="s">
        <v>9</v>
      </c>
      <c r="B56" s="116" t="s">
        <v>381</v>
      </c>
      <c r="C56" s="116" t="s">
        <v>287</v>
      </c>
      <c r="D56" s="42">
        <v>22720</v>
      </c>
      <c r="E56" s="232">
        <f t="shared" si="0"/>
        <v>0.66221691101460256</v>
      </c>
      <c r="F56" s="151">
        <v>34309</v>
      </c>
    </row>
    <row r="57" spans="1:6" ht="12.75" customHeight="1" x14ac:dyDescent="0.25">
      <c r="A57" s="420"/>
      <c r="B57" s="116" t="s">
        <v>382</v>
      </c>
      <c r="C57" s="116" t="s">
        <v>42</v>
      </c>
      <c r="D57" s="42">
        <v>12616</v>
      </c>
      <c r="E57" s="232">
        <f t="shared" si="0"/>
        <v>0.56118500066723009</v>
      </c>
      <c r="F57" s="151">
        <v>22481</v>
      </c>
    </row>
    <row r="58" spans="1:6" ht="12.75" customHeight="1" x14ac:dyDescent="0.25">
      <c r="A58" s="420"/>
      <c r="B58" s="116" t="s">
        <v>143</v>
      </c>
      <c r="C58" s="116" t="s">
        <v>43</v>
      </c>
      <c r="D58" s="42">
        <v>15110</v>
      </c>
      <c r="E58" s="232">
        <f t="shared" si="0"/>
        <v>0.62733538154944779</v>
      </c>
      <c r="F58" s="151">
        <v>24086</v>
      </c>
    </row>
    <row r="59" spans="1:6" ht="12.75" customHeight="1" x14ac:dyDescent="0.25">
      <c r="A59" s="415"/>
      <c r="B59" s="116" t="s">
        <v>144</v>
      </c>
      <c r="C59" s="116" t="s">
        <v>196</v>
      </c>
      <c r="D59" s="42">
        <v>20880</v>
      </c>
      <c r="E59" s="232">
        <f t="shared" si="0"/>
        <v>0.61811722912966249</v>
      </c>
      <c r="F59" s="151">
        <v>33780</v>
      </c>
    </row>
    <row r="60" spans="1:6" ht="12.75" customHeight="1" x14ac:dyDescent="0.3">
      <c r="A60" s="392" t="s">
        <v>158</v>
      </c>
      <c r="B60" s="393"/>
      <c r="C60" s="431"/>
      <c r="D60" s="42">
        <v>71326</v>
      </c>
      <c r="E60" s="232">
        <f t="shared" si="0"/>
        <v>0.62208693831984374</v>
      </c>
      <c r="F60" s="151">
        <v>114656</v>
      </c>
    </row>
    <row r="61" spans="1:6" ht="12.75" customHeight="1" x14ac:dyDescent="0.25">
      <c r="A61" s="414" t="s">
        <v>149</v>
      </c>
      <c r="B61" s="116" t="s">
        <v>116</v>
      </c>
      <c r="C61" s="116" t="s">
        <v>215</v>
      </c>
      <c r="D61" s="42">
        <v>1090</v>
      </c>
      <c r="E61" s="232">
        <f t="shared" si="0"/>
        <v>2.4612744433906878E-2</v>
      </c>
      <c r="F61" s="151">
        <v>44286</v>
      </c>
    </row>
    <row r="62" spans="1:6" ht="12.75" customHeight="1" x14ac:dyDescent="0.25">
      <c r="A62" s="420"/>
      <c r="B62" s="116" t="s">
        <v>159</v>
      </c>
      <c r="C62" s="116" t="s">
        <v>216</v>
      </c>
      <c r="D62" s="42">
        <v>587</v>
      </c>
      <c r="E62" s="232">
        <f t="shared" si="0"/>
        <v>5.3798918522591881E-2</v>
      </c>
      <c r="F62" s="151">
        <v>10911</v>
      </c>
    </row>
    <row r="63" spans="1:6" ht="12.75" customHeight="1" x14ac:dyDescent="0.25">
      <c r="A63" s="415"/>
      <c r="B63" s="116" t="s">
        <v>160</v>
      </c>
      <c r="C63" s="116" t="s">
        <v>217</v>
      </c>
      <c r="D63" s="42">
        <v>9</v>
      </c>
      <c r="E63" s="232">
        <f t="shared" si="0"/>
        <v>1.4619883040935672E-3</v>
      </c>
      <c r="F63" s="151">
        <v>6156</v>
      </c>
    </row>
    <row r="64" spans="1:6" ht="12.75" customHeight="1" x14ac:dyDescent="0.3">
      <c r="A64" s="392" t="s">
        <v>288</v>
      </c>
      <c r="B64" s="393"/>
      <c r="C64" s="431"/>
      <c r="D64" s="42">
        <v>1686</v>
      </c>
      <c r="E64" s="232">
        <f t="shared" si="0"/>
        <v>2.7480318810816098E-2</v>
      </c>
      <c r="F64" s="151">
        <v>61353</v>
      </c>
    </row>
    <row r="65" spans="1:6" ht="12.75" customHeight="1" x14ac:dyDescent="0.3">
      <c r="A65" s="164" t="s">
        <v>11</v>
      </c>
      <c r="B65" s="46" t="s">
        <v>458</v>
      </c>
      <c r="C65" s="116" t="s">
        <v>46</v>
      </c>
      <c r="D65" s="42">
        <v>43006</v>
      </c>
      <c r="E65" s="232">
        <f t="shared" si="0"/>
        <v>0.89151931010178487</v>
      </c>
      <c r="F65" s="151">
        <v>48239</v>
      </c>
    </row>
    <row r="66" spans="1:6" ht="12.75" customHeight="1" x14ac:dyDescent="0.25">
      <c r="A66" s="414" t="s">
        <v>13</v>
      </c>
      <c r="B66" s="116" t="s">
        <v>383</v>
      </c>
      <c r="C66" s="116" t="s">
        <v>47</v>
      </c>
      <c r="D66" s="42">
        <v>1</v>
      </c>
      <c r="E66" s="232">
        <f t="shared" si="0"/>
        <v>1.7624561589030473E-5</v>
      </c>
      <c r="F66" s="151">
        <v>56739</v>
      </c>
    </row>
    <row r="67" spans="1:6" ht="12.75" customHeight="1" x14ac:dyDescent="0.25">
      <c r="A67" s="415"/>
      <c r="B67" s="116" t="s">
        <v>384</v>
      </c>
      <c r="C67" s="116" t="s">
        <v>387</v>
      </c>
      <c r="D67" s="42">
        <v>0</v>
      </c>
      <c r="E67" s="232">
        <f t="shared" si="0"/>
        <v>0</v>
      </c>
      <c r="F67" s="151">
        <v>37804</v>
      </c>
    </row>
    <row r="68" spans="1:6" ht="14.4" x14ac:dyDescent="0.25">
      <c r="A68" s="416" t="s">
        <v>388</v>
      </c>
      <c r="B68" s="417"/>
      <c r="C68" s="430"/>
      <c r="D68" s="42">
        <v>1</v>
      </c>
      <c r="E68" s="232">
        <f t="shared" si="0"/>
        <v>1.057719767724739E-5</v>
      </c>
      <c r="F68" s="151">
        <v>94543</v>
      </c>
    </row>
    <row r="69" spans="1:6" ht="14.4" x14ac:dyDescent="0.3">
      <c r="A69" s="164" t="s">
        <v>12</v>
      </c>
      <c r="B69" s="116" t="s">
        <v>385</v>
      </c>
      <c r="C69" s="116" t="s">
        <v>48</v>
      </c>
      <c r="D69" s="42">
        <v>3476</v>
      </c>
      <c r="E69" s="232">
        <f t="shared" si="0"/>
        <v>4.9280499043028281E-2</v>
      </c>
      <c r="F69" s="151">
        <v>70535</v>
      </c>
    </row>
    <row r="70" spans="1:6" ht="12.75" customHeight="1" x14ac:dyDescent="0.25">
      <c r="A70" s="414" t="s">
        <v>150</v>
      </c>
      <c r="B70" s="304" t="s">
        <v>161</v>
      </c>
      <c r="C70" s="116" t="s">
        <v>162</v>
      </c>
      <c r="D70" s="42">
        <v>13277</v>
      </c>
      <c r="E70" s="232">
        <f t="shared" si="0"/>
        <v>0.24757589319012457</v>
      </c>
      <c r="F70" s="151">
        <v>53628</v>
      </c>
    </row>
    <row r="71" spans="1:6" ht="12.75" customHeight="1" x14ac:dyDescent="0.25">
      <c r="A71" s="420"/>
      <c r="B71" s="116" t="s">
        <v>163</v>
      </c>
      <c r="C71" s="116" t="s">
        <v>164</v>
      </c>
      <c r="D71" s="42">
        <v>25</v>
      </c>
      <c r="E71" s="232">
        <f t="shared" si="0"/>
        <v>5.2776018577158539E-3</v>
      </c>
      <c r="F71" s="151">
        <v>4737</v>
      </c>
    </row>
    <row r="72" spans="1:6" ht="12.75" customHeight="1" x14ac:dyDescent="0.25">
      <c r="A72" s="420"/>
      <c r="B72" s="116" t="s">
        <v>165</v>
      </c>
      <c r="C72" s="116" t="s">
        <v>166</v>
      </c>
      <c r="D72" s="42">
        <v>414</v>
      </c>
      <c r="E72" s="232">
        <f t="shared" si="0"/>
        <v>1.708907785024354E-2</v>
      </c>
      <c r="F72" s="151">
        <v>24226</v>
      </c>
    </row>
    <row r="73" spans="1:6" ht="12.75" customHeight="1" x14ac:dyDescent="0.25">
      <c r="A73" s="420"/>
      <c r="B73" s="116" t="s">
        <v>167</v>
      </c>
      <c r="C73" s="116" t="s">
        <v>168</v>
      </c>
      <c r="D73" s="152">
        <v>29</v>
      </c>
      <c r="E73" s="232">
        <f t="shared" si="0"/>
        <v>1.4646464646464647E-2</v>
      </c>
      <c r="F73" s="151">
        <v>1980</v>
      </c>
    </row>
    <row r="74" spans="1:6" ht="12.75" customHeight="1" x14ac:dyDescent="0.25">
      <c r="A74" s="415"/>
      <c r="B74" s="116" t="s">
        <v>333</v>
      </c>
      <c r="C74" s="116" t="s">
        <v>334</v>
      </c>
      <c r="D74" s="42">
        <v>64</v>
      </c>
      <c r="E74" s="232">
        <f t="shared" si="0"/>
        <v>3.6250354007363352E-3</v>
      </c>
      <c r="F74" s="151">
        <v>17655</v>
      </c>
    </row>
    <row r="75" spans="1:6" ht="12.75" customHeight="1" x14ac:dyDescent="0.3">
      <c r="A75" s="392" t="s">
        <v>169</v>
      </c>
      <c r="B75" s="393"/>
      <c r="C75" s="431"/>
      <c r="D75" s="42">
        <v>13809</v>
      </c>
      <c r="E75" s="232">
        <f t="shared" si="0"/>
        <v>0.1350830512785397</v>
      </c>
      <c r="F75" s="151">
        <v>102226</v>
      </c>
    </row>
    <row r="76" spans="1:6" ht="12.75" customHeight="1" x14ac:dyDescent="0.3">
      <c r="A76" s="164" t="s">
        <v>420</v>
      </c>
      <c r="B76" s="304" t="s">
        <v>419</v>
      </c>
      <c r="C76" s="116" t="s">
        <v>416</v>
      </c>
      <c r="D76" s="42">
        <v>1942</v>
      </c>
      <c r="E76" s="232"/>
      <c r="F76" s="151">
        <v>31278</v>
      </c>
    </row>
    <row r="77" spans="1:6" ht="12.75" customHeight="1" x14ac:dyDescent="0.3">
      <c r="A77" s="164" t="s">
        <v>151</v>
      </c>
      <c r="B77" s="116" t="s">
        <v>123</v>
      </c>
      <c r="C77" s="116" t="s">
        <v>124</v>
      </c>
      <c r="D77" s="42">
        <v>41232</v>
      </c>
      <c r="E77" s="232">
        <f t="shared" ref="E77:E80" si="1">D77/F77</f>
        <v>1</v>
      </c>
      <c r="F77" s="151">
        <v>41232</v>
      </c>
    </row>
    <row r="78" spans="1:6" ht="12.75" customHeight="1" x14ac:dyDescent="0.25">
      <c r="A78" s="414" t="s">
        <v>15</v>
      </c>
      <c r="B78" s="116" t="s">
        <v>113</v>
      </c>
      <c r="C78" s="116" t="s">
        <v>170</v>
      </c>
      <c r="D78" s="42">
        <v>13233</v>
      </c>
      <c r="E78" s="232">
        <f t="shared" si="1"/>
        <v>0.32739553180434944</v>
      </c>
      <c r="F78" s="151">
        <v>40419</v>
      </c>
    </row>
    <row r="79" spans="1:6" ht="12.75" customHeight="1" x14ac:dyDescent="0.25">
      <c r="A79" s="415"/>
      <c r="B79" s="116" t="s">
        <v>171</v>
      </c>
      <c r="C79" s="116" t="s">
        <v>172</v>
      </c>
      <c r="D79" s="42">
        <v>184</v>
      </c>
      <c r="E79" s="232">
        <f t="shared" si="1"/>
        <v>8.8504088504088502E-2</v>
      </c>
      <c r="F79" s="151">
        <v>2079</v>
      </c>
    </row>
    <row r="80" spans="1:6" ht="12.75" customHeight="1" x14ac:dyDescent="0.3">
      <c r="A80" s="392" t="s">
        <v>173</v>
      </c>
      <c r="B80" s="393"/>
      <c r="C80" s="431"/>
      <c r="D80" s="42">
        <v>13417</v>
      </c>
      <c r="E80" s="232">
        <f t="shared" si="1"/>
        <v>0.31570897453997837</v>
      </c>
      <c r="F80" s="151">
        <v>42498</v>
      </c>
    </row>
    <row r="81" spans="1:6" ht="12.75" customHeight="1" thickBot="1" x14ac:dyDescent="0.35">
      <c r="A81" s="432" t="s">
        <v>101</v>
      </c>
      <c r="B81" s="433"/>
      <c r="C81" s="434"/>
      <c r="D81" s="336">
        <v>659943</v>
      </c>
      <c r="E81" s="337">
        <f>D81/F81</f>
        <v>0.3902951240831708</v>
      </c>
      <c r="F81" s="338">
        <v>1690882</v>
      </c>
    </row>
  </sheetData>
  <mergeCells count="29">
    <mergeCell ref="A81:C81"/>
    <mergeCell ref="A80:C80"/>
    <mergeCell ref="A78:A79"/>
    <mergeCell ref="A18:C18"/>
    <mergeCell ref="A19:A23"/>
    <mergeCell ref="A24:C24"/>
    <mergeCell ref="A26:C26"/>
    <mergeCell ref="A27:A28"/>
    <mergeCell ref="A29:C29"/>
    <mergeCell ref="A30:A34"/>
    <mergeCell ref="A35:C35"/>
    <mergeCell ref="A36:A40"/>
    <mergeCell ref="A41:C41"/>
    <mergeCell ref="A42:A45"/>
    <mergeCell ref="A46:C46"/>
    <mergeCell ref="A75:C75"/>
    <mergeCell ref="A2:F2"/>
    <mergeCell ref="A61:A63"/>
    <mergeCell ref="A64:C64"/>
    <mergeCell ref="A48:C48"/>
    <mergeCell ref="A49:A54"/>
    <mergeCell ref="A55:C55"/>
    <mergeCell ref="A56:A59"/>
    <mergeCell ref="A60:C60"/>
    <mergeCell ref="A70:A74"/>
    <mergeCell ref="A9:A17"/>
    <mergeCell ref="A66:A67"/>
    <mergeCell ref="A68:C68"/>
    <mergeCell ref="A4:F4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E9DEA755D31A4393A1998C28CC9D03" ma:contentTypeVersion="12" ma:contentTypeDescription="Creare un nuovo documento." ma:contentTypeScope="" ma:versionID="fe92c89ec23293159f783d7889018358">
  <xsd:schema xmlns:xsd="http://www.w3.org/2001/XMLSchema" xmlns:xs="http://www.w3.org/2001/XMLSchema" xmlns:p="http://schemas.microsoft.com/office/2006/metadata/properties" xmlns:ns3="b5ee4c49-2979-489d-b5f2-9b214fd504a1" xmlns:ns4="fe3abf3a-edb9-4567-b1db-9bd39e37cc5c" targetNamespace="http://schemas.microsoft.com/office/2006/metadata/properties" ma:root="true" ma:fieldsID="2303c7d3e2a7f0dc96d3b897aff59ba6" ns3:_="" ns4:_="">
    <xsd:import namespace="b5ee4c49-2979-489d-b5f2-9b214fd504a1"/>
    <xsd:import namespace="fe3abf3a-edb9-4567-b1db-9bd39e37cc5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e4c49-2979-489d-b5f2-9b214fd50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abf3a-edb9-4567-b1db-9bd39e37c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0598F6-DE0F-412B-AEFF-EC8E3E4B0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e4c49-2979-489d-b5f2-9b214fd504a1"/>
    <ds:schemaRef ds:uri="fe3abf3a-edb9-4567-b1db-9bd39e37cc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1824C8-865E-423E-8971-C4C1CE08D9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543BD8-B639-4F1F-BAF2-19B98C07BE6F}">
  <ds:schemaRefs>
    <ds:schemaRef ds:uri="http://purl.org/dc/elements/1.1/"/>
    <ds:schemaRef ds:uri="http://schemas.microsoft.com/office/2006/metadata/properties"/>
    <ds:schemaRef ds:uri="b5ee4c49-2979-489d-b5f2-9b214fd504a1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e3abf3a-edb9-4567-b1db-9bd39e37cc5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2025-03-17T14:59:41Z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0x010100CCE9DEA755D31A4393A1998C28CC9D03</vt:lpwstr>
  </property>
</Properties>
</file>